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hidePivotFieldList="1" defaultThemeVersion="124226"/>
  <mc:AlternateContent xmlns:mc="http://schemas.openxmlformats.org/markup-compatibility/2006">
    <mc:Choice Requires="x15">
      <x15ac:absPath xmlns:x15ac="http://schemas.microsoft.com/office/spreadsheetml/2010/11/ac" url="C:\Users\khaller\Documents\"/>
    </mc:Choice>
  </mc:AlternateContent>
  <xr:revisionPtr revIDLastSave="0" documentId="13_ncr:1_{A50AED70-FED0-4758-BFA1-982038721AC4}" xr6:coauthVersionLast="41" xr6:coauthVersionMax="41" xr10:uidLastSave="{00000000-0000-0000-0000-000000000000}"/>
  <workbookProtection workbookAlgorithmName="SHA-512" workbookHashValue="jIhCzexZ09uGXuctfK+Bfd6MMSTqgTv7nRwzDxpCieC/GmWEbOpt4kO0TDFl036+ummoHlmpkV5L+xqX0mywCg==" workbookSaltValue="JtFYrxrzLCHb9LjP9WOeJg==" workbookSpinCount="100000" lockStructure="1"/>
  <bookViews>
    <workbookView xWindow="-120" yWindow="-120" windowWidth="24240" windowHeight="13140" activeTab="13" xr2:uid="{00000000-000D-0000-FFFF-FFFF00000000}"/>
  </bookViews>
  <sheets>
    <sheet name="Operations Report Instructions" sheetId="14" r:id="rId1"/>
    <sheet name="JAN" sheetId="87" r:id="rId2"/>
    <sheet name="FEB" sheetId="92" r:id="rId3"/>
    <sheet name="MAR" sheetId="93" r:id="rId4"/>
    <sheet name="APR" sheetId="94" r:id="rId5"/>
    <sheet name="MAY" sheetId="95" r:id="rId6"/>
    <sheet name="JUN" sheetId="96" r:id="rId7"/>
    <sheet name="JUL" sheetId="97" r:id="rId8"/>
    <sheet name="AUG" sheetId="98" r:id="rId9"/>
    <sheet name="SEP" sheetId="99" r:id="rId10"/>
    <sheet name="OCT" sheetId="100" r:id="rId11"/>
    <sheet name="NOV" sheetId="101" r:id="rId12"/>
    <sheet name="DEC" sheetId="102" r:id="rId13"/>
    <sheet name="Annual Report Instructions" sheetId="90" r:id="rId14"/>
    <sheet name="Annual Report" sheetId="1" r:id="rId15"/>
    <sheet name="Exported Waste" sheetId="83" r:id="rId16"/>
    <sheet name="Exported Waste (2)" sheetId="104" r:id="rId17"/>
    <sheet name="Land Application" sheetId="69" r:id="rId18"/>
    <sheet name="Summary of Reportable Events" sheetId="82" r:id="rId19"/>
    <sheet name="Summary of Emergency Dewatering" sheetId="105" r:id="rId20"/>
    <sheet name="Waste Generated Tables" sheetId="16" r:id="rId21"/>
    <sheet name="HideTables" sheetId="91" state="hidden" r:id="rId22"/>
  </sheets>
  <externalReferences>
    <externalReference r:id="rId23"/>
  </externalReferences>
  <definedNames>
    <definedName name="animaltype">HideTables!$A$2:$A$16</definedName>
    <definedName name="crops" localSheetId="16">#REF!</definedName>
    <definedName name="crops">#REF!</definedName>
    <definedName name="fields">'Land Application'!$A$1:$H$20</definedName>
    <definedName name="harvest">#REF!</definedName>
    <definedName name="landapp">#REF!</definedName>
    <definedName name="Method">HideTables!$F$2:$F$8</definedName>
    <definedName name="methods">#REF!</definedName>
    <definedName name="Methodtwo">HideTables!$F$2:$F$9</definedName>
    <definedName name="_xlnm.Print_Area" localSheetId="14">'Annual Report'!$A$1:$M$76</definedName>
    <definedName name="_xlnm.Print_Area" localSheetId="13">'Annual Report Instructions'!$A$1:$O$80</definedName>
    <definedName name="_xlnm.Print_Area" localSheetId="4">APR!$A$1:$AA$59</definedName>
    <definedName name="_xlnm.Print_Area" localSheetId="8">AUG!$A$1:$AA$59</definedName>
    <definedName name="_xlnm.Print_Area" localSheetId="12">DEC!$A$1:$AA$59</definedName>
    <definedName name="_xlnm.Print_Area" localSheetId="15">'Exported Waste'!$A$1:$H$74</definedName>
    <definedName name="_xlnm.Print_Area" localSheetId="16">'Exported Waste (2)'!$A$1:$H$75</definedName>
    <definedName name="_xlnm.Print_Area" localSheetId="2">FEB!$A$1:$AA$59</definedName>
    <definedName name="_xlnm.Print_Area" localSheetId="7">JUL!$A$1:$AA$59</definedName>
    <definedName name="_xlnm.Print_Area" localSheetId="6">JUN!$A$1:$AA$59</definedName>
    <definedName name="_xlnm.Print_Area" localSheetId="3">MAR!$A$1:$AA$59</definedName>
    <definedName name="_xlnm.Print_Area" localSheetId="5">MAY!$A$1:$AA$59</definedName>
    <definedName name="_xlnm.Print_Area" localSheetId="11">NOV!$A$1:$AA$59</definedName>
    <definedName name="_xlnm.Print_Area" localSheetId="10">OCT!$A$1:$AA$59</definedName>
    <definedName name="_xlnm.Print_Area" localSheetId="0">'Operations Report Instructions'!$A$1:$L$87</definedName>
    <definedName name="_xlnm.Print_Area" localSheetId="9">SEP!$A$1:$AA$59</definedName>
    <definedName name="_xlnm.Print_Area" localSheetId="18">'Summary of Reportable Events'!$A$1:$G$42</definedName>
    <definedName name="_xlnm.Print_Area" localSheetId="20">'Waste Generated Tables'!$A$1:$J$73</definedName>
    <definedName name="soilcond">HideTables!$D$2:$D$5</definedName>
    <definedName name="solidsfactor">HideTables!$B$2:$B$16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105" l="1"/>
  <c r="H4" i="1" l="1"/>
  <c r="A1" i="105" l="1"/>
  <c r="J39" i="1" l="1"/>
  <c r="J38" i="1"/>
  <c r="J31" i="1"/>
  <c r="J30" i="1"/>
  <c r="J29" i="1"/>
  <c r="J28" i="1"/>
  <c r="J21" i="1"/>
  <c r="J20" i="1"/>
  <c r="D4" i="104"/>
  <c r="J54" i="16"/>
  <c r="J60" i="16" s="1"/>
  <c r="J55" i="16"/>
  <c r="J21" i="16"/>
  <c r="J22" i="16"/>
  <c r="J23" i="16"/>
  <c r="J24" i="16"/>
  <c r="J25" i="16"/>
  <c r="J56" i="16"/>
  <c r="J57" i="16"/>
  <c r="J58" i="16"/>
  <c r="K49" i="102"/>
  <c r="J49" i="102"/>
  <c r="B49" i="102"/>
  <c r="K49" i="101"/>
  <c r="J49" i="101"/>
  <c r="B49" i="101"/>
  <c r="K49" i="100"/>
  <c r="J49" i="100"/>
  <c r="B49" i="100"/>
  <c r="K49" i="99"/>
  <c r="J49" i="99"/>
  <c r="B49" i="99"/>
  <c r="K49" i="98"/>
  <c r="J49" i="98"/>
  <c r="B49" i="98"/>
  <c r="K49" i="97"/>
  <c r="J49" i="97"/>
  <c r="B49" i="97"/>
  <c r="K49" i="96"/>
  <c r="J49" i="96"/>
  <c r="B49" i="96"/>
  <c r="K49" i="95"/>
  <c r="J49" i="95"/>
  <c r="B49" i="95"/>
  <c r="K49" i="94"/>
  <c r="J49" i="94"/>
  <c r="B49" i="94"/>
  <c r="K49" i="93"/>
  <c r="J49" i="93"/>
  <c r="B49" i="93"/>
  <c r="K49" i="92"/>
  <c r="J49" i="92"/>
  <c r="B49" i="92"/>
  <c r="K49" i="87"/>
  <c r="J49" i="87"/>
  <c r="B49" i="87"/>
  <c r="E68" i="83"/>
  <c r="E69" i="104"/>
  <c r="D68" i="83"/>
  <c r="D69" i="104"/>
  <c r="C68" i="83"/>
  <c r="C69" i="104"/>
  <c r="B68" i="83"/>
  <c r="B69" i="104"/>
  <c r="X9" i="102"/>
  <c r="X6" i="102"/>
  <c r="X3" i="102"/>
  <c r="P9" i="102"/>
  <c r="P6" i="102"/>
  <c r="P3" i="102"/>
  <c r="X9" i="101"/>
  <c r="X6" i="101"/>
  <c r="X3" i="101"/>
  <c r="P9" i="101"/>
  <c r="P6" i="101"/>
  <c r="P3" i="101"/>
  <c r="X9" i="100"/>
  <c r="X6" i="100"/>
  <c r="X3" i="100"/>
  <c r="P9" i="100"/>
  <c r="P6" i="100"/>
  <c r="P3" i="100"/>
  <c r="X9" i="99"/>
  <c r="X6" i="99"/>
  <c r="X3" i="99"/>
  <c r="P9" i="99"/>
  <c r="P6" i="99"/>
  <c r="P3" i="99"/>
  <c r="X9" i="98"/>
  <c r="X6" i="98"/>
  <c r="X3" i="98"/>
  <c r="P9" i="98"/>
  <c r="P6" i="98"/>
  <c r="P3" i="98"/>
  <c r="X9" i="97"/>
  <c r="X6" i="97"/>
  <c r="X3" i="97"/>
  <c r="P9" i="97"/>
  <c r="P6" i="97"/>
  <c r="P3" i="97"/>
  <c r="X9" i="96"/>
  <c r="X6" i="96"/>
  <c r="X3" i="96"/>
  <c r="P9" i="96"/>
  <c r="P6" i="96"/>
  <c r="P3" i="96"/>
  <c r="X9" i="95"/>
  <c r="X6" i="95"/>
  <c r="X3" i="95"/>
  <c r="P9" i="95"/>
  <c r="P6" i="95"/>
  <c r="P3" i="95"/>
  <c r="X9" i="94"/>
  <c r="X6" i="94"/>
  <c r="X3" i="94"/>
  <c r="P9" i="94"/>
  <c r="P6" i="94"/>
  <c r="P3" i="94"/>
  <c r="X9" i="93"/>
  <c r="X6" i="93"/>
  <c r="X3" i="93"/>
  <c r="P9" i="93"/>
  <c r="P6" i="93"/>
  <c r="P3" i="93"/>
  <c r="X9" i="92"/>
  <c r="X6" i="92"/>
  <c r="X3" i="92"/>
  <c r="P9" i="92"/>
  <c r="P6" i="92"/>
  <c r="G6" i="104"/>
  <c r="D6" i="104"/>
  <c r="H1" i="104"/>
  <c r="A1" i="104"/>
  <c r="J12" i="1"/>
  <c r="O20" i="1" s="1"/>
  <c r="J15" i="1"/>
  <c r="O23" i="1" s="1"/>
  <c r="J13" i="1"/>
  <c r="O21" i="1" s="1"/>
  <c r="J16" i="1"/>
  <c r="O24" i="1" s="1"/>
  <c r="V24" i="1" s="1"/>
  <c r="J14" i="1"/>
  <c r="O22" i="1" s="1"/>
  <c r="J17" i="1"/>
  <c r="O25" i="1" s="1"/>
  <c r="I5" i="92"/>
  <c r="P12" i="1"/>
  <c r="Q12" i="1"/>
  <c r="R12" i="1"/>
  <c r="S12" i="1"/>
  <c r="T12" i="1"/>
  <c r="U12" i="1"/>
  <c r="V12" i="1"/>
  <c r="W12" i="1"/>
  <c r="X12" i="1"/>
  <c r="Y12" i="1"/>
  <c r="Z12" i="1"/>
  <c r="AA12" i="1"/>
  <c r="P15" i="1"/>
  <c r="Q15" i="1"/>
  <c r="R15" i="1"/>
  <c r="S15" i="1"/>
  <c r="T15" i="1"/>
  <c r="U15" i="1"/>
  <c r="V15" i="1"/>
  <c r="W15" i="1"/>
  <c r="X15" i="1"/>
  <c r="Y15" i="1"/>
  <c r="Z15" i="1"/>
  <c r="AA15" i="1"/>
  <c r="P13" i="1"/>
  <c r="Q13" i="1"/>
  <c r="R13" i="1"/>
  <c r="S13" i="1"/>
  <c r="T13" i="1"/>
  <c r="U13" i="1"/>
  <c r="V13" i="1"/>
  <c r="W13" i="1"/>
  <c r="X13" i="1"/>
  <c r="Y13" i="1"/>
  <c r="Z13" i="1"/>
  <c r="AA13" i="1"/>
  <c r="P14" i="1"/>
  <c r="Q14" i="1"/>
  <c r="R14" i="1"/>
  <c r="S14" i="1"/>
  <c r="T14" i="1"/>
  <c r="U14" i="1"/>
  <c r="V14" i="1"/>
  <c r="W14" i="1"/>
  <c r="X14" i="1"/>
  <c r="Y14" i="1"/>
  <c r="Z14" i="1"/>
  <c r="AA14" i="1"/>
  <c r="M3" i="69"/>
  <c r="I3" i="69"/>
  <c r="D4" i="83"/>
  <c r="G6" i="83"/>
  <c r="D6" i="83"/>
  <c r="K6" i="1"/>
  <c r="H6" i="1"/>
  <c r="I5" i="102"/>
  <c r="D5" i="102"/>
  <c r="D3" i="102"/>
  <c r="I5" i="101"/>
  <c r="D5" i="101"/>
  <c r="D3" i="101"/>
  <c r="I5" i="100"/>
  <c r="D5" i="100"/>
  <c r="D3" i="100"/>
  <c r="I5" i="99"/>
  <c r="D5" i="99"/>
  <c r="D3" i="99"/>
  <c r="I5" i="98"/>
  <c r="D5" i="98"/>
  <c r="D3" i="98"/>
  <c r="I5" i="97"/>
  <c r="D5" i="97"/>
  <c r="D3" i="97"/>
  <c r="I5" i="96"/>
  <c r="D5" i="96"/>
  <c r="D3" i="96"/>
  <c r="I5" i="95"/>
  <c r="D5" i="95"/>
  <c r="D3" i="95"/>
  <c r="I5" i="94"/>
  <c r="D5" i="94"/>
  <c r="D3" i="94"/>
  <c r="I5" i="93"/>
  <c r="D5" i="93"/>
  <c r="D3" i="93"/>
  <c r="D5" i="92"/>
  <c r="D3" i="92"/>
  <c r="G1" i="82"/>
  <c r="A1" i="82"/>
  <c r="L49" i="69"/>
  <c r="J49" i="69"/>
  <c r="K49" i="69"/>
  <c r="I49" i="69"/>
  <c r="N1" i="69"/>
  <c r="A1" i="69"/>
  <c r="H1" i="83"/>
  <c r="A1" i="83"/>
  <c r="F17" i="1"/>
  <c r="F14" i="1"/>
  <c r="P16" i="1"/>
  <c r="Q16" i="1"/>
  <c r="R16" i="1"/>
  <c r="S16" i="1"/>
  <c r="T16" i="1"/>
  <c r="U16" i="1"/>
  <c r="V16" i="1"/>
  <c r="W16" i="1"/>
  <c r="X16" i="1"/>
  <c r="Y16" i="1"/>
  <c r="Z16" i="1"/>
  <c r="AA16" i="1"/>
  <c r="F16" i="1"/>
  <c r="F13" i="1"/>
  <c r="F15" i="1"/>
  <c r="F12" i="1"/>
  <c r="P17" i="1"/>
  <c r="Q17" i="1"/>
  <c r="R17" i="1"/>
  <c r="S17" i="1"/>
  <c r="T17" i="1"/>
  <c r="U17" i="1"/>
  <c r="V17" i="1"/>
  <c r="W17" i="1"/>
  <c r="X17" i="1"/>
  <c r="Y17" i="1"/>
  <c r="Z17" i="1"/>
  <c r="AA17" i="1"/>
  <c r="L2" i="1"/>
  <c r="B2" i="1"/>
  <c r="J1" i="98"/>
  <c r="L14" i="98"/>
  <c r="M14" i="98"/>
  <c r="N14" i="98"/>
  <c r="O14" i="98"/>
  <c r="P14" i="98"/>
  <c r="Q14" i="98"/>
  <c r="R14" i="98"/>
  <c r="S14" i="98"/>
  <c r="T14" i="98"/>
  <c r="U14" i="98"/>
  <c r="V14" i="98"/>
  <c r="W14" i="98"/>
  <c r="X14" i="98"/>
  <c r="Y14" i="98"/>
  <c r="Z14" i="98"/>
  <c r="J1" i="99"/>
  <c r="L14" i="99"/>
  <c r="M14" i="99"/>
  <c r="N14" i="99"/>
  <c r="O14" i="99"/>
  <c r="P14" i="99"/>
  <c r="Q14" i="99"/>
  <c r="R14" i="99"/>
  <c r="S14" i="99"/>
  <c r="T14" i="99"/>
  <c r="U14" i="99"/>
  <c r="V14" i="99"/>
  <c r="W14" i="99"/>
  <c r="X14" i="99"/>
  <c r="Y14" i="99"/>
  <c r="Z14" i="99"/>
  <c r="J1" i="100"/>
  <c r="L14" i="100"/>
  <c r="M14" i="100"/>
  <c r="N14" i="100"/>
  <c r="O14" i="100"/>
  <c r="P14" i="100"/>
  <c r="Q14" i="100"/>
  <c r="R14" i="100"/>
  <c r="S14" i="100"/>
  <c r="T14" i="100"/>
  <c r="U14" i="100"/>
  <c r="V14" i="100"/>
  <c r="W14" i="100"/>
  <c r="X14" i="100"/>
  <c r="Y14" i="100"/>
  <c r="Z14" i="100"/>
  <c r="J1" i="101"/>
  <c r="L14" i="101"/>
  <c r="M14" i="101"/>
  <c r="N14" i="101"/>
  <c r="O14" i="101"/>
  <c r="P14" i="101"/>
  <c r="Q14" i="101"/>
  <c r="R14" i="101"/>
  <c r="S14" i="101"/>
  <c r="T14" i="101"/>
  <c r="U14" i="101"/>
  <c r="V14" i="101"/>
  <c r="W14" i="101"/>
  <c r="X14" i="101"/>
  <c r="Y14" i="101"/>
  <c r="Z14" i="101"/>
  <c r="J1" i="102"/>
  <c r="L14" i="102"/>
  <c r="M14" i="102"/>
  <c r="N14" i="102"/>
  <c r="O14" i="102"/>
  <c r="P14" i="102"/>
  <c r="Q14" i="102"/>
  <c r="R14" i="102"/>
  <c r="S14" i="102"/>
  <c r="T14" i="102"/>
  <c r="U14" i="102"/>
  <c r="V14" i="102"/>
  <c r="W14" i="102"/>
  <c r="X14" i="102"/>
  <c r="Y14" i="102"/>
  <c r="Z14" i="102"/>
  <c r="J1" i="95"/>
  <c r="L14" i="95"/>
  <c r="M14" i="95"/>
  <c r="N14" i="95"/>
  <c r="O14" i="95"/>
  <c r="P14" i="95"/>
  <c r="Q14" i="95"/>
  <c r="R14" i="95"/>
  <c r="S14" i="95"/>
  <c r="T14" i="95"/>
  <c r="U14" i="95"/>
  <c r="V14" i="95"/>
  <c r="W14" i="95"/>
  <c r="X14" i="95"/>
  <c r="Y14" i="95"/>
  <c r="Z14" i="95"/>
  <c r="J1" i="96"/>
  <c r="L14" i="96"/>
  <c r="M14" i="96"/>
  <c r="N14" i="96"/>
  <c r="O14" i="96"/>
  <c r="P14" i="96"/>
  <c r="Q14" i="96"/>
  <c r="R14" i="96"/>
  <c r="S14" i="96"/>
  <c r="T14" i="96"/>
  <c r="U14" i="96"/>
  <c r="V14" i="96"/>
  <c r="W14" i="96"/>
  <c r="X14" i="96"/>
  <c r="Y14" i="96"/>
  <c r="Z14" i="96"/>
  <c r="J1" i="97"/>
  <c r="L14" i="97"/>
  <c r="M14" i="97"/>
  <c r="N14" i="97"/>
  <c r="O14" i="97"/>
  <c r="P14" i="97"/>
  <c r="Q14" i="97"/>
  <c r="R14" i="97"/>
  <c r="S14" i="97"/>
  <c r="T14" i="97"/>
  <c r="U14" i="97"/>
  <c r="V14" i="97"/>
  <c r="W14" i="97"/>
  <c r="X14" i="97"/>
  <c r="Y14" i="97"/>
  <c r="Z14" i="97"/>
  <c r="J1" i="94"/>
  <c r="L14" i="94"/>
  <c r="M14" i="94"/>
  <c r="N14" i="94"/>
  <c r="O14" i="94"/>
  <c r="P14" i="94"/>
  <c r="Q14" i="94"/>
  <c r="R14" i="94"/>
  <c r="S14" i="94"/>
  <c r="T14" i="94"/>
  <c r="U14" i="94"/>
  <c r="V14" i="94"/>
  <c r="W14" i="94"/>
  <c r="X14" i="94"/>
  <c r="Y14" i="94"/>
  <c r="Z14" i="94"/>
  <c r="J1" i="93"/>
  <c r="L14" i="93"/>
  <c r="M14" i="93"/>
  <c r="N14" i="93"/>
  <c r="O14" i="93"/>
  <c r="P14" i="93"/>
  <c r="Q14" i="93"/>
  <c r="R14" i="93"/>
  <c r="S14" i="93"/>
  <c r="T14" i="93"/>
  <c r="U14" i="93"/>
  <c r="V14" i="93"/>
  <c r="W14" i="93"/>
  <c r="X14" i="93"/>
  <c r="Y14" i="93"/>
  <c r="Z14" i="93"/>
  <c r="M14" i="92"/>
  <c r="N14" i="92"/>
  <c r="O14" i="92"/>
  <c r="P14" i="92"/>
  <c r="Q14" i="92"/>
  <c r="R14" i="92"/>
  <c r="S14" i="92"/>
  <c r="T14" i="92"/>
  <c r="U14" i="92"/>
  <c r="V14" i="92"/>
  <c r="W14" i="92"/>
  <c r="X14" i="92"/>
  <c r="Y14" i="92"/>
  <c r="Z14" i="92"/>
  <c r="L14" i="92"/>
  <c r="P3" i="92"/>
  <c r="J1" i="92"/>
  <c r="J27" i="16"/>
  <c r="W21" i="1" l="1"/>
  <c r="Y21" i="1"/>
  <c r="T21" i="1"/>
  <c r="U21" i="1"/>
  <c r="R21" i="1"/>
  <c r="X21" i="1"/>
  <c r="AA21" i="1"/>
  <c r="AA22" i="1"/>
  <c r="V22" i="1"/>
  <c r="P22" i="1"/>
  <c r="X22" i="1"/>
  <c r="S22" i="1"/>
  <c r="AA24" i="1"/>
  <c r="Y24" i="1"/>
  <c r="T25" i="1"/>
  <c r="Z25" i="1"/>
  <c r="Q25" i="1"/>
  <c r="P25" i="1"/>
  <c r="S25" i="1"/>
  <c r="AA25" i="1"/>
  <c r="V25" i="1"/>
  <c r="W25" i="1"/>
  <c r="Y25" i="1"/>
  <c r="R25" i="1"/>
  <c r="U25" i="1"/>
  <c r="X25" i="1"/>
  <c r="V20" i="1"/>
  <c r="S20" i="1"/>
  <c r="AA20" i="1"/>
  <c r="Z21" i="1"/>
  <c r="V21" i="1"/>
  <c r="P21" i="1"/>
  <c r="Z22" i="1"/>
  <c r="W22" i="1"/>
  <c r="U22" i="1"/>
  <c r="Y22" i="1"/>
  <c r="Q22" i="1"/>
  <c r="S21" i="1"/>
  <c r="Q21" i="1"/>
  <c r="P24" i="1"/>
  <c r="R22" i="1"/>
  <c r="T22" i="1"/>
  <c r="R23" i="1"/>
  <c r="P23" i="1"/>
  <c r="V23" i="1"/>
  <c r="U23" i="1"/>
  <c r="Y23" i="1"/>
  <c r="S23" i="1"/>
  <c r="T23" i="1"/>
  <c r="Q23" i="1"/>
  <c r="X23" i="1"/>
  <c r="Z23" i="1"/>
  <c r="W23" i="1"/>
  <c r="AA23" i="1"/>
  <c r="Y20" i="1"/>
  <c r="X24" i="1"/>
  <c r="U24" i="1"/>
  <c r="Q20" i="1"/>
  <c r="R20" i="1"/>
  <c r="X20" i="1"/>
  <c r="Q24" i="1"/>
  <c r="W24" i="1"/>
  <c r="S24" i="1"/>
  <c r="T20" i="1"/>
  <c r="U20" i="1"/>
  <c r="W20" i="1"/>
  <c r="Z20" i="1"/>
  <c r="R24" i="1"/>
  <c r="Z24" i="1"/>
  <c r="T24" i="1"/>
  <c r="P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100-000001000000}">
      <text>
        <r>
          <rPr>
            <b/>
            <sz val="8"/>
            <color indexed="81"/>
            <rFont val="Tahoma"/>
            <family val="2"/>
          </rPr>
          <t>Enter the year.</t>
        </r>
      </text>
    </comment>
    <comment ref="D3" authorId="0" shapeId="0" xr:uid="{00000000-0006-0000-0100-000002000000}">
      <text>
        <r>
          <rPr>
            <b/>
            <sz val="8"/>
            <color indexed="81"/>
            <rFont val="Tahoma"/>
            <family val="2"/>
          </rPr>
          <t>Enter the name of your facility.</t>
        </r>
      </text>
    </comment>
    <comment ref="K3" authorId="0" shapeId="0" xr:uid="{00000000-0006-0000-0100-000003000000}">
      <text>
        <r>
          <rPr>
            <b/>
            <sz val="8"/>
            <color indexed="81"/>
            <rFont val="Tahoma"/>
            <family val="2"/>
          </rPr>
          <t>Select the animal type and weight classification from the drop-down box, and enter the maximum head actually confined at any one time during the month.</t>
        </r>
      </text>
    </comment>
    <comment ref="D5" authorId="0" shapeId="0" xr:uid="{00000000-0006-0000-0100-000004000000}">
      <text>
        <r>
          <rPr>
            <b/>
            <sz val="8"/>
            <color indexed="81"/>
            <rFont val="Tahoma"/>
            <family val="2"/>
          </rPr>
          <t>Enter your KDHE permit number
(A-XXXX-XXXX).</t>
        </r>
      </text>
    </comment>
    <comment ref="I5" authorId="0" shapeId="0" xr:uid="{00000000-0006-0000-0100-000005000000}">
      <text>
        <r>
          <rPr>
            <b/>
            <sz val="8"/>
            <color indexed="81"/>
            <rFont val="Tahoma"/>
            <family val="2"/>
          </rPr>
          <t>Enter your NPDES permit number
(KSXXXXXXX).</t>
        </r>
      </text>
    </comment>
    <comment ref="B12" authorId="0" shapeId="0" xr:uid="{00000000-0006-0000-0100-000006000000}">
      <text>
        <r>
          <rPr>
            <b/>
            <sz val="8"/>
            <color indexed="81"/>
            <rFont val="Tahoma"/>
            <family val="2"/>
          </rPr>
          <t>For snowfall, record the inches of snow and add the letter "S".</t>
        </r>
      </text>
    </comment>
    <comment ref="AA12" authorId="0" shapeId="0" xr:uid="{00000000-0006-0000-0100-000007000000}">
      <text>
        <r>
          <rPr>
            <b/>
            <sz val="8"/>
            <color indexed="81"/>
            <rFont val="Tahoma"/>
            <family val="2"/>
          </rPr>
          <t>Verify weekly that all required daily and weekly visual inspections were conducted.</t>
        </r>
      </text>
    </comment>
    <comment ref="C15" authorId="0" shapeId="0" xr:uid="{00000000-0006-0000-0100-000008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100-000009000000}">
      <text>
        <r>
          <rPr>
            <b/>
            <sz val="8"/>
            <color indexed="81"/>
            <rFont val="Tahoma"/>
            <family val="2"/>
          </rPr>
          <t>Select the Soil Condition from the drop-down box.
f = frozen
t = thawed
s = saturated
sc = snow covered</t>
        </r>
      </text>
    </comment>
    <comment ref="F15" authorId="0" shapeId="0" xr:uid="{00000000-0006-0000-0100-00000A000000}">
      <text>
        <r>
          <rPr>
            <b/>
            <sz val="8"/>
            <color indexed="81"/>
            <rFont val="Tahoma"/>
            <family val="2"/>
          </rPr>
          <t>Enter the number of acres applied to.</t>
        </r>
      </text>
    </comment>
    <comment ref="G15" authorId="0" shapeId="0" xr:uid="{00000000-0006-0000-0100-00000B000000}">
      <text>
        <r>
          <rPr>
            <b/>
            <sz val="8"/>
            <color indexed="81"/>
            <rFont val="Tahoma"/>
            <family val="2"/>
          </rPr>
          <t>Enter the crop or other field cover.</t>
        </r>
      </text>
    </comment>
    <comment ref="H15" authorId="0" shapeId="0" xr:uid="{00000000-0006-0000-0100-00000C000000}">
      <text>
        <r>
          <rPr>
            <b/>
            <sz val="8"/>
            <color indexed="81"/>
            <rFont val="Tahoma"/>
            <family val="2"/>
          </rPr>
          <t>Enter the source and/or type of waste (RCS1, compost, litter stockpile, etc.)</t>
        </r>
      </text>
    </comment>
    <comment ref="I15" authorId="0" shapeId="0" xr:uid="{00000000-0006-0000-0100-00000D000000}">
      <text>
        <r>
          <rPr>
            <b/>
            <sz val="8"/>
            <color indexed="81"/>
            <rFont val="Tahoma"/>
            <family val="2"/>
          </rPr>
          <t>Select the Application Method from the drop-down box.  If "other" is selected please describe the method in the comment box.</t>
        </r>
      </text>
    </comment>
    <comment ref="J15" authorId="0" shapeId="0" xr:uid="{00000000-0006-0000-0100-00000E000000}">
      <text>
        <r>
          <rPr>
            <b/>
            <sz val="8"/>
            <color indexed="81"/>
            <rFont val="Tahoma"/>
            <family val="2"/>
          </rPr>
          <t>Enter the total solid waste applied.</t>
        </r>
      </text>
    </comment>
    <comment ref="K15" authorId="0" shapeId="0" xr:uid="{00000000-0006-0000-0100-00000F000000}">
      <text>
        <r>
          <rPr>
            <b/>
            <sz val="8"/>
            <color indexed="81"/>
            <rFont val="Tahoma"/>
            <family val="2"/>
          </rPr>
          <t>Enter the total liquid waste applied.</t>
        </r>
      </text>
    </comment>
    <comment ref="L15" authorId="0" shapeId="0" xr:uid="{00000000-0006-0000-0100-000010000000}">
      <text>
        <r>
          <rPr>
            <b/>
            <sz val="8"/>
            <color indexed="81"/>
            <rFont val="Tahoma"/>
            <family val="2"/>
          </rPr>
          <t>Refer to Table 1 in Section B of your current Permit.</t>
        </r>
      </text>
    </comment>
    <comment ref="L17" authorId="0" shapeId="0" xr:uid="{00000000-0006-0000-0100-000011000000}">
      <text>
        <r>
          <rPr>
            <b/>
            <sz val="8"/>
            <color indexed="81"/>
            <rFont val="Tahoma"/>
            <family val="2"/>
          </rPr>
          <t>If the wastewater level is above the permitted op level, record depth daily until the permitted op level is achieved.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A00-000001000000}">
      <text>
        <r>
          <rPr>
            <b/>
            <sz val="8"/>
            <color indexed="81"/>
            <rFont val="Tahoma"/>
            <family val="2"/>
          </rPr>
          <t>The year is copied from the January report.</t>
        </r>
      </text>
    </comment>
    <comment ref="D3" authorId="0" shapeId="0" xr:uid="{00000000-0006-0000-0A00-000002000000}">
      <text>
        <r>
          <rPr>
            <b/>
            <sz val="8"/>
            <color indexed="81"/>
            <rFont val="Tahoma"/>
            <family val="2"/>
          </rPr>
          <t>Enter the name of your facility.</t>
        </r>
      </text>
    </comment>
    <comment ref="K3" authorId="0" shapeId="0" xr:uid="{00000000-0006-0000-0A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A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A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A00-000006000000}">
      <text>
        <r>
          <rPr>
            <b/>
            <sz val="8"/>
            <color indexed="81"/>
            <rFont val="Tahoma"/>
            <family val="2"/>
          </rPr>
          <t>Enter your KDHE permit number
(A-XXXX-XXXX).</t>
        </r>
      </text>
    </comment>
    <comment ref="I5" authorId="0" shapeId="0" xr:uid="{00000000-0006-0000-0A00-000007000000}">
      <text>
        <r>
          <rPr>
            <b/>
            <sz val="8"/>
            <color indexed="81"/>
            <rFont val="Tahoma"/>
            <family val="2"/>
          </rPr>
          <t>Enter your NPDES permit number
(KSXXXXXXX).</t>
        </r>
      </text>
    </comment>
    <comment ref="P6" authorId="0" shapeId="0" xr:uid="{00000000-0006-0000-0A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A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A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A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A00-00000C000000}">
      <text>
        <r>
          <rPr>
            <b/>
            <sz val="8"/>
            <color indexed="81"/>
            <rFont val="Tahoma"/>
            <family val="2"/>
          </rPr>
          <t>For snowfall, record the inches of snow and add the letter "S".</t>
        </r>
      </text>
    </comment>
    <comment ref="AA12" authorId="0" shapeId="0" xr:uid="{00000000-0006-0000-0A00-00000D000000}">
      <text>
        <r>
          <rPr>
            <b/>
            <sz val="8"/>
            <color indexed="81"/>
            <rFont val="Tahoma"/>
            <family val="2"/>
          </rPr>
          <t>Verify weekly that all required daily and weekly visual inspections were conducted.</t>
        </r>
      </text>
    </comment>
    <comment ref="C15" authorId="0" shapeId="0" xr:uid="{00000000-0006-0000-0A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A00-00000F000000}">
      <text>
        <r>
          <rPr>
            <b/>
            <sz val="8"/>
            <color indexed="81"/>
            <rFont val="Tahoma"/>
            <family val="2"/>
          </rPr>
          <t>Select the Soil Condition from the drop-down box.
f = frozen
t = thawed
s = saturated
sc = snow covered</t>
        </r>
      </text>
    </comment>
    <comment ref="F15" authorId="0" shapeId="0" xr:uid="{00000000-0006-0000-0A00-000010000000}">
      <text>
        <r>
          <rPr>
            <b/>
            <sz val="8"/>
            <color indexed="81"/>
            <rFont val="Tahoma"/>
            <family val="2"/>
          </rPr>
          <t>Enter the number of acres applied to.</t>
        </r>
      </text>
    </comment>
    <comment ref="G15" authorId="0" shapeId="0" xr:uid="{00000000-0006-0000-0A00-000011000000}">
      <text>
        <r>
          <rPr>
            <b/>
            <sz val="8"/>
            <color indexed="81"/>
            <rFont val="Tahoma"/>
            <family val="2"/>
          </rPr>
          <t>Enter the crop or other field cover.</t>
        </r>
      </text>
    </comment>
    <comment ref="H15" authorId="0" shapeId="0" xr:uid="{00000000-0006-0000-0A00-000012000000}">
      <text>
        <r>
          <rPr>
            <b/>
            <sz val="8"/>
            <color indexed="81"/>
            <rFont val="Tahoma"/>
            <family val="2"/>
          </rPr>
          <t>Enter the source and/or type of waste (RCS1, compost, litter stockpile, etc.)</t>
        </r>
      </text>
    </comment>
    <comment ref="I15" authorId="0" shapeId="0" xr:uid="{00000000-0006-0000-0A00-000013000000}">
      <text>
        <r>
          <rPr>
            <b/>
            <sz val="8"/>
            <color indexed="81"/>
            <rFont val="Tahoma"/>
            <family val="2"/>
          </rPr>
          <t>Select the Application Method from the drop-down box.  If "other" is selected please describe the method in the comment box.</t>
        </r>
      </text>
    </comment>
    <comment ref="J15" authorId="0" shapeId="0" xr:uid="{00000000-0006-0000-0A00-000014000000}">
      <text>
        <r>
          <rPr>
            <b/>
            <sz val="8"/>
            <color indexed="81"/>
            <rFont val="Tahoma"/>
            <family val="2"/>
          </rPr>
          <t>Enter the total solid waste applied.</t>
        </r>
      </text>
    </comment>
    <comment ref="K15" authorId="0" shapeId="0" xr:uid="{00000000-0006-0000-0A00-000015000000}">
      <text>
        <r>
          <rPr>
            <b/>
            <sz val="8"/>
            <color indexed="81"/>
            <rFont val="Tahoma"/>
            <family val="2"/>
          </rPr>
          <t>Enter the total liquid waste applied.</t>
        </r>
      </text>
    </comment>
    <comment ref="L15" authorId="0" shapeId="0" xr:uid="{00000000-0006-0000-0A00-000016000000}">
      <text>
        <r>
          <rPr>
            <b/>
            <sz val="8"/>
            <color indexed="81"/>
            <rFont val="Tahoma"/>
            <family val="2"/>
          </rPr>
          <t>Permitted Operating Levels are copied from the January report.</t>
        </r>
      </text>
    </comment>
    <comment ref="L17" authorId="0" shapeId="0" xr:uid="{00000000-0006-0000-0A00-000017000000}">
      <text>
        <r>
          <rPr>
            <b/>
            <sz val="8"/>
            <color indexed="81"/>
            <rFont val="Tahoma"/>
            <family val="2"/>
          </rPr>
          <t>If the wastewater level is above the permitted op level, record depth daily until the permitted op level is achieved.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B00-000001000000}">
      <text>
        <r>
          <rPr>
            <b/>
            <sz val="8"/>
            <color indexed="81"/>
            <rFont val="Tahoma"/>
            <family val="2"/>
          </rPr>
          <t>The year is copied from the January report.</t>
        </r>
      </text>
    </comment>
    <comment ref="D3" authorId="0" shapeId="0" xr:uid="{00000000-0006-0000-0B00-000002000000}">
      <text>
        <r>
          <rPr>
            <b/>
            <sz val="8"/>
            <color indexed="81"/>
            <rFont val="Tahoma"/>
            <family val="2"/>
          </rPr>
          <t>Enter the name of your facility.</t>
        </r>
      </text>
    </comment>
    <comment ref="K3" authorId="0" shapeId="0" xr:uid="{00000000-0006-0000-0B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B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B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B00-000006000000}">
      <text>
        <r>
          <rPr>
            <b/>
            <sz val="8"/>
            <color indexed="81"/>
            <rFont val="Tahoma"/>
            <family val="2"/>
          </rPr>
          <t>Enter your KDHE permit number
(A-XXXX-XXXX).</t>
        </r>
      </text>
    </comment>
    <comment ref="I5" authorId="0" shapeId="0" xr:uid="{00000000-0006-0000-0B00-000007000000}">
      <text>
        <r>
          <rPr>
            <b/>
            <sz val="8"/>
            <color indexed="81"/>
            <rFont val="Tahoma"/>
            <family val="2"/>
          </rPr>
          <t>Enter your NPDES permit number
(KSXXXXXXX).</t>
        </r>
      </text>
    </comment>
    <comment ref="P6" authorId="0" shapeId="0" xr:uid="{00000000-0006-0000-0B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B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B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B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B00-00000C000000}">
      <text>
        <r>
          <rPr>
            <b/>
            <sz val="8"/>
            <color indexed="81"/>
            <rFont val="Tahoma"/>
            <family val="2"/>
          </rPr>
          <t>For snowfall, record the inches of snow and add the letter "S".</t>
        </r>
      </text>
    </comment>
    <comment ref="AA12" authorId="0" shapeId="0" xr:uid="{00000000-0006-0000-0B00-00000D000000}">
      <text>
        <r>
          <rPr>
            <b/>
            <sz val="8"/>
            <color indexed="81"/>
            <rFont val="Tahoma"/>
            <family val="2"/>
          </rPr>
          <t>Verify weekly that all required daily and weekly visual inspections were conducted.</t>
        </r>
      </text>
    </comment>
    <comment ref="C15" authorId="0" shapeId="0" xr:uid="{00000000-0006-0000-0B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B00-00000F000000}">
      <text>
        <r>
          <rPr>
            <b/>
            <sz val="8"/>
            <color indexed="81"/>
            <rFont val="Tahoma"/>
            <family val="2"/>
          </rPr>
          <t>Select the Soil Condition from the drop-down box.
f = frozen
t = thawed
s = saturated
sc = snow covered</t>
        </r>
      </text>
    </comment>
    <comment ref="F15" authorId="0" shapeId="0" xr:uid="{00000000-0006-0000-0B00-000010000000}">
      <text>
        <r>
          <rPr>
            <b/>
            <sz val="8"/>
            <color indexed="81"/>
            <rFont val="Tahoma"/>
            <family val="2"/>
          </rPr>
          <t>Enter the number of acres applied to.</t>
        </r>
      </text>
    </comment>
    <comment ref="G15" authorId="0" shapeId="0" xr:uid="{00000000-0006-0000-0B00-000011000000}">
      <text>
        <r>
          <rPr>
            <b/>
            <sz val="8"/>
            <color indexed="81"/>
            <rFont val="Tahoma"/>
            <family val="2"/>
          </rPr>
          <t>Enter the crop or other field cover.</t>
        </r>
      </text>
    </comment>
    <comment ref="H15" authorId="0" shapeId="0" xr:uid="{00000000-0006-0000-0B00-000012000000}">
      <text>
        <r>
          <rPr>
            <b/>
            <sz val="8"/>
            <color indexed="81"/>
            <rFont val="Tahoma"/>
            <family val="2"/>
          </rPr>
          <t>Enter the source and/or type of waste (RCS1, compost, litter stockpile, etc.)</t>
        </r>
      </text>
    </comment>
    <comment ref="I15" authorId="0" shapeId="0" xr:uid="{00000000-0006-0000-0B00-000013000000}">
      <text>
        <r>
          <rPr>
            <b/>
            <sz val="8"/>
            <color indexed="81"/>
            <rFont val="Tahoma"/>
            <family val="2"/>
          </rPr>
          <t>Select the Application Method from the drop-down box.  If "other" is selected please describe the method in the comment box.</t>
        </r>
      </text>
    </comment>
    <comment ref="J15" authorId="0" shapeId="0" xr:uid="{00000000-0006-0000-0B00-000014000000}">
      <text>
        <r>
          <rPr>
            <b/>
            <sz val="8"/>
            <color indexed="81"/>
            <rFont val="Tahoma"/>
            <family val="2"/>
          </rPr>
          <t>Enter the total solid waste applied.</t>
        </r>
      </text>
    </comment>
    <comment ref="K15" authorId="0" shapeId="0" xr:uid="{00000000-0006-0000-0B00-000015000000}">
      <text>
        <r>
          <rPr>
            <b/>
            <sz val="8"/>
            <color indexed="81"/>
            <rFont val="Tahoma"/>
            <family val="2"/>
          </rPr>
          <t>Enter the total liquid waste applied.</t>
        </r>
      </text>
    </comment>
    <comment ref="L15" authorId="0" shapeId="0" xr:uid="{00000000-0006-0000-0B00-000016000000}">
      <text>
        <r>
          <rPr>
            <b/>
            <sz val="8"/>
            <color indexed="81"/>
            <rFont val="Tahoma"/>
            <family val="2"/>
          </rPr>
          <t>Permitted Operating Levels are copied from the January report.</t>
        </r>
      </text>
    </comment>
    <comment ref="L17" authorId="0" shapeId="0" xr:uid="{00000000-0006-0000-0B00-000017000000}">
      <text>
        <r>
          <rPr>
            <b/>
            <sz val="8"/>
            <color indexed="81"/>
            <rFont val="Tahoma"/>
            <family val="2"/>
          </rPr>
          <t>If the wastewater level is above the permitted op level, record depth daily until the permitted op level is achieved.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C00-000001000000}">
      <text>
        <r>
          <rPr>
            <b/>
            <sz val="8"/>
            <color indexed="81"/>
            <rFont val="Tahoma"/>
            <family val="2"/>
          </rPr>
          <t>The year is copied from the January report.</t>
        </r>
      </text>
    </comment>
    <comment ref="D3" authorId="0" shapeId="0" xr:uid="{00000000-0006-0000-0C00-000002000000}">
      <text>
        <r>
          <rPr>
            <b/>
            <sz val="8"/>
            <color indexed="81"/>
            <rFont val="Tahoma"/>
            <family val="2"/>
          </rPr>
          <t>Enter the name of your facility.</t>
        </r>
      </text>
    </comment>
    <comment ref="K3" authorId="0" shapeId="0" xr:uid="{00000000-0006-0000-0C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C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C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C00-000006000000}">
      <text>
        <r>
          <rPr>
            <b/>
            <sz val="8"/>
            <color indexed="81"/>
            <rFont val="Tahoma"/>
            <family val="2"/>
          </rPr>
          <t>Enter your KDHE permit number
(A-XXXX-XXXX).</t>
        </r>
      </text>
    </comment>
    <comment ref="I5" authorId="0" shapeId="0" xr:uid="{00000000-0006-0000-0C00-000007000000}">
      <text>
        <r>
          <rPr>
            <b/>
            <sz val="8"/>
            <color indexed="81"/>
            <rFont val="Tahoma"/>
            <family val="2"/>
          </rPr>
          <t>Enter your NPDES permit number
(KSXXXXXXX).</t>
        </r>
      </text>
    </comment>
    <comment ref="P6" authorId="0" shapeId="0" xr:uid="{00000000-0006-0000-0C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C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C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C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C00-00000C000000}">
      <text>
        <r>
          <rPr>
            <b/>
            <sz val="8"/>
            <color indexed="81"/>
            <rFont val="Tahoma"/>
            <family val="2"/>
          </rPr>
          <t>For snowfall, record the inches of snow and add the letter "S".</t>
        </r>
      </text>
    </comment>
    <comment ref="AA12" authorId="0" shapeId="0" xr:uid="{00000000-0006-0000-0C00-00000D000000}">
      <text>
        <r>
          <rPr>
            <b/>
            <sz val="8"/>
            <color indexed="81"/>
            <rFont val="Tahoma"/>
            <family val="2"/>
          </rPr>
          <t>Verify weekly that all required daily and weekly visual inspections were conducted.</t>
        </r>
      </text>
    </comment>
    <comment ref="C15" authorId="0" shapeId="0" xr:uid="{00000000-0006-0000-0C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C00-00000F000000}">
      <text>
        <r>
          <rPr>
            <b/>
            <sz val="8"/>
            <color indexed="81"/>
            <rFont val="Tahoma"/>
            <family val="2"/>
          </rPr>
          <t>Select the Soil Condition from the drop-down box.
f = frozen
t = thawed
s = saturated
sc = snow covered</t>
        </r>
      </text>
    </comment>
    <comment ref="F15" authorId="0" shapeId="0" xr:uid="{00000000-0006-0000-0C00-000010000000}">
      <text>
        <r>
          <rPr>
            <b/>
            <sz val="8"/>
            <color indexed="81"/>
            <rFont val="Tahoma"/>
            <family val="2"/>
          </rPr>
          <t>Enter the number of acres applied to.</t>
        </r>
      </text>
    </comment>
    <comment ref="G15" authorId="0" shapeId="0" xr:uid="{00000000-0006-0000-0C00-000011000000}">
      <text>
        <r>
          <rPr>
            <b/>
            <sz val="8"/>
            <color indexed="81"/>
            <rFont val="Tahoma"/>
            <family val="2"/>
          </rPr>
          <t>Enter the crop or other field cover.</t>
        </r>
      </text>
    </comment>
    <comment ref="H15" authorId="0" shapeId="0" xr:uid="{00000000-0006-0000-0C00-000012000000}">
      <text>
        <r>
          <rPr>
            <b/>
            <sz val="8"/>
            <color indexed="81"/>
            <rFont val="Tahoma"/>
            <family val="2"/>
          </rPr>
          <t>Enter the source and/or type of waste (RCS1, compost, litter stockpile, etc.)</t>
        </r>
      </text>
    </comment>
    <comment ref="I15" authorId="0" shapeId="0" xr:uid="{00000000-0006-0000-0C00-000013000000}">
      <text>
        <r>
          <rPr>
            <b/>
            <sz val="8"/>
            <color indexed="81"/>
            <rFont val="Tahoma"/>
            <family val="2"/>
          </rPr>
          <t>Select the Application Method from the drop-down box.  If "other" is selected please describe the method in the comment box.</t>
        </r>
      </text>
    </comment>
    <comment ref="J15" authorId="0" shapeId="0" xr:uid="{00000000-0006-0000-0C00-000014000000}">
      <text>
        <r>
          <rPr>
            <b/>
            <sz val="8"/>
            <color indexed="81"/>
            <rFont val="Tahoma"/>
            <family val="2"/>
          </rPr>
          <t>Enter the total solid waste applied.</t>
        </r>
      </text>
    </comment>
    <comment ref="K15" authorId="0" shapeId="0" xr:uid="{00000000-0006-0000-0C00-000015000000}">
      <text>
        <r>
          <rPr>
            <b/>
            <sz val="8"/>
            <color indexed="81"/>
            <rFont val="Tahoma"/>
            <family val="2"/>
          </rPr>
          <t>Enter the total liquid waste applied.</t>
        </r>
      </text>
    </comment>
    <comment ref="L15" authorId="0" shapeId="0" xr:uid="{00000000-0006-0000-0C00-000016000000}">
      <text>
        <r>
          <rPr>
            <b/>
            <sz val="8"/>
            <color indexed="81"/>
            <rFont val="Tahoma"/>
            <family val="2"/>
          </rPr>
          <t>Permitted Operating Levels are copied from the January report.</t>
        </r>
      </text>
    </comment>
    <comment ref="L17" authorId="0" shapeId="0" xr:uid="{00000000-0006-0000-0C00-000017000000}">
      <text>
        <r>
          <rPr>
            <b/>
            <sz val="8"/>
            <color indexed="81"/>
            <rFont val="Tahoma"/>
            <family val="2"/>
          </rPr>
          <t>If the wastewater level is above the permitted op level, record depth daily until the permitted op level is achieved.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H8" authorId="0" shapeId="0" xr:uid="{00000000-0006-0000-0E00-000001000000}">
      <text>
        <r>
          <rPr>
            <b/>
            <sz val="8"/>
            <color indexed="81"/>
            <rFont val="Tahoma"/>
            <family val="2"/>
          </rPr>
          <t>Enter the reporting period.</t>
        </r>
      </text>
    </comment>
    <comment ref="J20" authorId="0" shapeId="0" xr:uid="{00000000-0006-0000-0E00-000002000000}">
      <text>
        <r>
          <rPr>
            <b/>
            <sz val="8"/>
            <color indexed="81"/>
            <rFont val="Tahoma"/>
            <family val="2"/>
          </rPr>
          <t>Refer to the Waste Generated Tables tab for information on how these numbers are automatically calculated.</t>
        </r>
      </text>
    </comment>
    <comment ref="J21" authorId="0" shapeId="0" xr:uid="{00000000-0006-0000-0E00-000003000000}">
      <text>
        <r>
          <rPr>
            <b/>
            <sz val="8"/>
            <color indexed="81"/>
            <rFont val="Tahoma"/>
            <family val="2"/>
          </rPr>
          <t>Refer to the Waste Generated Tables tab for information on how these numbers are automatically calculated.</t>
        </r>
      </text>
    </comment>
    <comment ref="J28" authorId="0" shapeId="0" xr:uid="{00000000-0006-0000-0E00-000004000000}">
      <text>
        <r>
          <rPr>
            <b/>
            <sz val="8"/>
            <color indexed="81"/>
            <rFont val="Tahoma"/>
            <family val="2"/>
          </rPr>
          <t>Copied from the Exported Waste Report.</t>
        </r>
      </text>
    </comment>
    <comment ref="J29" authorId="0" shapeId="0" xr:uid="{00000000-0006-0000-0E00-000005000000}">
      <text>
        <r>
          <rPr>
            <b/>
            <sz val="8"/>
            <color indexed="81"/>
            <rFont val="Tahoma"/>
            <family val="2"/>
          </rPr>
          <t>Copied from the Exported Waste Report.</t>
        </r>
      </text>
    </comment>
    <comment ref="J30" authorId="0" shapeId="0" xr:uid="{00000000-0006-0000-0E00-000006000000}">
      <text>
        <r>
          <rPr>
            <b/>
            <sz val="8"/>
            <color indexed="81"/>
            <rFont val="Tahoma"/>
            <family val="2"/>
          </rPr>
          <t>Copied from the Exported Waste Report.</t>
        </r>
      </text>
    </comment>
    <comment ref="J31" authorId="0" shapeId="0" xr:uid="{00000000-0006-0000-0E00-000007000000}">
      <text>
        <r>
          <rPr>
            <b/>
            <sz val="8"/>
            <color indexed="81"/>
            <rFont val="Tahoma"/>
            <family val="2"/>
          </rPr>
          <t>Copied from the Exported Waste Report.</t>
        </r>
      </text>
    </comment>
    <comment ref="J38" authorId="0" shapeId="0" xr:uid="{00000000-0006-0000-0E00-000008000000}">
      <text>
        <r>
          <rPr>
            <b/>
            <sz val="8"/>
            <color indexed="81"/>
            <rFont val="Tahoma"/>
            <family val="2"/>
          </rPr>
          <t>Sum of the total amounts applied before and after harvest (located at the bottom of Land Application Summary).</t>
        </r>
      </text>
    </comment>
    <comment ref="J39" authorId="0" shapeId="0" xr:uid="{00000000-0006-0000-0E00-000009000000}">
      <text>
        <r>
          <rPr>
            <b/>
            <sz val="8"/>
            <color indexed="81"/>
            <rFont val="Tahoma"/>
            <family val="2"/>
          </rPr>
          <t>Sum of the total amounts applied before and after harvest (located at the bottom of Land Application Summary).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200-000001000000}">
      <text>
        <r>
          <rPr>
            <b/>
            <sz val="8"/>
            <color indexed="81"/>
            <rFont val="Tahoma"/>
            <family val="2"/>
          </rPr>
          <t>The year is copied from the January report.</t>
        </r>
      </text>
    </comment>
    <comment ref="D3" authorId="0" shapeId="0" xr:uid="{00000000-0006-0000-0200-000002000000}">
      <text>
        <r>
          <rPr>
            <b/>
            <sz val="8"/>
            <color indexed="81"/>
            <rFont val="Tahoma"/>
            <family val="2"/>
          </rPr>
          <t>Enter the name of your facility.</t>
        </r>
      </text>
    </comment>
    <comment ref="K3" authorId="0" shapeId="0" xr:uid="{00000000-0006-0000-02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2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2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200-000006000000}">
      <text>
        <r>
          <rPr>
            <b/>
            <sz val="8"/>
            <color indexed="81"/>
            <rFont val="Tahoma"/>
            <family val="2"/>
          </rPr>
          <t>Enter your KDHE permit number
(A-XXXX-XXXX).</t>
        </r>
      </text>
    </comment>
    <comment ref="I5" authorId="0" shapeId="0" xr:uid="{00000000-0006-0000-0200-000007000000}">
      <text>
        <r>
          <rPr>
            <b/>
            <sz val="8"/>
            <color indexed="81"/>
            <rFont val="Tahoma"/>
            <family val="2"/>
          </rPr>
          <t>Enter your NPDES permit number
(KSXXXXXXX).</t>
        </r>
      </text>
    </comment>
    <comment ref="P6" authorId="0" shapeId="0" xr:uid="{00000000-0006-0000-02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2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2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2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200-00000C000000}">
      <text>
        <r>
          <rPr>
            <b/>
            <sz val="8"/>
            <color indexed="81"/>
            <rFont val="Tahoma"/>
            <family val="2"/>
          </rPr>
          <t>For snowfall, record the inches of snow and add the letter "S".</t>
        </r>
      </text>
    </comment>
    <comment ref="AA12" authorId="0" shapeId="0" xr:uid="{00000000-0006-0000-0200-00000D000000}">
      <text>
        <r>
          <rPr>
            <b/>
            <sz val="8"/>
            <color indexed="81"/>
            <rFont val="Tahoma"/>
            <family val="2"/>
          </rPr>
          <t>Verify weekly that all required daily and weekly visual inspections were conducted.</t>
        </r>
      </text>
    </comment>
    <comment ref="C15" authorId="0" shapeId="0" xr:uid="{00000000-0006-0000-02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200-00000F000000}">
      <text>
        <r>
          <rPr>
            <b/>
            <sz val="8"/>
            <color indexed="81"/>
            <rFont val="Tahoma"/>
            <family val="2"/>
          </rPr>
          <t>Select the Soil Condition from the drop-down box.
f = frozen
t = thawed
s = saturated
sc = snow covered</t>
        </r>
      </text>
    </comment>
    <comment ref="F15" authorId="0" shapeId="0" xr:uid="{00000000-0006-0000-0200-000010000000}">
      <text>
        <r>
          <rPr>
            <b/>
            <sz val="8"/>
            <color indexed="81"/>
            <rFont val="Tahoma"/>
            <family val="2"/>
          </rPr>
          <t>Enter the number of acres applied to.</t>
        </r>
      </text>
    </comment>
    <comment ref="G15" authorId="0" shapeId="0" xr:uid="{00000000-0006-0000-0200-000011000000}">
      <text>
        <r>
          <rPr>
            <b/>
            <sz val="8"/>
            <color indexed="81"/>
            <rFont val="Tahoma"/>
            <family val="2"/>
          </rPr>
          <t>Enter the crop or other field cover.</t>
        </r>
      </text>
    </comment>
    <comment ref="H15" authorId="0" shapeId="0" xr:uid="{00000000-0006-0000-0200-000012000000}">
      <text>
        <r>
          <rPr>
            <b/>
            <sz val="8"/>
            <color indexed="81"/>
            <rFont val="Tahoma"/>
            <family val="2"/>
          </rPr>
          <t>Enter the source and/or type of waste (RCS1, compost, litter stockpile, etc.)</t>
        </r>
      </text>
    </comment>
    <comment ref="I15" authorId="0" shapeId="0" xr:uid="{00000000-0006-0000-0200-000013000000}">
      <text>
        <r>
          <rPr>
            <b/>
            <sz val="8"/>
            <color indexed="81"/>
            <rFont val="Tahoma"/>
            <family val="2"/>
          </rPr>
          <t>Select the Application Method from the drop-down box.  If "other" is selected please describe the method in the comment box.</t>
        </r>
      </text>
    </comment>
    <comment ref="J15" authorId="0" shapeId="0" xr:uid="{00000000-0006-0000-0200-000014000000}">
      <text>
        <r>
          <rPr>
            <b/>
            <sz val="8"/>
            <color indexed="81"/>
            <rFont val="Tahoma"/>
            <family val="2"/>
          </rPr>
          <t>Enter the total solid waste applied.</t>
        </r>
      </text>
    </comment>
    <comment ref="K15" authorId="0" shapeId="0" xr:uid="{00000000-0006-0000-0200-000015000000}">
      <text>
        <r>
          <rPr>
            <b/>
            <sz val="8"/>
            <color indexed="81"/>
            <rFont val="Tahoma"/>
            <family val="2"/>
          </rPr>
          <t>Enter the total liquid waste applied.</t>
        </r>
      </text>
    </comment>
    <comment ref="L15" authorId="0" shapeId="0" xr:uid="{00000000-0006-0000-0200-000016000000}">
      <text>
        <r>
          <rPr>
            <b/>
            <sz val="8"/>
            <color indexed="81"/>
            <rFont val="Tahoma"/>
            <family val="2"/>
          </rPr>
          <t>Permitted Operating Levels are copied from the January report.</t>
        </r>
      </text>
    </comment>
    <comment ref="L17" authorId="0" shapeId="0" xr:uid="{00000000-0006-0000-0200-000017000000}">
      <text>
        <r>
          <rPr>
            <b/>
            <sz val="8"/>
            <color indexed="81"/>
            <rFont val="Tahoma"/>
            <family val="2"/>
          </rPr>
          <t>If the wastewater level is above the permitted op level, record depth daily until the permitted op level is achieved.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300-000001000000}">
      <text>
        <r>
          <rPr>
            <b/>
            <sz val="8"/>
            <color indexed="81"/>
            <rFont val="Tahoma"/>
            <family val="2"/>
          </rPr>
          <t>The year is copied from the January report.</t>
        </r>
      </text>
    </comment>
    <comment ref="D3" authorId="0" shapeId="0" xr:uid="{00000000-0006-0000-0300-000002000000}">
      <text>
        <r>
          <rPr>
            <b/>
            <sz val="8"/>
            <color indexed="81"/>
            <rFont val="Tahoma"/>
            <family val="2"/>
          </rPr>
          <t>Enter the name of your facility.</t>
        </r>
      </text>
    </comment>
    <comment ref="K3" authorId="0" shapeId="0" xr:uid="{00000000-0006-0000-03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3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3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300-000006000000}">
      <text>
        <r>
          <rPr>
            <b/>
            <sz val="8"/>
            <color indexed="81"/>
            <rFont val="Tahoma"/>
            <family val="2"/>
          </rPr>
          <t>Enter your KDHE permit number
(A-XXXX-XXXX).</t>
        </r>
      </text>
    </comment>
    <comment ref="I5" authorId="0" shapeId="0" xr:uid="{00000000-0006-0000-0300-000007000000}">
      <text>
        <r>
          <rPr>
            <b/>
            <sz val="8"/>
            <color indexed="81"/>
            <rFont val="Tahoma"/>
            <family val="2"/>
          </rPr>
          <t>Enter your NPDES permit number
(KSXXXXXXX).</t>
        </r>
      </text>
    </comment>
    <comment ref="P6" authorId="0" shapeId="0" xr:uid="{00000000-0006-0000-03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3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3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3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300-00000C000000}">
      <text>
        <r>
          <rPr>
            <b/>
            <sz val="8"/>
            <color indexed="81"/>
            <rFont val="Tahoma"/>
            <family val="2"/>
          </rPr>
          <t>For snowfall, record the inches of snow and add the letter "S".</t>
        </r>
      </text>
    </comment>
    <comment ref="AA12" authorId="0" shapeId="0" xr:uid="{00000000-0006-0000-0300-00000D000000}">
      <text>
        <r>
          <rPr>
            <b/>
            <sz val="8"/>
            <color indexed="81"/>
            <rFont val="Tahoma"/>
            <family val="2"/>
          </rPr>
          <t>Verify weekly that all required daily and weekly visual inspections were conducted.</t>
        </r>
      </text>
    </comment>
    <comment ref="C15" authorId="0" shapeId="0" xr:uid="{00000000-0006-0000-03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300-00000F000000}">
      <text>
        <r>
          <rPr>
            <b/>
            <sz val="8"/>
            <color indexed="81"/>
            <rFont val="Tahoma"/>
            <family val="2"/>
          </rPr>
          <t>Select the Soil Condition from the drop-down box.
f = frozen
t = thawed
s = saturated
sc = snow covered</t>
        </r>
      </text>
    </comment>
    <comment ref="F15" authorId="0" shapeId="0" xr:uid="{00000000-0006-0000-0300-000010000000}">
      <text>
        <r>
          <rPr>
            <b/>
            <sz val="8"/>
            <color indexed="81"/>
            <rFont val="Tahoma"/>
            <family val="2"/>
          </rPr>
          <t>Enter the number of acres applied to.</t>
        </r>
      </text>
    </comment>
    <comment ref="G15" authorId="0" shapeId="0" xr:uid="{00000000-0006-0000-0300-000011000000}">
      <text>
        <r>
          <rPr>
            <b/>
            <sz val="8"/>
            <color indexed="81"/>
            <rFont val="Tahoma"/>
            <family val="2"/>
          </rPr>
          <t>Enter the crop or other field cover.</t>
        </r>
      </text>
    </comment>
    <comment ref="H15" authorId="0" shapeId="0" xr:uid="{00000000-0006-0000-0300-000012000000}">
      <text>
        <r>
          <rPr>
            <b/>
            <sz val="8"/>
            <color indexed="81"/>
            <rFont val="Tahoma"/>
            <family val="2"/>
          </rPr>
          <t>Enter the source and/or type of waste (RCS1, compost, litter stockpile, etc.)</t>
        </r>
      </text>
    </comment>
    <comment ref="I15" authorId="0" shapeId="0" xr:uid="{00000000-0006-0000-0300-000013000000}">
      <text>
        <r>
          <rPr>
            <b/>
            <sz val="8"/>
            <color indexed="81"/>
            <rFont val="Tahoma"/>
            <family val="2"/>
          </rPr>
          <t>Select the Application Method from the drop-down box.  If "other" is selected please describe the method in the comment box.</t>
        </r>
      </text>
    </comment>
    <comment ref="J15" authorId="0" shapeId="0" xr:uid="{00000000-0006-0000-0300-000014000000}">
      <text>
        <r>
          <rPr>
            <b/>
            <sz val="8"/>
            <color indexed="81"/>
            <rFont val="Tahoma"/>
            <family val="2"/>
          </rPr>
          <t>Enter the total solid waste applied.</t>
        </r>
      </text>
    </comment>
    <comment ref="K15" authorId="0" shapeId="0" xr:uid="{00000000-0006-0000-0300-000015000000}">
      <text>
        <r>
          <rPr>
            <b/>
            <sz val="8"/>
            <color indexed="81"/>
            <rFont val="Tahoma"/>
            <family val="2"/>
          </rPr>
          <t>Enter the total liquid waste applied.</t>
        </r>
      </text>
    </comment>
    <comment ref="L15" authorId="0" shapeId="0" xr:uid="{00000000-0006-0000-0300-000016000000}">
      <text>
        <r>
          <rPr>
            <b/>
            <sz val="8"/>
            <color indexed="81"/>
            <rFont val="Tahoma"/>
            <family val="2"/>
          </rPr>
          <t>Permitted Operating Levels are copied from the January report.</t>
        </r>
      </text>
    </comment>
    <comment ref="L17" authorId="0" shapeId="0" xr:uid="{00000000-0006-0000-0300-000017000000}">
      <text>
        <r>
          <rPr>
            <b/>
            <sz val="8"/>
            <color indexed="81"/>
            <rFont val="Tahoma"/>
            <family val="2"/>
          </rPr>
          <t>If the wastewater level is above the permitted op level, record depth daily until the permitted op level is achieved.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400-000001000000}">
      <text>
        <r>
          <rPr>
            <b/>
            <sz val="8"/>
            <color indexed="81"/>
            <rFont val="Tahoma"/>
            <family val="2"/>
          </rPr>
          <t>The year is copied from the January report.</t>
        </r>
      </text>
    </comment>
    <comment ref="D3" authorId="0" shapeId="0" xr:uid="{00000000-0006-0000-0400-000002000000}">
      <text>
        <r>
          <rPr>
            <b/>
            <sz val="8"/>
            <color indexed="81"/>
            <rFont val="Tahoma"/>
            <family val="2"/>
          </rPr>
          <t>Enter the name of your facility.</t>
        </r>
      </text>
    </comment>
    <comment ref="K3" authorId="0" shapeId="0" xr:uid="{00000000-0006-0000-04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4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4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400-000006000000}">
      <text>
        <r>
          <rPr>
            <b/>
            <sz val="8"/>
            <color indexed="81"/>
            <rFont val="Tahoma"/>
            <family val="2"/>
          </rPr>
          <t>Enter your KDHE permit number
(A-XXXX-XXXX).</t>
        </r>
      </text>
    </comment>
    <comment ref="I5" authorId="0" shapeId="0" xr:uid="{00000000-0006-0000-0400-000007000000}">
      <text>
        <r>
          <rPr>
            <b/>
            <sz val="8"/>
            <color indexed="81"/>
            <rFont val="Tahoma"/>
            <family val="2"/>
          </rPr>
          <t>Enter your NPDES permit number
(KSXXXXXXX).</t>
        </r>
      </text>
    </comment>
    <comment ref="P6" authorId="0" shapeId="0" xr:uid="{00000000-0006-0000-04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4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4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4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400-00000C000000}">
      <text>
        <r>
          <rPr>
            <b/>
            <sz val="8"/>
            <color indexed="81"/>
            <rFont val="Tahoma"/>
            <family val="2"/>
          </rPr>
          <t>For snowfall, record the inches of snow and add the letter "S".</t>
        </r>
      </text>
    </comment>
    <comment ref="AA12" authorId="0" shapeId="0" xr:uid="{00000000-0006-0000-0400-00000D000000}">
      <text>
        <r>
          <rPr>
            <b/>
            <sz val="8"/>
            <color indexed="81"/>
            <rFont val="Tahoma"/>
            <family val="2"/>
          </rPr>
          <t>Verify weekly that all required daily and weekly visual inspections were conducted.</t>
        </r>
      </text>
    </comment>
    <comment ref="C15" authorId="0" shapeId="0" xr:uid="{00000000-0006-0000-04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400-00000F000000}">
      <text>
        <r>
          <rPr>
            <b/>
            <sz val="8"/>
            <color indexed="81"/>
            <rFont val="Tahoma"/>
            <family val="2"/>
          </rPr>
          <t>Select the Soil Condition from the drop-down box.
f = frozen
t = thawed
s = saturated
sc = snow covered</t>
        </r>
      </text>
    </comment>
    <comment ref="F15" authorId="0" shapeId="0" xr:uid="{00000000-0006-0000-0400-000010000000}">
      <text>
        <r>
          <rPr>
            <b/>
            <sz val="8"/>
            <color indexed="81"/>
            <rFont val="Tahoma"/>
            <family val="2"/>
          </rPr>
          <t>Enter the number of acres applied to.</t>
        </r>
      </text>
    </comment>
    <comment ref="G15" authorId="0" shapeId="0" xr:uid="{00000000-0006-0000-0400-000011000000}">
      <text>
        <r>
          <rPr>
            <b/>
            <sz val="8"/>
            <color indexed="81"/>
            <rFont val="Tahoma"/>
            <family val="2"/>
          </rPr>
          <t>Enter the crop or other field cover.</t>
        </r>
      </text>
    </comment>
    <comment ref="H15" authorId="0" shapeId="0" xr:uid="{00000000-0006-0000-0400-000012000000}">
      <text>
        <r>
          <rPr>
            <b/>
            <sz val="8"/>
            <color indexed="81"/>
            <rFont val="Tahoma"/>
            <family val="2"/>
          </rPr>
          <t>Enter the source and/or type of waste (RCS1, compost, litter stockpile, etc.)</t>
        </r>
      </text>
    </comment>
    <comment ref="I15" authorId="0" shapeId="0" xr:uid="{00000000-0006-0000-0400-000013000000}">
      <text>
        <r>
          <rPr>
            <b/>
            <sz val="8"/>
            <color indexed="81"/>
            <rFont val="Tahoma"/>
            <family val="2"/>
          </rPr>
          <t>Select the Application Method from the drop-down box.  If "other" is selected please describe the method in the comment box.</t>
        </r>
      </text>
    </comment>
    <comment ref="J15" authorId="0" shapeId="0" xr:uid="{00000000-0006-0000-0400-000014000000}">
      <text>
        <r>
          <rPr>
            <b/>
            <sz val="8"/>
            <color indexed="81"/>
            <rFont val="Tahoma"/>
            <family val="2"/>
          </rPr>
          <t>Enter the total solid waste applied.</t>
        </r>
      </text>
    </comment>
    <comment ref="K15" authorId="0" shapeId="0" xr:uid="{00000000-0006-0000-0400-000015000000}">
      <text>
        <r>
          <rPr>
            <b/>
            <sz val="8"/>
            <color indexed="81"/>
            <rFont val="Tahoma"/>
            <family val="2"/>
          </rPr>
          <t>Enter the total liquid waste applied.</t>
        </r>
      </text>
    </comment>
    <comment ref="L15" authorId="0" shapeId="0" xr:uid="{00000000-0006-0000-0400-000016000000}">
      <text>
        <r>
          <rPr>
            <b/>
            <sz val="8"/>
            <color indexed="81"/>
            <rFont val="Tahoma"/>
            <family val="2"/>
          </rPr>
          <t>Permitted Operating Levels are copied from the January report.</t>
        </r>
      </text>
    </comment>
    <comment ref="L17" authorId="0" shapeId="0" xr:uid="{00000000-0006-0000-0400-000017000000}">
      <text>
        <r>
          <rPr>
            <b/>
            <sz val="8"/>
            <color indexed="81"/>
            <rFont val="Tahoma"/>
            <family val="2"/>
          </rPr>
          <t>If the wastewater level is above the permitted op level, record depth daily until the permitted op level is achieved.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500-000001000000}">
      <text>
        <r>
          <rPr>
            <b/>
            <sz val="8"/>
            <color indexed="81"/>
            <rFont val="Tahoma"/>
            <family val="2"/>
          </rPr>
          <t>The year is copied from the January report.</t>
        </r>
      </text>
    </comment>
    <comment ref="D3" authorId="0" shapeId="0" xr:uid="{00000000-0006-0000-0500-000002000000}">
      <text>
        <r>
          <rPr>
            <b/>
            <sz val="8"/>
            <color indexed="81"/>
            <rFont val="Tahoma"/>
            <family val="2"/>
          </rPr>
          <t>Enter the name of your facility.</t>
        </r>
      </text>
    </comment>
    <comment ref="K3" authorId="0" shapeId="0" xr:uid="{00000000-0006-0000-05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5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5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500-000006000000}">
      <text>
        <r>
          <rPr>
            <b/>
            <sz val="8"/>
            <color indexed="81"/>
            <rFont val="Tahoma"/>
            <family val="2"/>
          </rPr>
          <t>Enter your KDHE permit number
(A-XXXX-XXXX).</t>
        </r>
      </text>
    </comment>
    <comment ref="I5" authorId="0" shapeId="0" xr:uid="{00000000-0006-0000-0500-000007000000}">
      <text>
        <r>
          <rPr>
            <b/>
            <sz val="8"/>
            <color indexed="81"/>
            <rFont val="Tahoma"/>
            <family val="2"/>
          </rPr>
          <t>Enter your NPDES permit number
(KSXXXXXXX).</t>
        </r>
      </text>
    </comment>
    <comment ref="P6" authorId="0" shapeId="0" xr:uid="{00000000-0006-0000-05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5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5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5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500-00000C000000}">
      <text>
        <r>
          <rPr>
            <b/>
            <sz val="8"/>
            <color indexed="81"/>
            <rFont val="Tahoma"/>
            <family val="2"/>
          </rPr>
          <t>For snowfall, record the inches of snow and add the letter "S".</t>
        </r>
      </text>
    </comment>
    <comment ref="AA12" authorId="0" shapeId="0" xr:uid="{00000000-0006-0000-0500-00000D000000}">
      <text>
        <r>
          <rPr>
            <b/>
            <sz val="8"/>
            <color indexed="81"/>
            <rFont val="Tahoma"/>
            <family val="2"/>
          </rPr>
          <t>Verify weekly that all required daily and weekly visual inspections were conducted.</t>
        </r>
      </text>
    </comment>
    <comment ref="C15" authorId="0" shapeId="0" xr:uid="{00000000-0006-0000-05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500-00000F000000}">
      <text>
        <r>
          <rPr>
            <b/>
            <sz val="8"/>
            <color indexed="81"/>
            <rFont val="Tahoma"/>
            <family val="2"/>
          </rPr>
          <t>Select the Soil Condition from the drop-down box.
f = frozen
t = thawed
s = saturated
sc = snow covered</t>
        </r>
      </text>
    </comment>
    <comment ref="F15" authorId="0" shapeId="0" xr:uid="{00000000-0006-0000-0500-000010000000}">
      <text>
        <r>
          <rPr>
            <b/>
            <sz val="8"/>
            <color indexed="81"/>
            <rFont val="Tahoma"/>
            <family val="2"/>
          </rPr>
          <t>Enter the number of acres applied to.</t>
        </r>
      </text>
    </comment>
    <comment ref="G15" authorId="0" shapeId="0" xr:uid="{00000000-0006-0000-0500-000011000000}">
      <text>
        <r>
          <rPr>
            <b/>
            <sz val="8"/>
            <color indexed="81"/>
            <rFont val="Tahoma"/>
            <family val="2"/>
          </rPr>
          <t>Enter the crop or other field cover.</t>
        </r>
      </text>
    </comment>
    <comment ref="H15" authorId="0" shapeId="0" xr:uid="{00000000-0006-0000-0500-000012000000}">
      <text>
        <r>
          <rPr>
            <b/>
            <sz val="8"/>
            <color indexed="81"/>
            <rFont val="Tahoma"/>
            <family val="2"/>
          </rPr>
          <t>Enter the source and/or type of waste (RCS1, compost, litter stockpile, etc.)</t>
        </r>
      </text>
    </comment>
    <comment ref="I15" authorId="0" shapeId="0" xr:uid="{00000000-0006-0000-0500-000013000000}">
      <text>
        <r>
          <rPr>
            <b/>
            <sz val="8"/>
            <color indexed="81"/>
            <rFont val="Tahoma"/>
            <family val="2"/>
          </rPr>
          <t>Select the Application Method from the drop-down box.  If "other" is selected please describe the method in the comment box.</t>
        </r>
      </text>
    </comment>
    <comment ref="J15" authorId="0" shapeId="0" xr:uid="{00000000-0006-0000-0500-000014000000}">
      <text>
        <r>
          <rPr>
            <b/>
            <sz val="8"/>
            <color indexed="81"/>
            <rFont val="Tahoma"/>
            <family val="2"/>
          </rPr>
          <t>Enter the total solid waste applied.</t>
        </r>
      </text>
    </comment>
    <comment ref="K15" authorId="0" shapeId="0" xr:uid="{00000000-0006-0000-0500-000015000000}">
      <text>
        <r>
          <rPr>
            <b/>
            <sz val="8"/>
            <color indexed="81"/>
            <rFont val="Tahoma"/>
            <family val="2"/>
          </rPr>
          <t>Enter the total liquid waste applied.</t>
        </r>
      </text>
    </comment>
    <comment ref="L15" authorId="0" shapeId="0" xr:uid="{00000000-0006-0000-0500-000016000000}">
      <text>
        <r>
          <rPr>
            <b/>
            <sz val="8"/>
            <color indexed="81"/>
            <rFont val="Tahoma"/>
            <family val="2"/>
          </rPr>
          <t>Permitted Operating Levels are copied from the January report.</t>
        </r>
      </text>
    </comment>
    <comment ref="L17" authorId="0" shapeId="0" xr:uid="{00000000-0006-0000-0500-000017000000}">
      <text>
        <r>
          <rPr>
            <b/>
            <sz val="8"/>
            <color indexed="81"/>
            <rFont val="Tahoma"/>
            <family val="2"/>
          </rPr>
          <t>If the wastewater level is above the permitted op level, record depth daily until the permitted op level is achieved.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600-000001000000}">
      <text>
        <r>
          <rPr>
            <b/>
            <sz val="8"/>
            <color indexed="81"/>
            <rFont val="Tahoma"/>
            <family val="2"/>
          </rPr>
          <t>The year is copied from the January report.</t>
        </r>
      </text>
    </comment>
    <comment ref="D3" authorId="0" shapeId="0" xr:uid="{00000000-0006-0000-0600-000002000000}">
      <text>
        <r>
          <rPr>
            <b/>
            <sz val="8"/>
            <color indexed="81"/>
            <rFont val="Tahoma"/>
            <family val="2"/>
          </rPr>
          <t>Enter the name of your facility.</t>
        </r>
      </text>
    </comment>
    <comment ref="K3" authorId="0" shapeId="0" xr:uid="{00000000-0006-0000-06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6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6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600-000006000000}">
      <text>
        <r>
          <rPr>
            <b/>
            <sz val="8"/>
            <color indexed="81"/>
            <rFont val="Tahoma"/>
            <family val="2"/>
          </rPr>
          <t>Enter your KDHE permit number
(A-XXXX-XXXX).</t>
        </r>
      </text>
    </comment>
    <comment ref="I5" authorId="0" shapeId="0" xr:uid="{00000000-0006-0000-0600-000007000000}">
      <text>
        <r>
          <rPr>
            <b/>
            <sz val="8"/>
            <color indexed="81"/>
            <rFont val="Tahoma"/>
            <family val="2"/>
          </rPr>
          <t>Enter your NPDES permit number
(KSXXXXXXX).</t>
        </r>
      </text>
    </comment>
    <comment ref="P6" authorId="0" shapeId="0" xr:uid="{00000000-0006-0000-06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6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6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6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600-00000C000000}">
      <text>
        <r>
          <rPr>
            <b/>
            <sz val="8"/>
            <color indexed="81"/>
            <rFont val="Tahoma"/>
            <family val="2"/>
          </rPr>
          <t>For snowfall, record the inches of snow and add the letter "S".</t>
        </r>
      </text>
    </comment>
    <comment ref="AA12" authorId="0" shapeId="0" xr:uid="{00000000-0006-0000-0600-00000D000000}">
      <text>
        <r>
          <rPr>
            <b/>
            <sz val="8"/>
            <color indexed="81"/>
            <rFont val="Tahoma"/>
            <family val="2"/>
          </rPr>
          <t>Verify weekly that all required daily and weekly visual inspections were conducted.</t>
        </r>
      </text>
    </comment>
    <comment ref="C15" authorId="0" shapeId="0" xr:uid="{00000000-0006-0000-06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600-00000F000000}">
      <text>
        <r>
          <rPr>
            <b/>
            <sz val="8"/>
            <color indexed="81"/>
            <rFont val="Tahoma"/>
            <family val="2"/>
          </rPr>
          <t>Select the Soil Condition from the drop-down box.
f = frozen
t = thawed
s = saturated
sc = snow covered</t>
        </r>
      </text>
    </comment>
    <comment ref="F15" authorId="0" shapeId="0" xr:uid="{00000000-0006-0000-0600-000010000000}">
      <text>
        <r>
          <rPr>
            <b/>
            <sz val="8"/>
            <color indexed="81"/>
            <rFont val="Tahoma"/>
            <family val="2"/>
          </rPr>
          <t>Enter the number of acres applied to.</t>
        </r>
      </text>
    </comment>
    <comment ref="G15" authorId="0" shapeId="0" xr:uid="{00000000-0006-0000-0600-000011000000}">
      <text>
        <r>
          <rPr>
            <b/>
            <sz val="8"/>
            <color indexed="81"/>
            <rFont val="Tahoma"/>
            <family val="2"/>
          </rPr>
          <t>Enter the crop or other field cover.</t>
        </r>
      </text>
    </comment>
    <comment ref="H15" authorId="0" shapeId="0" xr:uid="{00000000-0006-0000-0600-000012000000}">
      <text>
        <r>
          <rPr>
            <b/>
            <sz val="8"/>
            <color indexed="81"/>
            <rFont val="Tahoma"/>
            <family val="2"/>
          </rPr>
          <t>Enter the source and/or type of waste (RCS1, compost, litter stockpile, etc.)</t>
        </r>
      </text>
    </comment>
    <comment ref="I15" authorId="0" shapeId="0" xr:uid="{00000000-0006-0000-0600-000013000000}">
      <text>
        <r>
          <rPr>
            <b/>
            <sz val="8"/>
            <color indexed="81"/>
            <rFont val="Tahoma"/>
            <family val="2"/>
          </rPr>
          <t>Select the Application Method from the drop-down box.  If "other" is selected please describe the method in the comment box.</t>
        </r>
      </text>
    </comment>
    <comment ref="J15" authorId="0" shapeId="0" xr:uid="{00000000-0006-0000-0600-000014000000}">
      <text>
        <r>
          <rPr>
            <b/>
            <sz val="8"/>
            <color indexed="81"/>
            <rFont val="Tahoma"/>
            <family val="2"/>
          </rPr>
          <t>Enter the total solid waste applied.</t>
        </r>
      </text>
    </comment>
    <comment ref="K15" authorId="0" shapeId="0" xr:uid="{00000000-0006-0000-0600-000015000000}">
      <text>
        <r>
          <rPr>
            <b/>
            <sz val="8"/>
            <color indexed="81"/>
            <rFont val="Tahoma"/>
            <family val="2"/>
          </rPr>
          <t>Enter the total liquid waste applied.</t>
        </r>
      </text>
    </comment>
    <comment ref="L15" authorId="0" shapeId="0" xr:uid="{00000000-0006-0000-0600-000016000000}">
      <text>
        <r>
          <rPr>
            <b/>
            <sz val="8"/>
            <color indexed="81"/>
            <rFont val="Tahoma"/>
            <family val="2"/>
          </rPr>
          <t>Permitted Operating Levels are copied from the January report.</t>
        </r>
      </text>
    </comment>
    <comment ref="L17" authorId="0" shapeId="0" xr:uid="{00000000-0006-0000-0600-000017000000}">
      <text>
        <r>
          <rPr>
            <b/>
            <sz val="8"/>
            <color indexed="81"/>
            <rFont val="Tahoma"/>
            <family val="2"/>
          </rPr>
          <t>If the wastewater level is above the permitted op level, record depth daily until the permitted op level is achieved.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700-000001000000}">
      <text>
        <r>
          <rPr>
            <b/>
            <sz val="8"/>
            <color indexed="81"/>
            <rFont val="Tahoma"/>
            <family val="2"/>
          </rPr>
          <t>The year is copied from the January report.</t>
        </r>
      </text>
    </comment>
    <comment ref="D3" authorId="0" shapeId="0" xr:uid="{00000000-0006-0000-0700-000002000000}">
      <text>
        <r>
          <rPr>
            <b/>
            <sz val="8"/>
            <color indexed="81"/>
            <rFont val="Tahoma"/>
            <family val="2"/>
          </rPr>
          <t>Enter the name of your facility.</t>
        </r>
      </text>
    </comment>
    <comment ref="K3" authorId="0" shapeId="0" xr:uid="{00000000-0006-0000-07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7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7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700-000006000000}">
      <text>
        <r>
          <rPr>
            <b/>
            <sz val="8"/>
            <color indexed="81"/>
            <rFont val="Tahoma"/>
            <family val="2"/>
          </rPr>
          <t>Enter your KDHE permit number
(A-XXXX-XXXX).</t>
        </r>
      </text>
    </comment>
    <comment ref="I5" authorId="0" shapeId="0" xr:uid="{00000000-0006-0000-0700-000007000000}">
      <text>
        <r>
          <rPr>
            <b/>
            <sz val="8"/>
            <color indexed="81"/>
            <rFont val="Tahoma"/>
            <family val="2"/>
          </rPr>
          <t>Enter your NPDES permit number
(KSXXXXXXX).</t>
        </r>
      </text>
    </comment>
    <comment ref="P6" authorId="0" shapeId="0" xr:uid="{00000000-0006-0000-07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7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7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7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700-00000C000000}">
      <text>
        <r>
          <rPr>
            <b/>
            <sz val="8"/>
            <color indexed="81"/>
            <rFont val="Tahoma"/>
            <family val="2"/>
          </rPr>
          <t>For snowfall, record the inches of snow and add the letter "S".</t>
        </r>
      </text>
    </comment>
    <comment ref="AA12" authorId="0" shapeId="0" xr:uid="{00000000-0006-0000-0700-00000D000000}">
      <text>
        <r>
          <rPr>
            <b/>
            <sz val="8"/>
            <color indexed="81"/>
            <rFont val="Tahoma"/>
            <family val="2"/>
          </rPr>
          <t>Verify weekly that all required daily and weekly visual inspections were conducted.</t>
        </r>
      </text>
    </comment>
    <comment ref="C15" authorId="0" shapeId="0" xr:uid="{00000000-0006-0000-07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700-00000F000000}">
      <text>
        <r>
          <rPr>
            <b/>
            <sz val="8"/>
            <color indexed="81"/>
            <rFont val="Tahoma"/>
            <family val="2"/>
          </rPr>
          <t>Select the Soil Condition from the drop-down box.
f = frozen
t = thawed
s = saturated
sc = snow covered</t>
        </r>
      </text>
    </comment>
    <comment ref="F15" authorId="0" shapeId="0" xr:uid="{00000000-0006-0000-0700-000010000000}">
      <text>
        <r>
          <rPr>
            <b/>
            <sz val="8"/>
            <color indexed="81"/>
            <rFont val="Tahoma"/>
            <family val="2"/>
          </rPr>
          <t>Enter the number of acres applied to.</t>
        </r>
      </text>
    </comment>
    <comment ref="G15" authorId="0" shapeId="0" xr:uid="{00000000-0006-0000-0700-000011000000}">
      <text>
        <r>
          <rPr>
            <b/>
            <sz val="8"/>
            <color indexed="81"/>
            <rFont val="Tahoma"/>
            <family val="2"/>
          </rPr>
          <t>Enter the crop or other field cover.</t>
        </r>
      </text>
    </comment>
    <comment ref="H15" authorId="0" shapeId="0" xr:uid="{00000000-0006-0000-0700-000012000000}">
      <text>
        <r>
          <rPr>
            <b/>
            <sz val="8"/>
            <color indexed="81"/>
            <rFont val="Tahoma"/>
            <family val="2"/>
          </rPr>
          <t>Enter the source and/or type of waste (RCS1, compost, litter stockpile, etc.)</t>
        </r>
      </text>
    </comment>
    <comment ref="I15" authorId="0" shapeId="0" xr:uid="{00000000-0006-0000-0700-000013000000}">
      <text>
        <r>
          <rPr>
            <b/>
            <sz val="8"/>
            <color indexed="81"/>
            <rFont val="Tahoma"/>
            <family val="2"/>
          </rPr>
          <t>Select the Application Method from the drop-down box.  If "other" is selected please describe the method in the comment box.</t>
        </r>
      </text>
    </comment>
    <comment ref="J15" authorId="0" shapeId="0" xr:uid="{00000000-0006-0000-0700-000014000000}">
      <text>
        <r>
          <rPr>
            <b/>
            <sz val="8"/>
            <color indexed="81"/>
            <rFont val="Tahoma"/>
            <family val="2"/>
          </rPr>
          <t>Enter the total solid waste applied.</t>
        </r>
      </text>
    </comment>
    <comment ref="K15" authorId="0" shapeId="0" xr:uid="{00000000-0006-0000-0700-000015000000}">
      <text>
        <r>
          <rPr>
            <b/>
            <sz val="8"/>
            <color indexed="81"/>
            <rFont val="Tahoma"/>
            <family val="2"/>
          </rPr>
          <t>Enter the total liquid waste applied.</t>
        </r>
      </text>
    </comment>
    <comment ref="L15" authorId="0" shapeId="0" xr:uid="{00000000-0006-0000-0700-000016000000}">
      <text>
        <r>
          <rPr>
            <b/>
            <sz val="8"/>
            <color indexed="81"/>
            <rFont val="Tahoma"/>
            <family val="2"/>
          </rPr>
          <t>Permitted Operating Levels are copied from the January report.</t>
        </r>
      </text>
    </comment>
    <comment ref="L17" authorId="0" shapeId="0" xr:uid="{00000000-0006-0000-0700-000017000000}">
      <text>
        <r>
          <rPr>
            <b/>
            <sz val="8"/>
            <color indexed="81"/>
            <rFont val="Tahoma"/>
            <family val="2"/>
          </rPr>
          <t>If the wastewater level is above the permitted op level, record depth daily until the permitted op level is achieved.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800-000001000000}">
      <text>
        <r>
          <rPr>
            <b/>
            <sz val="8"/>
            <color indexed="81"/>
            <rFont val="Tahoma"/>
            <family val="2"/>
          </rPr>
          <t>The year is copied from the January report.</t>
        </r>
      </text>
    </comment>
    <comment ref="D3" authorId="0" shapeId="0" xr:uid="{00000000-0006-0000-0800-000002000000}">
      <text>
        <r>
          <rPr>
            <b/>
            <sz val="8"/>
            <color indexed="81"/>
            <rFont val="Tahoma"/>
            <family val="2"/>
          </rPr>
          <t>Enter the name of your facility.</t>
        </r>
      </text>
    </comment>
    <comment ref="K3" authorId="0" shapeId="0" xr:uid="{00000000-0006-0000-08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8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8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800-000006000000}">
      <text>
        <r>
          <rPr>
            <b/>
            <sz val="8"/>
            <color indexed="81"/>
            <rFont val="Tahoma"/>
            <family val="2"/>
          </rPr>
          <t>Enter your KDHE permit number
(A-XXXX-XXXX).</t>
        </r>
      </text>
    </comment>
    <comment ref="I5" authorId="0" shapeId="0" xr:uid="{00000000-0006-0000-0800-000007000000}">
      <text>
        <r>
          <rPr>
            <b/>
            <sz val="8"/>
            <color indexed="81"/>
            <rFont val="Tahoma"/>
            <family val="2"/>
          </rPr>
          <t>Enter your NPDES permit number
(KSXXXXXXX).</t>
        </r>
      </text>
    </comment>
    <comment ref="P6" authorId="0" shapeId="0" xr:uid="{00000000-0006-0000-08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8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8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8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800-00000C000000}">
      <text>
        <r>
          <rPr>
            <b/>
            <sz val="8"/>
            <color indexed="81"/>
            <rFont val="Tahoma"/>
            <family val="2"/>
          </rPr>
          <t>For snowfall, record the inches of snow and add the letter "S".</t>
        </r>
      </text>
    </comment>
    <comment ref="AA12" authorId="0" shapeId="0" xr:uid="{00000000-0006-0000-0800-00000D000000}">
      <text>
        <r>
          <rPr>
            <b/>
            <sz val="8"/>
            <color indexed="81"/>
            <rFont val="Tahoma"/>
            <family val="2"/>
          </rPr>
          <t>Verify weekly that all required daily and weekly visual inspections were conducted.</t>
        </r>
      </text>
    </comment>
    <comment ref="C15" authorId="0" shapeId="0" xr:uid="{00000000-0006-0000-08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800-00000F000000}">
      <text>
        <r>
          <rPr>
            <b/>
            <sz val="8"/>
            <color indexed="81"/>
            <rFont val="Tahoma"/>
            <family val="2"/>
          </rPr>
          <t>Select the Soil Condition from the drop-down box.
f = frozen
t = thawed
s = saturated
sc = snow covered</t>
        </r>
      </text>
    </comment>
    <comment ref="F15" authorId="0" shapeId="0" xr:uid="{00000000-0006-0000-0800-000010000000}">
      <text>
        <r>
          <rPr>
            <b/>
            <sz val="8"/>
            <color indexed="81"/>
            <rFont val="Tahoma"/>
            <family val="2"/>
          </rPr>
          <t>Enter the number of acres applied to.</t>
        </r>
      </text>
    </comment>
    <comment ref="G15" authorId="0" shapeId="0" xr:uid="{00000000-0006-0000-0800-000011000000}">
      <text>
        <r>
          <rPr>
            <b/>
            <sz val="8"/>
            <color indexed="81"/>
            <rFont val="Tahoma"/>
            <family val="2"/>
          </rPr>
          <t>Enter the crop or other field cover.</t>
        </r>
      </text>
    </comment>
    <comment ref="H15" authorId="0" shapeId="0" xr:uid="{00000000-0006-0000-0800-000012000000}">
      <text>
        <r>
          <rPr>
            <b/>
            <sz val="8"/>
            <color indexed="81"/>
            <rFont val="Tahoma"/>
            <family val="2"/>
          </rPr>
          <t>Enter the source and/or type of waste (RCS1, compost, litter stockpile, etc.)</t>
        </r>
      </text>
    </comment>
    <comment ref="I15" authorId="0" shapeId="0" xr:uid="{00000000-0006-0000-0800-000013000000}">
      <text>
        <r>
          <rPr>
            <b/>
            <sz val="8"/>
            <color indexed="81"/>
            <rFont val="Tahoma"/>
            <family val="2"/>
          </rPr>
          <t>Select the Application Method from the drop-down box.  If "other" is selected please describe the method in the comment box.</t>
        </r>
      </text>
    </comment>
    <comment ref="J15" authorId="0" shapeId="0" xr:uid="{00000000-0006-0000-0800-000014000000}">
      <text>
        <r>
          <rPr>
            <b/>
            <sz val="8"/>
            <color indexed="81"/>
            <rFont val="Tahoma"/>
            <family val="2"/>
          </rPr>
          <t>Enter the total solid waste applied.</t>
        </r>
      </text>
    </comment>
    <comment ref="K15" authorId="0" shapeId="0" xr:uid="{00000000-0006-0000-0800-000015000000}">
      <text>
        <r>
          <rPr>
            <b/>
            <sz val="8"/>
            <color indexed="81"/>
            <rFont val="Tahoma"/>
            <family val="2"/>
          </rPr>
          <t>Enter the total liquid waste applied.</t>
        </r>
      </text>
    </comment>
    <comment ref="L15" authorId="0" shapeId="0" xr:uid="{00000000-0006-0000-0800-000016000000}">
      <text>
        <r>
          <rPr>
            <b/>
            <sz val="8"/>
            <color indexed="81"/>
            <rFont val="Tahoma"/>
            <family val="2"/>
          </rPr>
          <t>Permitted Operating Levels are copied from the January report.</t>
        </r>
      </text>
    </comment>
    <comment ref="L17" authorId="0" shapeId="0" xr:uid="{00000000-0006-0000-0800-000017000000}">
      <text>
        <r>
          <rPr>
            <b/>
            <sz val="8"/>
            <color indexed="81"/>
            <rFont val="Tahoma"/>
            <family val="2"/>
          </rPr>
          <t>If the wastewater level is above the permitted op level, record depth daily until the permitted op level is achieved.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KBaum</author>
  </authors>
  <commentList>
    <comment ref="J1" authorId="0" shapeId="0" xr:uid="{00000000-0006-0000-0900-000001000000}">
      <text>
        <r>
          <rPr>
            <b/>
            <sz val="8"/>
            <color indexed="81"/>
            <rFont val="Tahoma"/>
            <family val="2"/>
          </rPr>
          <t>The year is copied from the January report.</t>
        </r>
      </text>
    </comment>
    <comment ref="D3" authorId="0" shapeId="0" xr:uid="{00000000-0006-0000-0900-000002000000}">
      <text>
        <r>
          <rPr>
            <b/>
            <sz val="8"/>
            <color indexed="81"/>
            <rFont val="Tahoma"/>
            <family val="2"/>
          </rPr>
          <t>Enter the name of your facility.</t>
        </r>
      </text>
    </comment>
    <comment ref="K3" authorId="0" shapeId="0" xr:uid="{00000000-0006-0000-0900-000003000000}">
      <text>
        <r>
          <rPr>
            <b/>
            <sz val="8"/>
            <color indexed="81"/>
            <rFont val="Tahoma"/>
            <family val="2"/>
          </rPr>
          <t>Select the animal type and weight classification from the drop-down box, and enter the maximum head actually confined at any one time during the month.</t>
        </r>
      </text>
    </comment>
    <comment ref="P3" authorId="0" shapeId="0" xr:uid="{00000000-0006-0000-0900-000004000000}">
      <text>
        <r>
          <rPr>
            <b/>
            <sz val="8"/>
            <color indexed="81"/>
            <rFont val="Tahoma"/>
            <family val="2"/>
          </rPr>
          <t>If you need to add an animal type during the year, return to January report, select the animal type and enter "0" for the head count or leave blank.</t>
        </r>
      </text>
    </comment>
    <comment ref="X3" authorId="0" shapeId="0" xr:uid="{00000000-0006-0000-0900-000005000000}">
      <text>
        <r>
          <rPr>
            <b/>
            <sz val="8"/>
            <color indexed="81"/>
            <rFont val="Tahoma"/>
            <family val="2"/>
          </rPr>
          <t>If you need to add an animal type during the year, return to January report, select the animal type and enter "0" for the head count or leave blank.</t>
        </r>
      </text>
    </comment>
    <comment ref="D5" authorId="0" shapeId="0" xr:uid="{00000000-0006-0000-0900-000006000000}">
      <text>
        <r>
          <rPr>
            <b/>
            <sz val="8"/>
            <color indexed="81"/>
            <rFont val="Tahoma"/>
            <family val="2"/>
          </rPr>
          <t>Enter your KDHE permit number
(A-XXXX-XXXX).</t>
        </r>
      </text>
    </comment>
    <comment ref="I5" authorId="0" shapeId="0" xr:uid="{00000000-0006-0000-0900-000007000000}">
      <text>
        <r>
          <rPr>
            <b/>
            <sz val="8"/>
            <color indexed="81"/>
            <rFont val="Tahoma"/>
            <family val="2"/>
          </rPr>
          <t>Enter your NPDES permit number
(KSXXXXXXX).</t>
        </r>
      </text>
    </comment>
    <comment ref="P6" authorId="0" shapeId="0" xr:uid="{00000000-0006-0000-0900-000008000000}">
      <text>
        <r>
          <rPr>
            <b/>
            <sz val="8"/>
            <color indexed="81"/>
            <rFont val="Tahoma"/>
            <family val="2"/>
          </rPr>
          <t>If you need to add an animal type during the year, return to January report, select the animal type and enter "0" for the head count or leave blank.</t>
        </r>
      </text>
    </comment>
    <comment ref="X6" authorId="0" shapeId="0" xr:uid="{00000000-0006-0000-0900-000009000000}">
      <text>
        <r>
          <rPr>
            <b/>
            <sz val="8"/>
            <color indexed="81"/>
            <rFont val="Tahoma"/>
            <family val="2"/>
          </rPr>
          <t>If you need to add an animal type during the year, return to January report, select the animal type and enter "0" for the head count or leave blank.</t>
        </r>
      </text>
    </comment>
    <comment ref="P9" authorId="0" shapeId="0" xr:uid="{00000000-0006-0000-0900-00000A000000}">
      <text>
        <r>
          <rPr>
            <b/>
            <sz val="8"/>
            <color indexed="81"/>
            <rFont val="Tahoma"/>
            <family val="2"/>
          </rPr>
          <t>If you need to add an animal type during the year, return to January report, select the animal type and enter "0" for the head count or leave blank.</t>
        </r>
      </text>
    </comment>
    <comment ref="X9" authorId="0" shapeId="0" xr:uid="{00000000-0006-0000-0900-00000B000000}">
      <text>
        <r>
          <rPr>
            <b/>
            <sz val="8"/>
            <color indexed="81"/>
            <rFont val="Tahoma"/>
            <family val="2"/>
          </rPr>
          <t>If you need to add an animal type during the year, return to January report, select the animal type and enter "0" for the head count or leave blank.</t>
        </r>
      </text>
    </comment>
    <comment ref="B12" authorId="0" shapeId="0" xr:uid="{00000000-0006-0000-0900-00000C000000}">
      <text>
        <r>
          <rPr>
            <b/>
            <sz val="8"/>
            <color indexed="81"/>
            <rFont val="Tahoma"/>
            <family val="2"/>
          </rPr>
          <t>For snowfall, record the inches of snow and add the letter "S".</t>
        </r>
      </text>
    </comment>
    <comment ref="AA12" authorId="0" shapeId="0" xr:uid="{00000000-0006-0000-0900-00000D000000}">
      <text>
        <r>
          <rPr>
            <b/>
            <sz val="8"/>
            <color indexed="81"/>
            <rFont val="Tahoma"/>
            <family val="2"/>
          </rPr>
          <t>Verify weekly that all required daily and weekly visual inspections were conducted.</t>
        </r>
      </text>
    </comment>
    <comment ref="C15" authorId="0" shapeId="0" xr:uid="{00000000-0006-0000-0900-00000E000000}">
      <text>
        <r>
          <rPr>
            <b/>
            <sz val="8"/>
            <color indexed="81"/>
            <rFont val="Tahoma"/>
            <family val="2"/>
          </rPr>
          <t>Enter the destination of the waste (Field for land application or RCS for transfers between structures).  Separate multiple fields by a slash (/), comma (,), etc. or add a separate row.</t>
        </r>
      </text>
    </comment>
    <comment ref="E15" authorId="0" shapeId="0" xr:uid="{00000000-0006-0000-0900-00000F000000}">
      <text>
        <r>
          <rPr>
            <b/>
            <sz val="8"/>
            <color indexed="81"/>
            <rFont val="Tahoma"/>
            <family val="2"/>
          </rPr>
          <t>Select the Soil Condition from the drop-down box.
f = frozen
t = thawed
s = saturated
sc = snow covered</t>
        </r>
      </text>
    </comment>
    <comment ref="F15" authorId="0" shapeId="0" xr:uid="{00000000-0006-0000-0900-000010000000}">
      <text>
        <r>
          <rPr>
            <b/>
            <sz val="8"/>
            <color indexed="81"/>
            <rFont val="Tahoma"/>
            <family val="2"/>
          </rPr>
          <t>Enter the number of acres applied to.</t>
        </r>
      </text>
    </comment>
    <comment ref="G15" authorId="0" shapeId="0" xr:uid="{00000000-0006-0000-0900-000011000000}">
      <text>
        <r>
          <rPr>
            <b/>
            <sz val="8"/>
            <color indexed="81"/>
            <rFont val="Tahoma"/>
            <family val="2"/>
          </rPr>
          <t>Enter the crop or other field cover.</t>
        </r>
      </text>
    </comment>
    <comment ref="H15" authorId="0" shapeId="0" xr:uid="{00000000-0006-0000-0900-000012000000}">
      <text>
        <r>
          <rPr>
            <b/>
            <sz val="8"/>
            <color indexed="81"/>
            <rFont val="Tahoma"/>
            <family val="2"/>
          </rPr>
          <t>Enter the source and/or type of waste (RCS1, compost, litter stockpile, etc.)</t>
        </r>
      </text>
    </comment>
    <comment ref="I15" authorId="0" shapeId="0" xr:uid="{00000000-0006-0000-0900-000013000000}">
      <text>
        <r>
          <rPr>
            <b/>
            <sz val="8"/>
            <color indexed="81"/>
            <rFont val="Tahoma"/>
            <family val="2"/>
          </rPr>
          <t>Select the Application Method from the drop-down box.  If "other" is selected please describe the method in the comment box.</t>
        </r>
      </text>
    </comment>
    <comment ref="J15" authorId="0" shapeId="0" xr:uid="{00000000-0006-0000-0900-000014000000}">
      <text>
        <r>
          <rPr>
            <b/>
            <sz val="8"/>
            <color indexed="81"/>
            <rFont val="Tahoma"/>
            <family val="2"/>
          </rPr>
          <t>Enter the total solid waste applied.</t>
        </r>
      </text>
    </comment>
    <comment ref="K15" authorId="0" shapeId="0" xr:uid="{00000000-0006-0000-0900-000015000000}">
      <text>
        <r>
          <rPr>
            <b/>
            <sz val="8"/>
            <color indexed="81"/>
            <rFont val="Tahoma"/>
            <family val="2"/>
          </rPr>
          <t>Enter the total liquid waste applied.</t>
        </r>
      </text>
    </comment>
    <comment ref="L15" authorId="0" shapeId="0" xr:uid="{00000000-0006-0000-0900-000016000000}">
      <text>
        <r>
          <rPr>
            <b/>
            <sz val="8"/>
            <color indexed="81"/>
            <rFont val="Tahoma"/>
            <family val="2"/>
          </rPr>
          <t>Permitted Operating Levels are copied from the January report.</t>
        </r>
      </text>
    </comment>
    <comment ref="L17" authorId="0" shapeId="0" xr:uid="{00000000-0006-0000-0900-000017000000}">
      <text>
        <r>
          <rPr>
            <b/>
            <sz val="8"/>
            <color indexed="81"/>
            <rFont val="Tahoma"/>
            <family val="2"/>
          </rPr>
          <t>If the wastewater level is above the permitted op level, record depth daily until the permitted op level is achieved.</t>
        </r>
      </text>
    </comment>
  </commentList>
</comments>
</file>

<file path=xl/sharedStrings.xml><?xml version="1.0" encoding="utf-8"?>
<sst xmlns="http://schemas.openxmlformats.org/spreadsheetml/2006/main" count="1144" uniqueCount="386">
  <si>
    <r>
      <t>Note:</t>
    </r>
    <r>
      <rPr>
        <sz val="10"/>
        <rFont val="Arial"/>
        <family val="2"/>
      </rPr>
      <t xml:space="preserve">  Alternative methods may be used to estimate the amount of waste generated at your facility.  These tables and calculations are provided for your convenience.</t>
    </r>
  </si>
  <si>
    <t>Broiler Litter:</t>
  </si>
  <si>
    <t>Assumes 0.044 lbs per head per day as transferred for utilization (Table 4-16).</t>
  </si>
  <si>
    <t>Layers:</t>
  </si>
  <si>
    <t>Assumes leghorn hens at 0.066 lbs per head per day as transferred for utilization (Table 4-16).</t>
  </si>
  <si>
    <t>Turkey Litter:</t>
  </si>
  <si>
    <t>Assumes 0.24 lbs per head per day as transferred for utilization (Table 4-16).</t>
  </si>
  <si>
    <t>Assumes 5.2 lbs total solids excreted per head per day (Table 4-8), 1000 lb animal weight, and 33% manure moisture content (Table 4-16).</t>
  </si>
  <si>
    <t>Assumes 3.0 lbs total solids excreted per head per day (Table 4-5), 330 lb animal weight, and 54% manure moisture content (Table 4-16).</t>
  </si>
  <si>
    <t>Assumes 8.3 lbs total solids excreted per head per day (Table 4-5), 970 lb animal weight, and 54% manure moisture content (Table 4-16).</t>
  </si>
  <si>
    <t>Assumes 18.2 lbs total solids excreted per head per day (Table 4-5) which is the average for dry and lactating cows at all levels of milk production, 1375 lb lactating cow weight, 1660 lb dry cow weight, and 54% manure moisture content (Table 4-16).</t>
  </si>
  <si>
    <t>Ducks:</t>
  </si>
  <si>
    <t>Horses:</t>
  </si>
  <si>
    <t>Sheep/Goats:</t>
  </si>
  <si>
    <r>
      <t xml:space="preserve">Transfers Between Structures - </t>
    </r>
    <r>
      <rPr>
        <sz val="10"/>
        <rFont val="Arial"/>
        <family val="2"/>
      </rPr>
      <t>Record the following information for each day wastewater is transferred between Retention Control Structures (RCS):</t>
    </r>
  </si>
  <si>
    <r>
      <t xml:space="preserve">Crop: </t>
    </r>
    <r>
      <rPr>
        <sz val="10"/>
        <rFont val="Arial"/>
        <family val="2"/>
      </rPr>
      <t xml:space="preserve"> the crop or other type of field cover that the livestock waste and/or process wastewater was applied to.</t>
    </r>
  </si>
  <si>
    <r>
      <t>Total Waste Application:</t>
    </r>
    <r>
      <rPr>
        <sz val="10"/>
        <rFont val="Arial"/>
        <family val="2"/>
      </rPr>
      <t xml:space="preserve">  the total tons (solids) or gallons (liquids) of livestock waste and/or process wastewater that was applied.</t>
    </r>
  </si>
  <si>
    <r>
      <t>Waste Source:</t>
    </r>
    <r>
      <rPr>
        <sz val="10"/>
        <rFont val="Arial"/>
        <family val="2"/>
      </rPr>
      <t xml:space="preserve">  </t>
    </r>
    <r>
      <rPr>
        <sz val="10"/>
        <rFont val="Arial"/>
        <family val="2"/>
      </rPr>
      <t>the name or number used to identify the RCS that the wastewater was transferred from.</t>
    </r>
  </si>
  <si>
    <r>
      <t xml:space="preserve">RCS ID: </t>
    </r>
    <r>
      <rPr>
        <sz val="10"/>
        <rFont val="Arial"/>
        <family val="2"/>
      </rPr>
      <t xml:space="preserve"> the destination of the wastewater.  Record the name or number used to identify the RCS that received the wastewater. </t>
    </r>
  </si>
  <si>
    <r>
      <rPr>
        <b/>
        <sz val="10"/>
        <rFont val="Arial"/>
        <family val="2"/>
      </rPr>
      <t>NOTE:</t>
    </r>
    <r>
      <rPr>
        <sz val="10"/>
        <rFont val="Arial"/>
        <family val="2"/>
      </rPr>
      <t xml:space="preserve">  For your convenience, space is provided (the shaded boxes located in the column heading area) for the permitted operating level to be recorded for each RCS.  Recording the permitted operating level is not required, but is there to assist you in correctly documenting your wastewater levels. </t>
    </r>
  </si>
  <si>
    <t>PLEASE READ THE FOLLOWING INSTRUCTIONS CAREFULLY.  THESE INSTRUCTIONS APPLY TO BOTH STATE AND FEDERAL KANSAS WATER POLLUTION CONTROL PERMITTED FACILITIES.  CONTACT KDHE AT THE CONTACT INFORMATION LISTED BELOW IF YOU HAVE QUESTIONS.</t>
  </si>
  <si>
    <t>Kansas Department of Health and Environment</t>
  </si>
  <si>
    <t>NPDES CAFO PERMIT - ANNUAL REPORT</t>
  </si>
  <si>
    <t>FACILITY NAME:</t>
  </si>
  <si>
    <t>TONS</t>
  </si>
  <si>
    <t>GALLONS</t>
  </si>
  <si>
    <t>ACRES</t>
  </si>
  <si>
    <t>DATE</t>
  </si>
  <si>
    <t>SIGNATURE</t>
  </si>
  <si>
    <t>PRINT NAME</t>
  </si>
  <si>
    <t>SUBMIT TO:</t>
  </si>
  <si>
    <t>Date</t>
  </si>
  <si>
    <t>#1</t>
  </si>
  <si>
    <t>#2</t>
  </si>
  <si>
    <t>#3</t>
  </si>
  <si>
    <t>#4</t>
  </si>
  <si>
    <t>#5</t>
  </si>
  <si>
    <t>#6</t>
  </si>
  <si>
    <t>REPORTING PERIOD (MM/DD/YYYY - MM/DD/YYYY):</t>
  </si>
  <si>
    <t>Signature of Manager or Owner</t>
  </si>
  <si>
    <t>Litter</t>
  </si>
  <si>
    <t>Total</t>
  </si>
  <si>
    <t>EXPORTED WASTE REPORT</t>
  </si>
  <si>
    <t>NUMBER OF ANIMALS</t>
  </si>
  <si>
    <t>YES/NO</t>
  </si>
  <si>
    <t>#7</t>
  </si>
  <si>
    <t>#8</t>
  </si>
  <si>
    <t>OPERATIONS REPORT</t>
  </si>
  <si>
    <t>#9</t>
  </si>
  <si>
    <t>#10</t>
  </si>
  <si>
    <t>#11</t>
  </si>
  <si>
    <t>#12</t>
  </si>
  <si>
    <t>#13</t>
  </si>
  <si>
    <t>#14</t>
  </si>
  <si>
    <t>#15</t>
  </si>
  <si>
    <t>bu or tons</t>
  </si>
  <si>
    <t>Other Fertilizer</t>
  </si>
  <si>
    <t>Liquids</t>
  </si>
  <si>
    <t>lbs N / ac</t>
  </si>
  <si>
    <t>Source - NRCS Agricultural Waste Management Field Handbook Part 651, Chapter 4, Agricultural Waste Characteristics (March 2008)</t>
  </si>
  <si>
    <t>http://policy.nrcs.usda.gov/OpenNonWebContent.aspx?content=17768.wba</t>
  </si>
  <si>
    <t>SUBMIT BY:</t>
  </si>
  <si>
    <r>
      <t>lbs P</t>
    </r>
    <r>
      <rPr>
        <b/>
        <vertAlign val="subscript"/>
        <sz val="8"/>
        <rFont val="Arial"/>
        <family val="2"/>
      </rPr>
      <t>2</t>
    </r>
    <r>
      <rPr>
        <b/>
        <sz val="8"/>
        <rFont val="Arial"/>
        <family val="2"/>
      </rPr>
      <t>O</t>
    </r>
    <r>
      <rPr>
        <b/>
        <vertAlign val="subscript"/>
        <sz val="8"/>
        <rFont val="Arial"/>
        <family val="2"/>
      </rPr>
      <t>5</t>
    </r>
    <r>
      <rPr>
        <b/>
        <sz val="8"/>
        <rFont val="Arial"/>
        <family val="2"/>
      </rPr>
      <t xml:space="preserve"> / ac</t>
    </r>
  </si>
  <si>
    <t>Dairy</t>
  </si>
  <si>
    <t>Total Acres Applied On</t>
  </si>
  <si>
    <t>Actual     Yield</t>
  </si>
  <si>
    <t>JANUARY</t>
  </si>
  <si>
    <t xml:space="preserve">Corrective </t>
  </si>
  <si>
    <t>Action Taken</t>
  </si>
  <si>
    <t>Compost</t>
  </si>
  <si>
    <t>Poultry</t>
  </si>
  <si>
    <t>I certify under penalty of law that this document and all attachments were prepared under my direct supervision in accordance with a system designed to assure that qualified personnel properly gather and evaluate the information submitted.  Based on my inquiry of the person or persons who manage the system, or those persons directly responsible for gathering information, the information submitted is, to the best of my knowledge and belief, true, accurate, and complete.  I am aware that there are significant penalties for submitting false information, including the possibility of fine and imprisonment for knowing violations.</t>
  </si>
  <si>
    <t>ANIMAL TYPE / WEIGHT</t>
  </si>
  <si>
    <r>
      <t xml:space="preserve">   </t>
    </r>
    <r>
      <rPr>
        <sz val="10"/>
        <rFont val="Arial"/>
        <family val="2"/>
      </rPr>
      <t xml:space="preserve"> </t>
    </r>
  </si>
  <si>
    <r>
      <t xml:space="preserve">I. </t>
    </r>
    <r>
      <rPr>
        <b/>
        <u/>
        <sz val="10"/>
        <rFont val="Arial"/>
        <family val="2"/>
      </rPr>
      <t xml:space="preserve"> NUMBER AND TYPE / WEIGHT OF ANIMALS</t>
    </r>
  </si>
  <si>
    <r>
      <t xml:space="preserve">VI.  </t>
    </r>
    <r>
      <rPr>
        <b/>
        <u/>
        <sz val="10"/>
        <rFont val="Arial"/>
        <family val="2"/>
      </rPr>
      <t>SOIL AND MANURE TEST RESULTS</t>
    </r>
  </si>
  <si>
    <r>
      <t xml:space="preserve">VII. </t>
    </r>
    <r>
      <rPr>
        <b/>
        <u/>
        <sz val="10"/>
        <rFont val="Arial"/>
        <family val="2"/>
      </rPr>
      <t xml:space="preserve"> CERTIFICATION</t>
    </r>
  </si>
  <si>
    <t xml:space="preserve">February 28th of Year Following Reporting Period </t>
  </si>
  <si>
    <t>Solid Waste</t>
  </si>
  <si>
    <t>Liquid Waste</t>
  </si>
  <si>
    <t>Name of Recipient</t>
  </si>
  <si>
    <t>Address of Recipient</t>
  </si>
  <si>
    <t>(tons)</t>
  </si>
  <si>
    <t>(gallons)</t>
  </si>
  <si>
    <t>Analysis Provided (Y/N)</t>
  </si>
  <si>
    <t>E.  Was the current version of the facility's Nutrient Management Plan prepared or approved by a certified nutrient management planner?</t>
  </si>
  <si>
    <t>(Y/N)</t>
  </si>
  <si>
    <t>Record the maximum number (head) and animal type/weight confined at any one time during the reporting period.</t>
  </si>
  <si>
    <t>Process Wastewater Generated</t>
  </si>
  <si>
    <t>B.  Record the estimated or actual amount of manure, process wastewater, litter, and/or compost exported during the reporting period.</t>
  </si>
  <si>
    <t>Manure Exported</t>
  </si>
  <si>
    <t>Process Wastewater Exported</t>
  </si>
  <si>
    <t>Litter Exported</t>
  </si>
  <si>
    <t>Compost Exported</t>
  </si>
  <si>
    <t>C.  Record the total acres of land included in the facility's Nutrient Management Plan, whether or not they were used for land application during the reporting period.</t>
  </si>
  <si>
    <t>D.  Record the total acres of land where manure or process wastewater was spread.  Include only land application acres under the control of the facility.</t>
  </si>
  <si>
    <t>Manure</t>
  </si>
  <si>
    <t>Process Wastewater</t>
  </si>
  <si>
    <t>KDHE PERMIT NUMBER / NPDES PERMIT NUMBER:</t>
  </si>
  <si>
    <r>
      <t xml:space="preserve">SUBMIT TO: </t>
    </r>
    <r>
      <rPr>
        <sz val="10"/>
        <rFont val="Arial"/>
        <family val="2"/>
      </rPr>
      <t xml:space="preserve"> </t>
    </r>
  </si>
  <si>
    <t>COMMENTS:</t>
  </si>
  <si>
    <t>I CERTIFY THAT THE INFORMATION CONTAINED HEREIN IS TRUE AND CORRECT TO THE BEST OF MY KNOWLEDGE AND BELIEF.</t>
  </si>
  <si>
    <t>Animal Type/Weight</t>
  </si>
  <si>
    <t>MAXIMUM NUMBER OF ANIMALS CONFINED:</t>
  </si>
  <si>
    <t>Precipitation (inches)</t>
  </si>
  <si>
    <r>
      <t xml:space="preserve">II.  </t>
    </r>
    <r>
      <rPr>
        <b/>
        <u/>
        <sz val="10"/>
        <rFont val="Arial"/>
        <family val="2"/>
      </rPr>
      <t>LIVESTOCK WASTE GENERATED</t>
    </r>
  </si>
  <si>
    <r>
      <t xml:space="preserve">III. </t>
    </r>
    <r>
      <rPr>
        <b/>
        <u/>
        <sz val="10"/>
        <rFont val="Arial"/>
        <family val="2"/>
      </rPr>
      <t xml:space="preserve"> LIVESTOCK WASTE EXPORTED</t>
    </r>
  </si>
  <si>
    <r>
      <t xml:space="preserve">A.  Was livestock waste transferred (sold or given away) to other persons during the reporting period?  If yes, submit the </t>
    </r>
    <r>
      <rPr>
        <b/>
        <sz val="10"/>
        <rFont val="Arial"/>
        <family val="2"/>
      </rPr>
      <t>EXPORTED WASTE REPORT</t>
    </r>
    <r>
      <rPr>
        <sz val="10"/>
        <rFont val="Arial"/>
        <family val="2"/>
      </rPr>
      <t xml:space="preserve"> with the Annual Report.</t>
    </r>
  </si>
  <si>
    <r>
      <t xml:space="preserve">IV.  </t>
    </r>
    <r>
      <rPr>
        <b/>
        <u/>
        <sz val="10"/>
        <rFont val="Arial"/>
        <family val="2"/>
      </rPr>
      <t>LIVESTOCK WASTE LAND APPLIED</t>
    </r>
  </si>
  <si>
    <t>Solids Land Applied</t>
  </si>
  <si>
    <t>Liquids Land Applied</t>
  </si>
  <si>
    <t>B.  Record the total amount of solids and liquids that were land applied during the reporting period.</t>
  </si>
  <si>
    <t>Field ID</t>
  </si>
  <si>
    <t>Crop</t>
  </si>
  <si>
    <t>Waste Source/Type</t>
  </si>
  <si>
    <t>Application Method</t>
  </si>
  <si>
    <t>NMP Maximum Allowable Amount</t>
  </si>
  <si>
    <t>Livestock Waste and/or Process Wastewater Application</t>
  </si>
  <si>
    <t>LAND APPLICATION SUMMARY</t>
  </si>
  <si>
    <t>Solids (tons)</t>
  </si>
  <si>
    <t>Liquids (gallons)</t>
  </si>
  <si>
    <t>Field ID or RCS ID</t>
  </si>
  <si>
    <t>Waste Source</t>
  </si>
  <si>
    <t>Visual Inspections</t>
  </si>
  <si>
    <t># of Acres</t>
  </si>
  <si>
    <t>Total Waste Application</t>
  </si>
  <si>
    <t>Daily Livestock Waste and/or Process Wastewater Disposal</t>
  </si>
  <si>
    <t>Soil Cond.</t>
  </si>
  <si>
    <t xml:space="preserve">Solids   </t>
  </si>
  <si>
    <t>For each structure, record depth (to the nearest 1/2 ft.) from top of berm to water surface.</t>
  </si>
  <si>
    <t>Head #</t>
  </si>
  <si>
    <t>Kansas Water Pollution Control Permit for Agricultural and Related Wastes</t>
  </si>
  <si>
    <t>I.</t>
  </si>
  <si>
    <t>II.</t>
  </si>
  <si>
    <t>III.</t>
  </si>
  <si>
    <t>IV.</t>
  </si>
  <si>
    <r>
      <rPr>
        <b/>
        <sz val="10"/>
        <rFont val="Arial"/>
        <family val="2"/>
      </rPr>
      <t>V</t>
    </r>
    <r>
      <rPr>
        <sz val="10"/>
        <rFont val="Arial"/>
        <family val="2"/>
      </rPr>
      <t>.</t>
    </r>
  </si>
  <si>
    <t>VI.</t>
  </si>
  <si>
    <t>VII.</t>
  </si>
  <si>
    <t>VIII.</t>
  </si>
  <si>
    <t>CONTACT INFORMATION:</t>
  </si>
  <si>
    <t xml:space="preserve"> Instructions for the Annual Report</t>
  </si>
  <si>
    <t>The Annual Report shall be signed by a responsible corporate officer or manager who is authorized to make management decisions which govern the operations of the facility.</t>
  </si>
  <si>
    <t>A.  The date the export occurred.</t>
  </si>
  <si>
    <t>C.  The name and address of the person or entity who received the waste.</t>
  </si>
  <si>
    <r>
      <t xml:space="preserve">Record the </t>
    </r>
    <r>
      <rPr>
        <b/>
        <u/>
        <sz val="10"/>
        <rFont val="Arial"/>
        <family val="2"/>
      </rPr>
      <t>Daily Precipitation</t>
    </r>
    <r>
      <rPr>
        <sz val="10"/>
        <rFont val="Arial"/>
        <family val="2"/>
      </rPr>
      <t xml:space="preserve"> amounts in inches.  For snowfall, record the inches of snow and add an "S" (e.g. 6S).</t>
    </r>
  </si>
  <si>
    <r>
      <rPr>
        <b/>
        <u/>
        <sz val="10"/>
        <rFont val="Arial"/>
        <family val="2"/>
      </rPr>
      <t>Wastewater Retention Control Structure Levels</t>
    </r>
    <r>
      <rPr>
        <sz val="10"/>
        <rFont val="Arial"/>
        <family val="2"/>
      </rPr>
      <t xml:space="preserve"> - Record the wastewater level (measured from the top of berm to the water surface) in each Retention Control Structure (RCS) present at the facility.</t>
    </r>
  </si>
  <si>
    <t>Ø</t>
  </si>
  <si>
    <r>
      <t>Application Method:</t>
    </r>
    <r>
      <rPr>
        <sz val="10"/>
        <rFont val="Arial"/>
        <family val="2"/>
      </rPr>
      <t xml:space="preserve">  the method used to apply the livestock waste and/or process wastewater (e.g. broadcast, center pivot, etc.).</t>
    </r>
  </si>
  <si>
    <r>
      <t xml:space="preserve">Record the </t>
    </r>
    <r>
      <rPr>
        <b/>
        <u/>
        <sz val="10"/>
        <rFont val="Arial"/>
        <family val="2"/>
      </rPr>
      <t>Maximum Number Of Animals</t>
    </r>
    <r>
      <rPr>
        <b/>
        <sz val="10"/>
        <rFont val="Arial"/>
        <family val="2"/>
      </rPr>
      <t xml:space="preserve"> (head count)</t>
    </r>
    <r>
      <rPr>
        <sz val="10"/>
        <rFont val="Arial"/>
        <family val="2"/>
      </rPr>
      <t xml:space="preserve"> that were </t>
    </r>
    <r>
      <rPr>
        <i/>
        <sz val="10"/>
        <rFont val="Arial"/>
        <family val="2"/>
      </rPr>
      <t>actually</t>
    </r>
    <r>
      <rPr>
        <sz val="10"/>
        <rFont val="Arial"/>
        <family val="2"/>
      </rPr>
      <t xml:space="preserve"> confined at the facility at any one time during the month (not the permitted capacity).  The maximum head count shall be recorded for each animal type/weight classification confined at the facility.</t>
    </r>
  </si>
  <si>
    <r>
      <rPr>
        <b/>
        <sz val="9"/>
        <rFont val="Arial"/>
        <family val="2"/>
      </rPr>
      <t>Optional:</t>
    </r>
    <r>
      <rPr>
        <sz val="9"/>
        <rFont val="Arial"/>
        <family val="2"/>
      </rPr>
      <t xml:space="preserve">  Record the permitted Operating Level for each structure in the above boxes.</t>
    </r>
  </si>
  <si>
    <t>WASTE GENERATED TABLES</t>
  </si>
  <si>
    <t>Number and Type/Weight of Animals</t>
  </si>
  <si>
    <t>Livestock Waste Generated</t>
  </si>
  <si>
    <t>Livestock Waste Exported</t>
  </si>
  <si>
    <r>
      <rPr>
        <b/>
        <sz val="10"/>
        <rFont val="Arial"/>
        <family val="2"/>
      </rPr>
      <t>NOTE:</t>
    </r>
    <r>
      <rPr>
        <sz val="10"/>
        <rFont val="Arial"/>
        <family val="2"/>
      </rPr>
      <t xml:space="preserve">  Livestock waste is only considered to be exported if it is transferred (sold or given away) to other persons who are not associated with the facility, and thus the facility's owners and operators no longer have control over the amount or the timing of the waste application.</t>
    </r>
  </si>
  <si>
    <t>Livestock Waste Land Applied</t>
  </si>
  <si>
    <t>C.  Record the total acres of land included in your NMP; whether or not they were used for land application during the reporting period.</t>
  </si>
  <si>
    <t>V.</t>
  </si>
  <si>
    <t>Soil and Manure Test Results</t>
  </si>
  <si>
    <t>Certification</t>
  </si>
  <si>
    <t>1.  The maximum allowable amount is specified in your NMP or can be calculated using the methodology specified in the NMP.</t>
  </si>
  <si>
    <t>1.  Include waste applied to bare/fallow ground prior to planting.</t>
  </si>
  <si>
    <t xml:space="preserve"> Instructions for the Monthly Operations Report</t>
  </si>
  <si>
    <r>
      <t xml:space="preserve">Report any </t>
    </r>
    <r>
      <rPr>
        <b/>
        <sz val="10"/>
        <rFont val="Arial"/>
        <family val="2"/>
      </rPr>
      <t xml:space="preserve">corrective action taken </t>
    </r>
    <r>
      <rPr>
        <sz val="10"/>
        <rFont val="Arial"/>
        <family val="2"/>
      </rPr>
      <t xml:space="preserve">due to the visual inspections; operation, maintenance, and nutrient management </t>
    </r>
    <r>
      <rPr>
        <b/>
        <sz val="10"/>
        <rFont val="Arial"/>
        <family val="2"/>
      </rPr>
      <t xml:space="preserve">comments; </t>
    </r>
    <r>
      <rPr>
        <sz val="10"/>
        <rFont val="Arial"/>
        <family val="2"/>
      </rPr>
      <t>and</t>
    </r>
    <r>
      <rPr>
        <b/>
        <sz val="10"/>
        <rFont val="Arial"/>
        <family val="2"/>
      </rPr>
      <t xml:space="preserve"> </t>
    </r>
    <r>
      <rPr>
        <sz val="10"/>
        <rFont val="Arial"/>
        <family val="2"/>
      </rPr>
      <t>dates equipment was calibrated in the space provided.</t>
    </r>
  </si>
  <si>
    <t>Manure / Litter Generated</t>
  </si>
  <si>
    <t>Record the estimated amount of manure / litter and process wastewater generated at the facility during the reporting period.</t>
  </si>
  <si>
    <t>INSTRUCTIONS:</t>
  </si>
  <si>
    <t>B.  The amount (tons or gallons) of waste exported.  Record the amount by type of waste (e.g. manure, process wastewater, etc.).</t>
  </si>
  <si>
    <t>Record the following information for all manure, process wastewater, litter and/or compost that was transferred (sold or given away) to other persons during the reporting period:</t>
  </si>
  <si>
    <r>
      <t xml:space="preserve">D.  An affirmation of whether or not the most current waste analysis was provided to the recipient.  </t>
    </r>
    <r>
      <rPr>
        <b/>
        <sz val="10"/>
        <rFont val="Arial"/>
        <family val="2"/>
      </rPr>
      <t>Reminder</t>
    </r>
    <r>
      <rPr>
        <sz val="10"/>
        <rFont val="Arial"/>
        <family val="2"/>
      </rPr>
      <t>, the recipient shall be provided with a copy of the most current waste analysis.</t>
    </r>
  </si>
  <si>
    <t>1.  Each field shall be recorded once.  However, additional lines should be used for double cropping and/or crop failures and if multiple livestock waste sources or application methods were used.</t>
  </si>
  <si>
    <r>
      <t xml:space="preserve">B.  The </t>
    </r>
    <r>
      <rPr>
        <b/>
        <sz val="10"/>
        <rFont val="Arial"/>
        <family val="2"/>
      </rPr>
      <t xml:space="preserve">MAXIMUM ALLOWABLE AMOUNT </t>
    </r>
    <r>
      <rPr>
        <sz val="10"/>
        <rFont val="Arial"/>
        <family val="2"/>
      </rPr>
      <t>of waste (solids and/or liquids) that could have been applied to that particular field during the reporting period.</t>
    </r>
  </si>
  <si>
    <t>C.  The actual total amount (tons or gallons) of waste that was applied during the reporting period to the crop before it was harvested.</t>
  </si>
  <si>
    <t>Federal National Pollutant Discharge Elimination System (NPDES) Permits</t>
  </si>
  <si>
    <r>
      <t xml:space="preserve">Record the maximum number (head count) of animals that were </t>
    </r>
    <r>
      <rPr>
        <i/>
        <sz val="10"/>
        <rFont val="Arial"/>
        <family val="2"/>
      </rPr>
      <t>actually</t>
    </r>
    <r>
      <rPr>
        <sz val="10"/>
        <rFont val="Arial"/>
        <family val="2"/>
      </rPr>
      <t xml:space="preserve"> confined at the facility at any one time during the reporting period.  The maximum head count shall be recorded for each animal type/weight classification confined at the facility.</t>
    </r>
  </si>
  <si>
    <t>Record the estimated amount of manure/litter and process wastewater that was generated at the facility during the reporting period.  The amount of manure/litter generated can be estimated by using the Waste Generated Tables included in this Workbook.  Process wastewater should be estimated by totaling the amount of liquid waste land applied and/or exported during the entire reporting period.</t>
  </si>
  <si>
    <t>B.  Record the total amounts of manure, process wastewater, litter, and/or compost that were exported during the reporting period.</t>
  </si>
  <si>
    <t>B.  Record the total amounts of solid (manure and litter) and liquid waste (wastewater) that were land applied during the reporting period.</t>
  </si>
  <si>
    <r>
      <t xml:space="preserve">A.  If any manure, process wastewater, litter, and/or compost was transferred (sold or given away) during the reporting period the </t>
    </r>
    <r>
      <rPr>
        <b/>
        <i/>
        <sz val="10"/>
        <rFont val="Arial"/>
        <family val="2"/>
      </rPr>
      <t>Exported Waste Report</t>
    </r>
    <r>
      <rPr>
        <sz val="10"/>
        <rFont val="Arial"/>
        <family val="2"/>
      </rPr>
      <t xml:space="preserve"> shall be completed and submitted with the Annual Report.  Refer to the Exported Waste Report for the instructions.</t>
    </r>
  </si>
  <si>
    <r>
      <t>SUBMIT</t>
    </r>
    <r>
      <rPr>
        <sz val="10"/>
        <rFont val="Arial"/>
        <family val="2"/>
      </rPr>
      <t xml:space="preserve"> a completed and </t>
    </r>
    <r>
      <rPr>
        <b/>
        <sz val="10"/>
        <rFont val="Arial"/>
        <family val="2"/>
      </rPr>
      <t>SIGNED</t>
    </r>
    <r>
      <rPr>
        <sz val="10"/>
        <rFont val="Arial"/>
        <family val="2"/>
      </rPr>
      <t xml:space="preserve"> Annual Report with applicable supplemental reports to KDHE by </t>
    </r>
    <r>
      <rPr>
        <b/>
        <sz val="10"/>
        <rFont val="Arial"/>
        <family val="2"/>
      </rPr>
      <t xml:space="preserve">February 28th </t>
    </r>
    <r>
      <rPr>
        <sz val="10"/>
        <rFont val="Arial"/>
        <family val="2"/>
      </rPr>
      <t>of each year for the previous calendar year.</t>
    </r>
  </si>
  <si>
    <t>Record the following information for each water pollution incident, overflow, or discharge from the facility (e.g. broken pipe) and/or land application site that occurred during the reporting period:</t>
  </si>
  <si>
    <t>D.  Record the total acres of land where solid and/or liquid waste was spread during the reporting period.  Include only land application acres that are under the control of the facility.</t>
  </si>
  <si>
    <t>E.  Affirm whether or not the current version of the facility's NMP was prepared or approved by a certified nutrient management planner.</t>
  </si>
  <si>
    <r>
      <rPr>
        <b/>
        <sz val="10"/>
        <rFont val="Arial"/>
        <family val="2"/>
      </rPr>
      <t xml:space="preserve">REMINDER: </t>
    </r>
    <r>
      <rPr>
        <sz val="10"/>
        <rFont val="Arial"/>
        <family val="2"/>
      </rPr>
      <t xml:space="preserve"> All water pollution incidents, overflows, and discharges are required to be reported immediately upon discovery [within two hours] to KDHE by telephone at (785) 296-1679 and a written report shall be submitted to KDHE within three days of the incident.</t>
    </r>
  </si>
  <si>
    <t>The following information shall be recorded for each field listed in your Nutrient Management Plan (NMP) and under the control of the facility which received solid waste (manure and litter) and/or liquid waste (wastewater) during the reporting period or if the field is undergoing a multi-year phosphorus application cycle:</t>
  </si>
  <si>
    <t>D.  The actual total amount (tons or gallons) of waste that was applied during the reporting period after the crop was harvested (nutrients intended for next year's crop).</t>
  </si>
  <si>
    <r>
      <t xml:space="preserve">A.  Was manure/litter and/or process wastewater applied to land included in the facility's Nutrient Management Plan and under the control of the facility during the reporting period?  If yes, submit the </t>
    </r>
    <r>
      <rPr>
        <b/>
        <sz val="10"/>
        <rFont val="Arial"/>
        <family val="2"/>
      </rPr>
      <t xml:space="preserve">LAND APPLICATION SUMMARY </t>
    </r>
    <r>
      <rPr>
        <sz val="10"/>
        <rFont val="Arial"/>
        <family val="2"/>
      </rPr>
      <t>with the Annual Report.</t>
    </r>
  </si>
  <si>
    <r>
      <t>NOTE:</t>
    </r>
    <r>
      <rPr>
        <sz val="10"/>
        <rFont val="Arial"/>
        <family val="2"/>
      </rPr>
      <t xml:space="preserve">  If you are utilizing the Workbook electronically, the animal type/weight selections made on the January Operations Report should appear and the maximum number of animals confined will automatically be recorded.</t>
    </r>
  </si>
  <si>
    <t>20__</t>
  </si>
  <si>
    <t>animaltype</t>
  </si>
  <si>
    <t>Beef Cattle &gt; 700lbs</t>
  </si>
  <si>
    <t>Beef Cattle &lt; 700lbs</t>
  </si>
  <si>
    <t>Dairy Cattle</t>
  </si>
  <si>
    <t>Dairy Heifers</t>
  </si>
  <si>
    <t>Dairy Calves</t>
  </si>
  <si>
    <t>Swine &gt; 55lbs</t>
  </si>
  <si>
    <t>Swine &lt; 55lbs</t>
  </si>
  <si>
    <t>Chickens - Broilers</t>
  </si>
  <si>
    <t>Chickens - Layers</t>
  </si>
  <si>
    <t>Turkeys</t>
  </si>
  <si>
    <t>Ducks</t>
  </si>
  <si>
    <t>Horses</t>
  </si>
  <si>
    <t>Sheep</t>
  </si>
  <si>
    <t>Goats</t>
  </si>
  <si>
    <t>Other</t>
  </si>
  <si>
    <t>soilcond</t>
  </si>
  <si>
    <t>f</t>
  </si>
  <si>
    <t>t</t>
  </si>
  <si>
    <t>s</t>
  </si>
  <si>
    <t>sc</t>
  </si>
  <si>
    <t xml:space="preserve">Submit To: </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</si>
  <si>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</si>
  <si>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</si>
  <si>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</si>
  <si>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</si>
  <si>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</si>
  <si>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</si>
  <si>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</si>
  <si>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</si>
  <si>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</si>
  <si>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</si>
  <si>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</si>
  <si>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</si>
  <si>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</si>
  <si>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</si>
  <si>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</si>
  <si>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</si>
  <si>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</si>
  <si>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</si>
  <si>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</si>
  <si>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</si>
  <si>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</si>
  <si>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</si>
  <si>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r>
      <t>Actual Amount Applied</t>
    </r>
    <r>
      <rPr>
        <b/>
        <i/>
        <sz val="10"/>
        <rFont val="Arial"/>
        <family val="2"/>
      </rPr>
      <t/>
    </r>
  </si>
  <si>
    <r>
      <t>Before</t>
    </r>
    <r>
      <rPr>
        <b/>
        <sz val="10"/>
        <rFont val="Arial"/>
        <family val="2"/>
      </rPr>
      <t xml:space="preserve"> Harvest</t>
    </r>
  </si>
  <si>
    <r>
      <t>After</t>
    </r>
    <r>
      <rPr>
        <b/>
        <sz val="10"/>
        <rFont val="Arial"/>
        <family val="2"/>
      </rPr>
      <t xml:space="preserve"> Harvest</t>
    </r>
  </si>
  <si>
    <t>KDHE PERMIT NUMBER:</t>
  </si>
  <si>
    <t>NPDES PERMIT NUMBER:</t>
  </si>
  <si>
    <t>KDHE PERMIT #:</t>
  </si>
  <si>
    <t>NPDES PERMIT #:</t>
  </si>
  <si>
    <t>KS</t>
  </si>
  <si>
    <t>/</t>
  </si>
  <si>
    <t>Beef Cattle</t>
  </si>
  <si>
    <t>Cattle</t>
  </si>
  <si>
    <t>Calves</t>
  </si>
  <si>
    <t>Heifers</t>
  </si>
  <si>
    <t>Layers</t>
  </si>
  <si>
    <t>Sheep/Goats</t>
  </si>
  <si>
    <t>Broilers (litter)</t>
  </si>
  <si>
    <t>Turkeys (litter)</t>
  </si>
  <si>
    <t>(pounds per head per day)</t>
  </si>
  <si>
    <t>Head = Maximum head count during the reporting period</t>
  </si>
  <si>
    <t>Days = Number of days in the reporting period</t>
  </si>
  <si>
    <t>Tables referenced are from the NRCS Agricultural Waste Management Field Handbook Part 651, Chapter 4, Agricultural Waste Characteristics (March 2008)</t>
  </si>
  <si>
    <t xml:space="preserve">Beef Cattle: </t>
  </si>
  <si>
    <t>Dairy Calves:</t>
  </si>
  <si>
    <t>Dairy Heifers:</t>
  </si>
  <si>
    <t>Dairy Cattle:</t>
  </si>
  <si>
    <t>Assumes 8.5 lbs total solids excreted per head per day (Table 4-14) which is the average for sedentary and exercised horses, 1100 lb animal weight, and 43% manure moisture content (Table 4-16).</t>
  </si>
  <si>
    <t>Assumes 1.0 lb total solids excreted per head per day (Table 4-13), 100 lb animal weight, and 30% manure moisture content.</t>
  </si>
  <si>
    <t>(gallons per head per day)</t>
  </si>
  <si>
    <t>Gestating Sow, 440 lbs</t>
  </si>
  <si>
    <t>Lactating Sow, 423 lbs</t>
  </si>
  <si>
    <t>Boar, 440 lbs</t>
  </si>
  <si>
    <t>Nursery Pig, 27.5 lbs</t>
  </si>
  <si>
    <t>Grow to Finish, 154 lbs</t>
  </si>
  <si>
    <t>Gestating Sow:</t>
  </si>
  <si>
    <t>Lactating Sow:</t>
  </si>
  <si>
    <t>Boar:</t>
  </si>
  <si>
    <t>Nursery Pig:</t>
  </si>
  <si>
    <t>Grow - Finish:</t>
  </si>
  <si>
    <t>Assumes 0.18 cubic feet wet manure excreted per head per day (Table 4-10) and 7.48 gal = 1 cubic foot.</t>
  </si>
  <si>
    <t>Assumes 0.41 cubic feet wet manure excreted per head per day (Table 4-10) and 7.48 gal = 1 cubic foot.</t>
  </si>
  <si>
    <t>Assumes 0.13 cubic feet wet manure excreted per head per day (Table 4-10) and 7.48 gal = 1 cubic foot.</t>
  </si>
  <si>
    <t>Assumes 1.4 cubic feet wet manure excreted per finished animal (Table 4-10), 36 days fed, and 7.48 gal = 1 cubic foot.</t>
  </si>
  <si>
    <t>Assumes 20.0 cubic feet wet manure excreted per finished animal (Table 4-10), 120 days fed, and 7.48 gal = 1 cubic foot.</t>
  </si>
  <si>
    <t>Assumes 3.7 lbs total solids excreted per finished animal (Table 4-11), 39 days fed, and 30% manure moisture content (Table 4-16).</t>
  </si>
  <si>
    <t>LWMS Waste Generated Tables - Revised October 2011</t>
  </si>
  <si>
    <t>Table 2.  Average Daily Swine Manure Generated</t>
  </si>
  <si>
    <t>Table 1.  Average Daily Manure Generated</t>
  </si>
  <si>
    <t>Table 1 Notes:</t>
  </si>
  <si>
    <t>Table 2 Notes:</t>
  </si>
  <si>
    <t>Manure = Average daily wet manure generated (lbs/hd/day) from Table 1</t>
  </si>
  <si>
    <t>Manure = Average daily wet manure generated (gal/hd/day) from Table 2</t>
  </si>
  <si>
    <t>Manure / Litter Generated:</t>
  </si>
  <si>
    <t>The amount of solid waste generated by your facility may be estimated using Table 1.  For each animal type, multiply the head count times the amount of manure generated as listed in Table 1 times the number of days in the reporting period, and divide by 2000 lbs/ton.  If you are utilizing the Workbook electronically, the annual amount of manure/litter generated on the Annual Report is automatically calculated by summing the amount of waste generated for each animal type, for each month, based on the head counts provided on the monthly reports.</t>
  </si>
  <si>
    <t>Process Wastewater Generated:</t>
  </si>
  <si>
    <t>The amount of liquid waste generated may be estimated by totaling the number of gallons applied and/or exported during the reporting period.  If you are utilizing the Workbook electronically, the annual amount of wastewater generated on the Annual Report is automatically calculated by summing the total amount exported and the total amount land applied.  For swine facilities, you may alternatively use Table 2 to estimate the number of gallons generated as described below.</t>
  </si>
  <si>
    <t>solidsfactor</t>
  </si>
  <si>
    <t>Wastewater Retention Control Structure (RCS) Levels</t>
  </si>
  <si>
    <t>PLEASE READ THE FOLLOWING INSTRUCTIONS CAREFULLY.  THESE INSTRUCTIONS APPLY ONLY TO FEDERAL (NPDES) KANSAS WATER POLLUTION CONTROL PERMITTED FACILITIES.  CONTACT KDHE AT THE CONTACT INFORMATION BELOW IF YOU HAVE QUESTIONS.</t>
  </si>
  <si>
    <r>
      <rPr>
        <b/>
        <sz val="10"/>
        <rFont val="Arial"/>
        <family val="2"/>
      </rPr>
      <t>NOTE:</t>
    </r>
    <r>
      <rPr>
        <sz val="10"/>
        <rFont val="Arial"/>
        <family val="2"/>
      </rPr>
      <t xml:space="preserve">  If you are utilizing the Workbook electronically, the total amounts of solid and liquid waste land applied will automatically be calculated on the Land Application Summary and the totals recorded on the Annual Report.</t>
    </r>
  </si>
  <si>
    <r>
      <t xml:space="preserve">A.  If livestock waste and/or process wastewater was applied to land included in your Nutrient Management Plan (NMP) and under the control of the facility during the reporting period, the </t>
    </r>
    <r>
      <rPr>
        <b/>
        <i/>
        <sz val="10"/>
        <rFont val="Arial"/>
        <family val="2"/>
      </rPr>
      <t>Land Application Summary</t>
    </r>
    <r>
      <rPr>
        <sz val="10"/>
        <rFont val="Arial"/>
        <family val="2"/>
      </rPr>
      <t xml:space="preserve"> shall be completed and submitted with the Annual Report.  Refer to the Land Application Summary for the instructions.</t>
    </r>
  </si>
  <si>
    <r>
      <rPr>
        <b/>
        <sz val="10"/>
        <rFont val="Arial"/>
        <family val="2"/>
      </rPr>
      <t>NOTE:</t>
    </r>
    <r>
      <rPr>
        <sz val="10"/>
        <rFont val="Arial"/>
        <family val="2"/>
      </rPr>
      <t xml:space="preserve">  If you are utilizing the Workbook electronically, the total amounts of manure, process wastewater, litter, and/or compost exported will automatically be calculated on the Exported Waste Report and the totals recorded on the Annual Report.</t>
    </r>
  </si>
  <si>
    <r>
      <rPr>
        <b/>
        <sz val="10"/>
        <rFont val="Arial"/>
        <family val="2"/>
      </rPr>
      <t>NOTE:</t>
    </r>
    <r>
      <rPr>
        <sz val="10"/>
        <rFont val="Arial"/>
        <family val="2"/>
      </rPr>
      <t xml:space="preserve">  If you are utilizing the Workbook electronically, the estimated amount of manure/litter and process wastewater will automatically be calculated and recorded on the Annual Report.  The manure/litter calculations will be based on the maximum number of animals that were recorded on the Annual Report.  However, you may delete the automatic calculations and record your own calculations.</t>
    </r>
  </si>
  <si>
    <r>
      <rPr>
        <b/>
        <sz val="10"/>
        <rFont val="Arial"/>
        <family val="2"/>
      </rPr>
      <t xml:space="preserve">NOTE:  </t>
    </r>
    <r>
      <rPr>
        <sz val="10"/>
        <rFont val="Arial"/>
        <family val="2"/>
      </rPr>
      <t>If the monthly Operations Reports were completed electronically using this Microsoft Excel Workbook,</t>
    </r>
    <r>
      <rPr>
        <sz val="10"/>
        <rFont val="Calibri"/>
        <family val="2"/>
      </rPr>
      <t>™</t>
    </r>
    <r>
      <rPr>
        <sz val="10"/>
        <rFont val="Arial"/>
        <family val="2"/>
      </rPr>
      <t xml:space="preserve"> the annual totals for your facility will be automatically calculated and a portion of the Annual Report will be completed.  However, for the automatic calculations transferred to the Annual Report to be accurate, the monthly Operations Reports must be completed electronically for the entire reporting period.  The Exported Waste Report and the Land Application Summary annual totals will also be automatically calculated and transferred to the Annual Report if completed electronically.  Please refer to the Exported Waste Report and Land Application Summary instructions.</t>
    </r>
  </si>
  <si>
    <r>
      <rPr>
        <b/>
        <sz val="10"/>
        <rFont val="Arial"/>
        <family val="2"/>
      </rPr>
      <t xml:space="preserve">NOTE FOR FEDERAL PERMITTED FACILITIES (NPDES PERMITS):  </t>
    </r>
    <r>
      <rPr>
        <sz val="10"/>
        <rFont val="Arial"/>
        <family val="2"/>
      </rPr>
      <t>If the monthly Operations Reports are completed electronically using this Microsoft Excel Workbook,</t>
    </r>
    <r>
      <rPr>
        <sz val="10"/>
        <rFont val="Calibri"/>
        <family val="2"/>
      </rPr>
      <t>™</t>
    </r>
    <r>
      <rPr>
        <sz val="10"/>
        <rFont val="Arial"/>
        <family val="2"/>
      </rPr>
      <t xml:space="preserve"> the annual totals for your facility will be automatically calculated and a portion of the Annual Report will be completed.</t>
    </r>
  </si>
  <si>
    <r>
      <t xml:space="preserve">NOTE: </t>
    </r>
    <r>
      <rPr>
        <sz val="10"/>
        <rFont val="Arial"/>
        <family val="2"/>
      </rPr>
      <t xml:space="preserve"> If you are utilizing the Workbook electronically, this information will automatically transfer from the January Report to the remaining reports.</t>
    </r>
  </si>
  <si>
    <r>
      <t xml:space="preserve">NOTE: </t>
    </r>
    <r>
      <rPr>
        <sz val="10"/>
        <rFont val="Arial"/>
        <family val="2"/>
      </rPr>
      <t xml:space="preserve"> If you are utilizing the Workbook electronically, select the soil condition from the drop-down box.</t>
    </r>
  </si>
  <si>
    <t>E.  If additional space is needed, record the preceding information on the extra Exported Waste Report sheet provided (Exported Waste (2)).</t>
  </si>
  <si>
    <t>EXPORTED WASTE REPORT (Sheet 2)</t>
  </si>
  <si>
    <r>
      <t xml:space="preserve">NOTE: </t>
    </r>
    <r>
      <rPr>
        <sz val="10"/>
        <rFont val="Arial"/>
        <family val="2"/>
      </rPr>
      <t xml:space="preserve"> If you are utilizing the Workbook electronically, select the animal type/weight from the drop-down box.  The animal type/weight selections made on the January Report will automatically appear on the remaining reports.  If you need to add an animal type/weight classification during the year, return to the January Report, select the animal type/weight and enter "0" or leave the space blank for the head count. </t>
    </r>
  </si>
  <si>
    <t>Pivot</t>
  </si>
  <si>
    <t>Flood</t>
  </si>
  <si>
    <t>Traveling Gun</t>
  </si>
  <si>
    <r>
      <t xml:space="preserve">NOTE:  </t>
    </r>
    <r>
      <rPr>
        <sz val="10"/>
        <rFont val="Arial"/>
        <family val="2"/>
      </rPr>
      <t>If submitted by email, the Annual Report must be a scanned signed copy.</t>
    </r>
  </si>
  <si>
    <r>
      <t xml:space="preserve">NOTE:  </t>
    </r>
    <r>
      <rPr>
        <sz val="10"/>
        <rFont val="Arial"/>
        <family val="2"/>
      </rPr>
      <t>the volume (gallons) transferred between RCSs does not need to be recorded.</t>
    </r>
  </si>
  <si>
    <r>
      <t xml:space="preserve">A.  The </t>
    </r>
    <r>
      <rPr>
        <b/>
        <sz val="10"/>
        <rFont val="Arial"/>
        <family val="2"/>
      </rPr>
      <t>FIELD ID</t>
    </r>
    <r>
      <rPr>
        <sz val="10"/>
        <rFont val="Arial"/>
        <family val="2"/>
      </rPr>
      <t xml:space="preserve">, the total number of </t>
    </r>
    <r>
      <rPr>
        <b/>
        <sz val="10"/>
        <rFont val="Arial"/>
        <family val="2"/>
      </rPr>
      <t>ACRES</t>
    </r>
    <r>
      <rPr>
        <sz val="10"/>
        <rFont val="Arial"/>
        <family val="2"/>
      </rPr>
      <t xml:space="preserve"> that received livestock waste, the </t>
    </r>
    <r>
      <rPr>
        <b/>
        <sz val="10"/>
        <rFont val="Arial"/>
        <family val="2"/>
      </rPr>
      <t>CROP</t>
    </r>
    <r>
      <rPr>
        <sz val="10"/>
        <rFont val="Arial"/>
        <family val="2"/>
      </rPr>
      <t xml:space="preserve"> the waste was applied to, the actual </t>
    </r>
    <r>
      <rPr>
        <b/>
        <sz val="10"/>
        <rFont val="Arial"/>
        <family val="2"/>
      </rPr>
      <t xml:space="preserve">YIELD </t>
    </r>
    <r>
      <rPr>
        <sz val="10"/>
        <rFont val="Arial"/>
        <family val="2"/>
      </rPr>
      <t xml:space="preserve">obtained, the specific livestock </t>
    </r>
    <r>
      <rPr>
        <b/>
        <sz val="10"/>
        <rFont val="Arial"/>
        <family val="2"/>
      </rPr>
      <t>WASTE SOURCE</t>
    </r>
    <r>
      <rPr>
        <sz val="10"/>
        <rFont val="Arial"/>
        <family val="2"/>
      </rPr>
      <t xml:space="preserve">, and the </t>
    </r>
    <r>
      <rPr>
        <b/>
        <sz val="10"/>
        <rFont val="Arial"/>
        <family val="2"/>
      </rPr>
      <t>APPLICATION METHOD</t>
    </r>
    <r>
      <rPr>
        <sz val="10"/>
        <rFont val="Arial"/>
        <family val="2"/>
      </rPr>
      <t xml:space="preserve"> used to apply the waste.</t>
    </r>
  </si>
  <si>
    <t>Spreader/Surface</t>
  </si>
  <si>
    <t>Spreader/Incorp.</t>
  </si>
  <si>
    <t>Honey Wagon/Surface</t>
  </si>
  <si>
    <t>Honey Wagon/Incorp.</t>
  </si>
  <si>
    <t>Application method</t>
  </si>
  <si>
    <t>Head</t>
  </si>
  <si>
    <t>Days</t>
  </si>
  <si>
    <t>Gallons</t>
  </si>
  <si>
    <t>Tons</t>
  </si>
  <si>
    <t xml:space="preserve">E.  Record the amount (pounds per acre) of other fertilizer (Nitrogen and/or Phosphorus) applied to that particular field, such as commercial fertilizer. </t>
  </si>
  <si>
    <r>
      <t xml:space="preserve">Record the </t>
    </r>
    <r>
      <rPr>
        <b/>
        <u/>
        <sz val="10"/>
        <rFont val="Arial"/>
        <family val="2"/>
      </rPr>
      <t>Year</t>
    </r>
    <r>
      <rPr>
        <sz val="10"/>
        <rFont val="Arial"/>
        <family val="2"/>
      </rPr>
      <t xml:space="preserve">, </t>
    </r>
    <r>
      <rPr>
        <b/>
        <u/>
        <sz val="10"/>
        <rFont val="Arial"/>
        <family val="2"/>
      </rPr>
      <t>Facility Name</t>
    </r>
    <r>
      <rPr>
        <sz val="10"/>
        <rFont val="Arial"/>
        <family val="2"/>
      </rPr>
      <t xml:space="preserve">, </t>
    </r>
    <r>
      <rPr>
        <b/>
        <u/>
        <sz val="10"/>
        <rFont val="Arial"/>
        <family val="2"/>
      </rPr>
      <t>KDHE Permit Number</t>
    </r>
    <r>
      <rPr>
        <sz val="10"/>
        <rFont val="Arial"/>
        <family val="2"/>
      </rPr>
      <t xml:space="preserve"> and </t>
    </r>
    <r>
      <rPr>
        <b/>
        <u/>
        <sz val="10"/>
        <rFont val="Arial"/>
        <family val="2"/>
      </rPr>
      <t>NPDES Permit Number</t>
    </r>
    <r>
      <rPr>
        <sz val="10"/>
        <rFont val="Arial"/>
        <family val="2"/>
      </rPr>
      <t xml:space="preserve"> in the spaces provided.  All permitted facilities have a state KDHE Permit number (A-XXXX-XXXX).  Only federal permitted facilities have a NPDES Permit number (KSXXXXXXX).</t>
    </r>
  </si>
  <si>
    <r>
      <t xml:space="preserve">Land Application - </t>
    </r>
    <r>
      <rPr>
        <sz val="10"/>
        <rFont val="Arial"/>
        <family val="2"/>
      </rPr>
      <t>The following information shall be recorded for each day livestock waste and/or process wastewater is land applied:</t>
    </r>
  </si>
  <si>
    <r>
      <t xml:space="preserve">Field ID:  </t>
    </r>
    <r>
      <rPr>
        <sz val="10"/>
        <rFont val="Arial"/>
        <family val="2"/>
      </rPr>
      <t>the destination of the livestock waste and/or process wastewater</t>
    </r>
    <r>
      <rPr>
        <b/>
        <sz val="10"/>
        <rFont val="Arial"/>
        <family val="2"/>
      </rPr>
      <t xml:space="preserve">. </t>
    </r>
    <r>
      <rPr>
        <sz val="10"/>
        <rFont val="Arial"/>
        <family val="2"/>
      </rPr>
      <t xml:space="preserve"> The Field ID shall be consistent with the name or number used to identify the field in the most recently approved Waste Management Plan or Nutrient Management Plan.   If more than one field is applied to on the same day, separate the fields in the Field ID column by a slash (/), comma (,), etc.  If you are utilizing the Workbook electronically, a separate row can be added for each additional field applied to (right click on the row number and choose insert).</t>
    </r>
  </si>
  <si>
    <r>
      <t xml:space="preserve">Soil Cond.: </t>
    </r>
    <r>
      <rPr>
        <sz val="10"/>
        <rFont val="Arial"/>
        <family val="2"/>
      </rPr>
      <t xml:space="preserve"> the soil condition - frozen (f), thawed (t), saturated (s) or snow covered (sc) - at the time of application.  As a reminder, liquid waste shall not be applied when the ground is frozen, saturated, or snow covered without prior permission from KDHE.</t>
    </r>
  </si>
  <si>
    <r>
      <t># of Acres:</t>
    </r>
    <r>
      <rPr>
        <sz val="10"/>
        <rFont val="Arial"/>
        <family val="2"/>
      </rPr>
      <t xml:space="preserve">  the number of acres the livestock waste and/or process wastewater was applied to.</t>
    </r>
  </si>
  <si>
    <r>
      <t>Waste Source:</t>
    </r>
    <r>
      <rPr>
        <sz val="10"/>
        <rFont val="Arial"/>
        <family val="2"/>
      </rPr>
      <t xml:space="preserve">  the specific source the livestock waste was taken from and/or the type of waste that was applied (e.g. manure stockpile, Retention Control Structure  2 (RCS 2), compost, etc.).</t>
    </r>
  </si>
  <si>
    <r>
      <t>NOTE:</t>
    </r>
    <r>
      <rPr>
        <sz val="10"/>
        <rFont val="Arial"/>
        <family val="2"/>
      </rPr>
      <t xml:space="preserve">  If you are utilizing the Workbook electronically, select the application method from the drop-down box.  If "other" is selected, describe the method in the Corrective Action/Comment box.</t>
    </r>
  </si>
  <si>
    <r>
      <t>FEDERAL PERMITTED FACILITIES:</t>
    </r>
    <r>
      <rPr>
        <sz val="10"/>
        <rFont val="Arial"/>
        <family val="2"/>
      </rPr>
      <t xml:space="preserve">  record the wastewater level </t>
    </r>
    <r>
      <rPr>
        <b/>
        <i/>
        <sz val="10"/>
        <rFont val="Arial"/>
        <family val="2"/>
      </rPr>
      <t>weekly</t>
    </r>
    <r>
      <rPr>
        <sz val="10"/>
        <rFont val="Arial"/>
        <family val="2"/>
      </rPr>
      <t xml:space="preserve"> for each RCS.</t>
    </r>
  </si>
  <si>
    <r>
      <t>STATE PERMITTED FACILITIES:</t>
    </r>
    <r>
      <rPr>
        <sz val="10"/>
        <rFont val="Arial"/>
        <family val="2"/>
      </rPr>
      <t xml:space="preserve">  record  the wastewater level on the </t>
    </r>
    <r>
      <rPr>
        <b/>
        <i/>
        <sz val="10"/>
        <rFont val="Arial"/>
        <family val="2"/>
      </rPr>
      <t>1st and 15th of each month</t>
    </r>
    <r>
      <rPr>
        <sz val="10"/>
        <rFont val="Arial"/>
        <family val="2"/>
      </rPr>
      <t xml:space="preserve"> for each RCS.</t>
    </r>
  </si>
  <si>
    <r>
      <t>BOTH FEDERAL AND STATE PERMITTED FACILITIES</t>
    </r>
    <r>
      <rPr>
        <sz val="10"/>
        <rFont val="Arial"/>
        <family val="2"/>
      </rPr>
      <t xml:space="preserve">:  whenever the wastewater in a RCS is above the permitted operating level, the actual wastewater level (measured from the top of berm to the water surface) shall be recorded </t>
    </r>
    <r>
      <rPr>
        <b/>
        <i/>
        <sz val="10"/>
        <rFont val="Arial"/>
        <family val="2"/>
      </rPr>
      <t xml:space="preserve">DAILY </t>
    </r>
    <r>
      <rPr>
        <sz val="10"/>
        <rFont val="Arial"/>
        <family val="2"/>
      </rPr>
      <t>until the permitted operating level is achieved.</t>
    </r>
  </si>
  <si>
    <r>
      <t xml:space="preserve">In the </t>
    </r>
    <r>
      <rPr>
        <b/>
        <u/>
        <sz val="10"/>
        <rFont val="Arial"/>
        <family val="2"/>
      </rPr>
      <t>Visual Inspections</t>
    </r>
    <r>
      <rPr>
        <sz val="10"/>
        <rFont val="Arial"/>
        <family val="2"/>
      </rPr>
      <t xml:space="preserve"> column verify that the required routine daily and weekly visual inspections of the facility were conducted.  Verification shall be recorded at a minimum of once per week.</t>
    </r>
  </si>
  <si>
    <r>
      <t>Daily Inspections</t>
    </r>
    <r>
      <rPr>
        <sz val="10"/>
        <rFont val="Arial"/>
        <family val="2"/>
      </rPr>
      <t>:  water lines, which includes drinking water and cooling water lines.</t>
    </r>
  </si>
  <si>
    <r>
      <t>Weekly Inspections</t>
    </r>
    <r>
      <rPr>
        <sz val="10"/>
        <rFont val="Arial"/>
        <family val="2"/>
      </rPr>
      <t>:  storm water diversions, runoff diversion structures and devices conveying contaminated storm water to the manure storage area and wastewater retention control structure(s).</t>
    </r>
  </si>
  <si>
    <t xml:space="preserve">In the space provided at the bottom of the report, document any corrective action taken to correct deficiencies identified during the daily and weekly visual inspections.  Also, provide any comments on operation and maintenance activities (e.g. berm inspection, maintenance and repair), dates when manure application equipment was calibrated and/or nutrient management issues (e.g. cropping changes as allowed by the Nutrient Management Plan and periods when fields may be unsuitable for land application due to crops or field nutrient budget restrictions). </t>
  </si>
  <si>
    <r>
      <t xml:space="preserve">If your permit requires you to submit the monthly Operations Reports mail, fax or email the required month to KDHE at the address listed below by the </t>
    </r>
    <r>
      <rPr>
        <b/>
        <sz val="10"/>
        <rFont val="Arial"/>
        <family val="2"/>
      </rPr>
      <t>10th</t>
    </r>
    <r>
      <rPr>
        <sz val="10"/>
        <rFont val="Arial"/>
        <family val="2"/>
      </rPr>
      <t xml:space="preserve"> of the month following the reporting period.  A copy of the Report shall be kept on-site for a minimum of five years plus the current calendar year.</t>
    </r>
  </si>
  <si>
    <t>Phone:  (785) 296-6432; Fax:  (785) 559-4258; Email:  kdhe.feedlots@ks.gov</t>
  </si>
  <si>
    <t>Fax:  (785) 559-4258; Email:  kdhe.feedlots@ks.gov</t>
  </si>
  <si>
    <t>Fax: (785) 559-4258; Email:  kdhe.feedlots@ks.gov</t>
  </si>
  <si>
    <t>KDHE - BEFS - Livestock Waste Management Section, 1000 SW Jackson St.  Suite 430, Topeka, KS  66612-1367</t>
  </si>
  <si>
    <t>KDHE-BEFS-Livestock Waste Management Section, 1000 SW Jackson St. Suite 430, Topeka, KS 66612-1367</t>
  </si>
  <si>
    <t xml:space="preserve">Submit copies of any manure, wastewater, and/or soil test results obtained during the reporting period with the Annual Report.  However, due to adverse weather conditions, sampling may be conducted into the next year after the current reporting period has ended provided the sampling results are submitted by the reporting due date of February 28th each year for the previous year’s annual reporting period. However, soil and/or manure test results do not need to be submitted with the Annual Report if the results were included with a Nutrient Management Plan during this current annual reporting period. </t>
  </si>
  <si>
    <t>Location of Emergency Dewatering</t>
  </si>
  <si>
    <t>Date  of Emergency Dewatering</t>
  </si>
  <si>
    <t>Start time</t>
  </si>
  <si>
    <t>Stop time</t>
  </si>
  <si>
    <t>Liquid waste</t>
  </si>
  <si>
    <t>Reason for Emergency Dewatering</t>
  </si>
  <si>
    <t>A.  The date emergency dewatering occurred as well as start and stop times.  A new start time is considered a separate event.</t>
  </si>
  <si>
    <t>C.  The reason for the emergency dewatering.</t>
  </si>
  <si>
    <t>Record the following information for each emergency dewatering event that occurred during the reporting period:</t>
  </si>
  <si>
    <t>D.  The location of the emergency dewatering. Application field name, or the field section, township, and range.</t>
  </si>
  <si>
    <t>E.  Person responsible for monitoring the application field for any wastewater runoff flowing beyond the field boundaries.</t>
  </si>
  <si>
    <t xml:space="preserve">SUMMARY OF EMERGENCY DEWATERING  </t>
  </si>
  <si>
    <t>A.  The date and time the event occurred.</t>
  </si>
  <si>
    <t>C.  A short description of the event.</t>
  </si>
  <si>
    <t>D.  The location of the event.</t>
  </si>
  <si>
    <t>Date &amp; Time of Event</t>
  </si>
  <si>
    <t>Description of the Event</t>
  </si>
  <si>
    <t>Location of the Event</t>
  </si>
  <si>
    <t>Summary of Reportable Events</t>
  </si>
  <si>
    <r>
      <t xml:space="preserve">V. </t>
    </r>
    <r>
      <rPr>
        <b/>
        <u/>
        <sz val="10"/>
        <rFont val="Arial"/>
        <family val="2"/>
      </rPr>
      <t xml:space="preserve"> SUMMARY OF REPORTABLE EVENTS</t>
    </r>
  </si>
  <si>
    <r>
      <t xml:space="preserve">Was there a water pollution incident, overflow, or discharge of livestock waste from the facility and/or a land application site during the reporting period?  If yes, submit the </t>
    </r>
    <r>
      <rPr>
        <b/>
        <sz val="10"/>
        <rFont val="Arial"/>
        <family val="2"/>
      </rPr>
      <t>SUMMARY OF REPORTABLE EVENTS</t>
    </r>
    <r>
      <rPr>
        <sz val="10"/>
        <rFont val="Arial"/>
        <family val="2"/>
      </rPr>
      <t xml:space="preserve"> with the Annual Report.</t>
    </r>
  </si>
  <si>
    <t>SUMMARY OF REPORTABLE EVENTS</t>
  </si>
  <si>
    <r>
      <t xml:space="preserve">If any water pollution incident, overflow, or discharge from the facility (e.g. broken pipe) and/or land application site occurred during the reporting period, the </t>
    </r>
    <r>
      <rPr>
        <b/>
        <i/>
        <sz val="10"/>
        <rFont val="Arial"/>
        <family val="2"/>
      </rPr>
      <t>Summary of Reportable Events</t>
    </r>
    <r>
      <rPr>
        <sz val="10"/>
        <rFont val="Arial"/>
        <family val="2"/>
      </rPr>
      <t xml:space="preserve"> shall be completed and submitted with the Annual Report.  Refer to the Summary of Reportable Events for instructions.</t>
    </r>
  </si>
  <si>
    <t>LWMS Monthly Operations Report - Revised April 2020</t>
  </si>
  <si>
    <t>LWMS Exported Waste Report - Revised April 2020</t>
  </si>
  <si>
    <r>
      <rPr>
        <b/>
        <sz val="10"/>
        <rFont val="Arial"/>
        <family val="2"/>
      </rPr>
      <t>IMPORTANT NOTE:</t>
    </r>
    <r>
      <rPr>
        <sz val="10"/>
        <rFont val="Arial"/>
        <family val="2"/>
      </rPr>
      <t xml:space="preserve"> Prior approval is required for any emergency dewatering event. Failure to acquire approval could result in the dewatering event being classified as an unauthorized discharge and a violation of the facility permit conditions. </t>
    </r>
  </si>
  <si>
    <t>B.  The amount (gallons) of waste that was applied or released. Estimate if necessary.</t>
  </si>
  <si>
    <r>
      <rPr>
        <b/>
        <sz val="10"/>
        <rFont val="Arial"/>
        <family val="2"/>
      </rPr>
      <t>NOTE:</t>
    </r>
    <r>
      <rPr>
        <sz val="10"/>
        <rFont val="Arial"/>
        <family val="2"/>
      </rPr>
      <t xml:space="preserve">  Routine land application of waste and exported waste do not need to be recorded.</t>
    </r>
  </si>
  <si>
    <t>LWMS Emergency Dewatering Summary - January 2021</t>
  </si>
  <si>
    <t>LWMS Summary of Reportable Events - Revised January 2021</t>
  </si>
  <si>
    <t xml:space="preserve">Previous Year </t>
  </si>
  <si>
    <t>After Harvest Application</t>
  </si>
  <si>
    <r>
      <t xml:space="preserve">F.  </t>
    </r>
    <r>
      <rPr>
        <b/>
        <sz val="10"/>
        <rFont val="Arial"/>
        <family val="2"/>
      </rPr>
      <t>Previous Year After Harvest Application</t>
    </r>
    <r>
      <rPr>
        <sz val="10"/>
        <rFont val="Arial"/>
        <family val="2"/>
      </rPr>
      <t xml:space="preserve"> - Record the amount (tons or gallons) of waste that was applied after harvest during the previous years reporting period. This would be the after harvest amount that was shown on last years annual report.  </t>
    </r>
  </si>
  <si>
    <t>LWMS Land Application Summary - Revised January 2021</t>
  </si>
  <si>
    <t>Submit copies of manure, wastewater, and/or soil test results obtained during the reporting period for fields listed in your Nutrient Management Plan. Due to adverse weather conditions, sampling may be conducted into the next year after the current reporting period has ended provided the sampling results are submitted by the reporting due date of February 28th each year for the previous year’s annual reporting period. If a Nutrient Management Plan was submitted during this current annual reporting period, which included manure and soil sampling data for that period, you will not need to submit the data again with this year’s annual report. Refer to your Nutrient Management Plan for manure and soil sampling protocols and frequencies.</t>
  </si>
  <si>
    <r>
      <rPr>
        <b/>
        <sz val="10"/>
        <rFont val="Arial"/>
        <family val="2"/>
      </rPr>
      <t>Emergency Dewatering</t>
    </r>
    <r>
      <rPr>
        <sz val="10"/>
        <rFont val="Arial"/>
        <family val="2"/>
      </rPr>
      <t xml:space="preserve"> - Log any emergency dewatering events in on the emergency dewatering summary page and submit with the annual report.</t>
    </r>
  </si>
  <si>
    <r>
      <t xml:space="preserve">Submit the </t>
    </r>
    <r>
      <rPr>
        <b/>
        <sz val="10"/>
        <rFont val="Arial"/>
        <family val="2"/>
      </rPr>
      <t>SUMMARY OF EMERGENCY DEWATERING</t>
    </r>
    <r>
      <rPr>
        <sz val="10"/>
        <rFont val="Arial"/>
        <family val="2"/>
      </rPr>
      <t xml:space="preserve"> for any dewatering events during the reporting period. </t>
    </r>
  </si>
  <si>
    <r>
      <t xml:space="preserve">REMINDER:  </t>
    </r>
    <r>
      <rPr>
        <sz val="10"/>
        <rFont val="Arial"/>
        <family val="2"/>
      </rPr>
      <t xml:space="preserve">All water pollution incidents, overflows, or discharges are required to be reported immediately upon discovery [within two hours] to KDHE by telephone at (785) 296-1679 and a written report or </t>
    </r>
    <r>
      <rPr>
        <u/>
        <sz val="10"/>
        <rFont val="Arial"/>
        <family val="2"/>
      </rPr>
      <t>Reportable Event Form</t>
    </r>
    <r>
      <rPr>
        <sz val="10"/>
        <rFont val="Arial"/>
        <family val="2"/>
      </rPr>
      <t xml:space="preserve"> shall be submitted to the KDHE Livestock Waste Management Section within three days of the incident.</t>
    </r>
    <r>
      <rPr>
        <b/>
        <sz val="10"/>
        <rFont val="Arial"/>
        <family val="2"/>
      </rPr>
      <t xml:space="preserve"> </t>
    </r>
    <r>
      <rPr>
        <sz val="10"/>
        <rFont val="Arial"/>
        <family val="2"/>
      </rPr>
      <t xml:space="preserve">The </t>
    </r>
    <r>
      <rPr>
        <u/>
        <sz val="10"/>
        <rFont val="Arial"/>
        <family val="2"/>
      </rPr>
      <t>Reportable Event Form</t>
    </r>
    <r>
      <rPr>
        <sz val="10"/>
        <rFont val="Arial"/>
        <family val="2"/>
      </rPr>
      <t xml:space="preserve"> is located at the Livestock Waste Management Section Website - https://www.kdheks.gov/feedlots/index.html </t>
    </r>
  </si>
  <si>
    <t>E.  An affirmation of whether or not corrective action was taken.</t>
  </si>
  <si>
    <t>B.  The amount (tons or gallons) of waste that was released.  Record the amount by the type of waste (e.g. solid, liquid or litter).</t>
  </si>
  <si>
    <t xml:space="preserve">     Any wastewater runoff leaving the boundaries of the application field must be reported.</t>
  </si>
  <si>
    <t xml:space="preserve"> Monitored for runoff by     (name)</t>
  </si>
  <si>
    <r>
      <t xml:space="preserve">REMINDER:  </t>
    </r>
    <r>
      <rPr>
        <sz val="10"/>
        <rFont val="Arial"/>
        <family val="2"/>
      </rPr>
      <t>All water pollution incidents, overflows, or discharges are required to be reported immediately upon discovery [within two hours] to KDHE by telephone at (785) 296-1679 and a written report shall be submitted to KDHE within three days of the incident if the dewatering resulted in runoff leaving the field.</t>
    </r>
  </si>
  <si>
    <t>LWMS Monthly Operations Report Instructions - Revised January 2021</t>
  </si>
  <si>
    <t>LWMS Annual Report Instructions - Revised January 2021</t>
  </si>
  <si>
    <t>LWMS Annual Report - Revised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</si>
</sst>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
  </numFmts>
  <fonts count="32" x14ac:knownFonts="1">
    <font>
      <sz val="10"/>
      <name val="Arial"/>
    </font>
    <font>
      <sz val="10"/>
      <name val="Arial"/>
    </font>
    <font>
      <b/>
      <sz val="10"/>
      <name val="Arial"/>
      <family val="2"/>
    </font>
    <font>
      <b/>
      <sz val="14"/>
      <name val="Arial"/>
      <family val="2"/>
    </font>
    <font>
      <sz val="10"/>
      <name val="Arial"/>
      <family val="2"/>
    </font>
    <font>
      <sz val="12"/>
      <name val="Arial"/>
      <family val="2"/>
    </font>
    <font>
      <sz val="8"/>
      <name val="Arial"/>
      <family val="2"/>
    </font>
    <font>
      <u/>
      <sz val="10"/>
      <color indexed="12"/>
      <name val="Arial"/>
      <family val="2"/>
    </font>
    <font>
      <b/>
      <sz val="8"/>
      <name val="Arial"/>
      <family val="2"/>
    </font>
    <font>
      <sz val="8"/>
      <name val="Arial"/>
      <family val="2"/>
    </font>
    <font>
      <b/>
      <vertAlign val="subscript"/>
      <sz val="8"/>
      <name val="Arial"/>
      <family val="2"/>
    </font>
    <font>
      <sz val="9"/>
      <name val="Arial"/>
      <family val="2"/>
    </font>
    <font>
      <b/>
      <u/>
      <sz val="10"/>
      <name val="Arial"/>
      <family val="2"/>
    </font>
    <font>
      <b/>
      <sz val="12"/>
      <name val="Arial"/>
      <family val="2"/>
    </font>
    <font>
      <sz val="14"/>
      <name val="Arial"/>
      <family val="2"/>
    </font>
    <font>
      <b/>
      <i/>
      <sz val="10"/>
      <name val="Arial"/>
      <family val="2"/>
    </font>
    <font>
      <b/>
      <sz val="9"/>
      <name val="Arial"/>
      <family val="2"/>
    </font>
    <font>
      <sz val="8"/>
      <name val="Arial"/>
      <family val="2"/>
    </font>
    <font>
      <i/>
      <sz val="10"/>
      <name val="Arial"/>
      <family val="2"/>
    </font>
    <font>
      <sz val="10"/>
      <name val="Wingdings"/>
      <charset val="2"/>
    </font>
    <font>
      <b/>
      <sz val="14"/>
      <color indexed="10"/>
      <name val="Arial"/>
      <family val="2"/>
    </font>
    <font>
      <sz val="10"/>
      <name val="Calibri"/>
      <family val="2"/>
    </font>
    <font>
      <b/>
      <sz val="8"/>
      <color indexed="81"/>
      <name val="Tahoma"/>
      <family val="2"/>
    </font>
    <font>
      <sz val="11"/>
      <name val="Arial"/>
      <family val="2"/>
    </font>
    <font>
      <b/>
      <sz val="11"/>
      <name val="Arial"/>
      <family val="2"/>
    </font>
    <font>
      <sz val="14"/>
      <name val="Arial"/>
      <family val="2"/>
    </font>
    <font>
      <b/>
      <sz val="13.5"/>
      <name val="Arial"/>
      <family val="2"/>
    </font>
    <font>
      <b/>
      <sz val="20"/>
      <name val="Arial"/>
      <family val="2"/>
    </font>
    <font>
      <u/>
      <sz val="9"/>
      <color indexed="12"/>
      <name val="Arial"/>
      <family val="2"/>
    </font>
    <font>
      <sz val="7.5"/>
      <name val="Arial"/>
      <family val="2"/>
    </font>
    <font>
      <sz val="7.5"/>
      <name val="Calibri"/>
      <family val="2"/>
    </font>
    <font>
      <u/>
      <sz val="10"/>
      <name val="Arial"/>
      <family val="2"/>
    </font>
  </fonts>
  <fills count="3">
    <fill>
      <patternFill patternType="none"/>
    </fill>
    <fill>
      <patternFill patternType="gray125"/>
    </fill>
    <fill>
      <patternFill patternType="solid">
        <fgColor indexed="26"/>
        <bgColor indexed="64"/>
      </patternFill>
    </fill>
  </fills>
  <borders count="6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91">
    <xf numFmtId="0" fontId="0" fillId="0" borderId="0" xfId="0"/>
    <xf numFmtId="0" fontId="2" fillId="0" borderId="0" xfId="0" applyFont="1"/>
    <xf numFmtId="0" fontId="2" fillId="0" borderId="0" xfId="0" applyFont="1" applyAlignment="1">
      <alignment horizontal="center"/>
    </xf>
    <xf numFmtId="0" fontId="0" fillId="0" borderId="0" xfId="0" applyBorder="1" applyAlignment="1">
      <alignment horizontal="center"/>
    </xf>
    <xf numFmtId="0" fontId="4"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applyFill="1" applyBorder="1"/>
    <xf numFmtId="0" fontId="0" fillId="0" borderId="0" xfId="0" applyProtection="1"/>
    <xf numFmtId="0" fontId="2" fillId="0" borderId="0" xfId="0" applyFont="1" applyProtection="1"/>
    <xf numFmtId="0" fontId="2" fillId="0" borderId="0" xfId="0" applyFont="1" applyAlignment="1" applyProtection="1"/>
    <xf numFmtId="0" fontId="0" fillId="0" borderId="0" xfId="0" applyBorder="1" applyAlignment="1" applyProtection="1">
      <alignment horizontal="center"/>
    </xf>
    <xf numFmtId="0" fontId="2" fillId="0" borderId="0" xfId="0" applyFont="1" applyAlignment="1" applyProtection="1">
      <alignment horizontal="center"/>
    </xf>
    <xf numFmtId="0" fontId="2" fillId="0" borderId="0" xfId="0" applyFont="1" applyBorder="1" applyAlignment="1" applyProtection="1">
      <alignment horizontal="left"/>
    </xf>
    <xf numFmtId="0" fontId="0" fillId="0" borderId="0" xfId="0" applyFill="1" applyBorder="1" applyProtection="1"/>
    <xf numFmtId="0" fontId="4" fillId="0" borderId="0" xfId="0" applyFont="1" applyProtection="1"/>
    <xf numFmtId="0" fontId="2" fillId="0" borderId="3" xfId="0" applyFont="1" applyBorder="1" applyAlignment="1" applyProtection="1">
      <alignment horizontal="center"/>
    </xf>
    <xf numFmtId="0" fontId="2" fillId="0" borderId="0" xfId="0" applyFont="1" applyBorder="1" applyAlignment="1" applyProtection="1">
      <alignment horizontal="right"/>
    </xf>
    <xf numFmtId="0" fontId="0" fillId="0" borderId="1" xfId="0" applyBorder="1" applyAlignment="1" applyProtection="1">
      <alignment horizontal="center" vertical="center"/>
      <protection locked="0"/>
    </xf>
    <xf numFmtId="3" fontId="0" fillId="0" borderId="1"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0" fontId="8" fillId="0" borderId="3" xfId="0" applyFont="1" applyBorder="1" applyAlignment="1" applyProtection="1">
      <alignment horizontal="center" vertical="center" wrapText="1"/>
    </xf>
    <xf numFmtId="0" fontId="0" fillId="0" borderId="0" xfId="0" applyBorder="1"/>
    <xf numFmtId="0" fontId="5" fillId="0" borderId="0" xfId="0" applyFont="1" applyBorder="1" applyAlignment="1" applyProtection="1">
      <alignment horizontal="center"/>
    </xf>
    <xf numFmtId="0" fontId="2" fillId="0" borderId="0" xfId="0" applyFont="1" applyBorder="1" applyAlignment="1"/>
    <xf numFmtId="0" fontId="9" fillId="0" borderId="0" xfId="0" applyFont="1" applyBorder="1" applyAlignment="1">
      <alignment horizontal="center" vertical="center" wrapText="1"/>
    </xf>
    <xf numFmtId="0" fontId="2" fillId="0" borderId="0" xfId="0" applyFont="1" applyAlignment="1">
      <alignment horizontal="left" vertical="top" wrapText="1"/>
    </xf>
    <xf numFmtId="0" fontId="0" fillId="0" borderId="0" xfId="0" applyAlignment="1">
      <alignment horizontal="left" vertical="top"/>
    </xf>
    <xf numFmtId="0" fontId="4" fillId="0" borderId="0" xfId="0" applyFont="1" applyBorder="1" applyAlignment="1" applyProtection="1">
      <alignment horizontal="center"/>
    </xf>
    <xf numFmtId="0" fontId="4" fillId="0" borderId="0" xfId="0" applyFont="1" applyFill="1" applyProtection="1"/>
    <xf numFmtId="0" fontId="0" fillId="0" borderId="0" xfId="0" applyBorder="1" applyAlignment="1" applyProtection="1">
      <alignment horizontal="left"/>
    </xf>
    <xf numFmtId="0" fontId="2" fillId="0" borderId="0" xfId="0" applyFont="1" applyFill="1" applyBorder="1" applyProtection="1"/>
    <xf numFmtId="0" fontId="0" fillId="0" borderId="0" xfId="0" applyFill="1" applyBorder="1" applyAlignment="1" applyProtection="1">
      <alignment horizontal="center"/>
      <protection locked="0"/>
    </xf>
    <xf numFmtId="0" fontId="0" fillId="0" borderId="0" xfId="0" applyFill="1" applyBorder="1" applyAlignment="1">
      <alignment horizontal="center"/>
    </xf>
    <xf numFmtId="0" fontId="2" fillId="0" borderId="3" xfId="0" applyFont="1" applyBorder="1" applyAlignment="1" applyProtection="1">
      <alignment vertical="center" wrapText="1"/>
    </xf>
    <xf numFmtId="0" fontId="3" fillId="0" borderId="0" xfId="0" applyFont="1" applyBorder="1" applyAlignment="1" applyProtection="1">
      <protection locked="0"/>
    </xf>
    <xf numFmtId="0" fontId="2" fillId="0" borderId="0" xfId="0" applyFont="1" applyBorder="1" applyAlignment="1">
      <alignment horizontal="center" vertical="top" wrapText="1"/>
    </xf>
    <xf numFmtId="0" fontId="2" fillId="0" borderId="0" xfId="0" applyFont="1" applyBorder="1" applyAlignment="1">
      <alignment horizontal="center" vertical="top"/>
    </xf>
    <xf numFmtId="0" fontId="4" fillId="0" borderId="0" xfId="0" applyFont="1"/>
    <xf numFmtId="0" fontId="4" fillId="0" borderId="0" xfId="0" applyFont="1" applyAlignment="1"/>
    <xf numFmtId="3" fontId="2" fillId="0" borderId="0" xfId="0" applyNumberFormat="1" applyFont="1" applyAlignment="1">
      <alignment horizontal="center"/>
    </xf>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xf>
    <xf numFmtId="0" fontId="4" fillId="0" borderId="0" xfId="0" applyFont="1" applyAlignment="1">
      <alignment horizontal="left"/>
    </xf>
    <xf numFmtId="0" fontId="3" fillId="0" borderId="4" xfId="0" applyFont="1" applyBorder="1" applyAlignment="1" applyProtection="1">
      <alignment horizontal="center"/>
      <protection locked="0"/>
    </xf>
    <xf numFmtId="0" fontId="0" fillId="0" borderId="0" xfId="0" applyBorder="1" applyAlignment="1">
      <alignment horizontal="center" vertical="top" wrapText="1"/>
    </xf>
    <xf numFmtId="0" fontId="5" fillId="0" borderId="0" xfId="0" applyFont="1" applyBorder="1" applyAlignment="1" applyProtection="1">
      <alignment horizontal="left"/>
    </xf>
    <xf numFmtId="0" fontId="5" fillId="0" borderId="0" xfId="0" applyFont="1" applyBorder="1" applyAlignment="1">
      <alignment horizontal="left"/>
    </xf>
    <xf numFmtId="0" fontId="8" fillId="0" borderId="0" xfId="0" applyFont="1" applyAlignment="1" applyProtection="1">
      <alignment horizontal="center"/>
    </xf>
    <xf numFmtId="0" fontId="8" fillId="0" borderId="3" xfId="0" applyFont="1" applyBorder="1" applyAlignment="1" applyProtection="1">
      <alignment horizontal="center"/>
    </xf>
    <xf numFmtId="0" fontId="2" fillId="0" borderId="0" xfId="0" applyFont="1" applyAlignment="1" applyProtection="1">
      <alignment horizontal="left" vertical="top"/>
    </xf>
    <xf numFmtId="0" fontId="3" fillId="0" borderId="4" xfId="0" applyFont="1" applyBorder="1" applyAlignment="1">
      <alignment horizontal="center"/>
    </xf>
    <xf numFmtId="0" fontId="3" fillId="0" borderId="4" xfId="0" applyFont="1" applyBorder="1" applyAlignment="1" applyProtection="1">
      <alignment horizontal="right"/>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left"/>
      <protection locked="0"/>
    </xf>
    <xf numFmtId="0" fontId="2" fillId="0" borderId="0" xfId="0" applyFont="1" applyAlignment="1" applyProtection="1">
      <alignment horizontal="left"/>
    </xf>
    <xf numFmtId="0" fontId="0" fillId="0" borderId="0" xfId="0" applyBorder="1" applyAlignment="1">
      <alignment horizontal="left"/>
    </xf>
    <xf numFmtId="0" fontId="4" fillId="0" borderId="0" xfId="0" applyFont="1" applyBorder="1" applyAlignment="1">
      <alignment horizontal="left" vertical="top"/>
    </xf>
    <xf numFmtId="3" fontId="0" fillId="0" borderId="0" xfId="0" applyNumberFormat="1" applyBorder="1" applyAlignment="1" applyProtection="1">
      <alignment horizontal="center" vertical="center"/>
      <protection locked="0"/>
    </xf>
    <xf numFmtId="0" fontId="0" fillId="0" borderId="4" xfId="0" applyBorder="1" applyAlignment="1">
      <alignment horizontal="left"/>
    </xf>
    <xf numFmtId="0" fontId="3" fillId="0" borderId="0" xfId="0" applyFont="1" applyBorder="1" applyAlignment="1">
      <alignment horizontal="right"/>
    </xf>
    <xf numFmtId="0" fontId="14" fillId="0" borderId="0" xfId="0" applyFont="1" applyBorder="1" applyAlignment="1">
      <alignment horizontal="right"/>
    </xf>
    <xf numFmtId="0" fontId="3" fillId="0" borderId="0" xfId="0" applyFont="1" applyBorder="1" applyAlignment="1">
      <alignment horizontal="center"/>
    </xf>
    <xf numFmtId="0" fontId="3" fillId="0" borderId="0" xfId="0" applyFont="1" applyBorder="1" applyAlignment="1">
      <alignment horizontal="left"/>
    </xf>
    <xf numFmtId="0" fontId="4" fillId="0" borderId="0" xfId="0" applyFont="1" applyBorder="1"/>
    <xf numFmtId="0" fontId="2" fillId="0" borderId="0" xfId="0" applyFont="1" applyAlignment="1">
      <alignment wrapText="1"/>
    </xf>
    <xf numFmtId="0" fontId="0" fillId="0" borderId="5" xfId="0" applyBorder="1"/>
    <xf numFmtId="0" fontId="4" fillId="0" borderId="6" xfId="0" applyFont="1" applyBorder="1"/>
    <xf numFmtId="0" fontId="0" fillId="0" borderId="7" xfId="0" applyBorder="1"/>
    <xf numFmtId="0" fontId="0" fillId="0" borderId="8" xfId="0" applyBorder="1"/>
    <xf numFmtId="0" fontId="3" fillId="0" borderId="0" xfId="0" applyFont="1" applyBorder="1" applyAlignment="1" applyProtection="1">
      <alignment horizontal="right" wrapText="1"/>
      <protection locked="0"/>
    </xf>
    <xf numFmtId="0" fontId="3" fillId="0" borderId="0"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8" fillId="0" borderId="9" xfId="0" applyFont="1" applyBorder="1" applyAlignment="1" applyProtection="1">
      <alignment horizontal="center" vertical="center" wrapText="1"/>
    </xf>
    <xf numFmtId="0" fontId="2" fillId="0" borderId="0" xfId="0" applyFont="1" applyBorder="1" applyAlignment="1">
      <alignment wrapText="1"/>
    </xf>
    <xf numFmtId="0" fontId="1" fillId="0" borderId="0" xfId="0" applyFont="1" applyAlignment="1">
      <alignment horizontal="left" vertical="top" wrapText="1"/>
    </xf>
    <xf numFmtId="0" fontId="2" fillId="0" borderId="0" xfId="0" applyFont="1" applyAlignment="1">
      <alignment horizontal="left" wrapText="1"/>
    </xf>
    <xf numFmtId="0" fontId="4" fillId="0" borderId="0" xfId="0" applyFont="1" applyAlignment="1">
      <alignment horizontal="left" vertical="center" wrapText="1"/>
    </xf>
    <xf numFmtId="0" fontId="0" fillId="0" borderId="0" xfId="0" applyBorder="1" applyAlignment="1">
      <alignment horizontal="left" wrapText="1"/>
    </xf>
    <xf numFmtId="0" fontId="4" fillId="0" borderId="2" xfId="0" applyFont="1" applyFill="1" applyBorder="1" applyAlignment="1" applyProtection="1">
      <alignment horizontal="center"/>
      <protection locked="0"/>
    </xf>
    <xf numFmtId="0" fontId="0" fillId="0" borderId="0" xfId="0" applyBorder="1" applyAlignment="1">
      <alignment horizontal="left" vertical="center" wrapText="1"/>
    </xf>
    <xf numFmtId="0" fontId="4" fillId="0" borderId="0" xfId="0" applyFont="1" applyBorder="1" applyAlignment="1">
      <alignment horizontal="left" wrapText="1"/>
    </xf>
    <xf numFmtId="0" fontId="4" fillId="0" borderId="10"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4" fillId="0" borderId="12" xfId="0" applyFont="1" applyFill="1" applyBorder="1" applyAlignment="1" applyProtection="1">
      <alignment horizontal="center"/>
      <protection locked="0"/>
    </xf>
    <xf numFmtId="0" fontId="4" fillId="0" borderId="1" xfId="0" applyFont="1" applyFill="1" applyBorder="1" applyAlignment="1" applyProtection="1">
      <alignment horizontal="center"/>
      <protection locked="0"/>
    </xf>
    <xf numFmtId="0" fontId="4" fillId="0" borderId="13" xfId="0" applyFont="1" applyFill="1" applyBorder="1" applyAlignment="1" applyProtection="1">
      <alignment horizontal="center"/>
      <protection locked="0"/>
    </xf>
    <xf numFmtId="0" fontId="4" fillId="0" borderId="14" xfId="0" applyFont="1" applyBorder="1" applyAlignment="1">
      <alignment horizontal="center" vertical="center" wrapText="1"/>
    </xf>
    <xf numFmtId="0" fontId="4" fillId="0" borderId="15" xfId="0" applyFont="1" applyBorder="1" applyAlignment="1">
      <alignment horizontal="center" vertical="center"/>
    </xf>
    <xf numFmtId="0" fontId="4" fillId="0" borderId="0" xfId="0" applyFont="1" applyBorder="1" applyAlignment="1">
      <alignment wrapText="1"/>
    </xf>
    <xf numFmtId="0" fontId="4" fillId="0" borderId="0" xfId="0" applyFont="1" applyAlignment="1">
      <alignment horizontal="left" wrapText="1"/>
    </xf>
    <xf numFmtId="0" fontId="4" fillId="0" borderId="0" xfId="0" applyFont="1" applyBorder="1" applyAlignment="1">
      <alignment horizontal="left" vertical="top" wrapText="1"/>
    </xf>
    <xf numFmtId="0" fontId="4" fillId="0" borderId="0" xfId="0" applyFont="1" applyBorder="1" applyAlignment="1">
      <alignment horizontal="left" vertical="center"/>
    </xf>
    <xf numFmtId="0" fontId="2" fillId="0" borderId="0" xfId="0" applyFont="1" applyBorder="1" applyAlignment="1">
      <alignment horizontal="left" vertical="center"/>
    </xf>
    <xf numFmtId="0" fontId="4" fillId="0" borderId="0" xfId="0" applyFont="1" applyAlignment="1">
      <alignment wrapText="1"/>
    </xf>
    <xf numFmtId="0" fontId="2" fillId="0" borderId="0" xfId="0" applyFont="1" applyAlignment="1" applyProtection="1">
      <alignment wrapText="1"/>
    </xf>
    <xf numFmtId="0" fontId="12" fillId="0" borderId="0" xfId="0" applyFont="1"/>
    <xf numFmtId="0" fontId="2" fillId="0" borderId="0" xfId="0" applyFont="1" applyAlignment="1">
      <alignment horizontal="left" vertical="center" wrapText="1"/>
    </xf>
    <xf numFmtId="0" fontId="4" fillId="0" borderId="0" xfId="0" applyFont="1" applyAlignment="1">
      <alignment vertical="center" wrapText="1"/>
    </xf>
    <xf numFmtId="0" fontId="2" fillId="0" borderId="0" xfId="0" applyFont="1" applyBorder="1" applyAlignment="1">
      <alignment horizontal="left"/>
    </xf>
    <xf numFmtId="0" fontId="12" fillId="0" borderId="0" xfId="0" applyFont="1" applyBorder="1" applyAlignment="1">
      <alignment horizontal="left"/>
    </xf>
    <xf numFmtId="0" fontId="4" fillId="0" borderId="0" xfId="0" applyFont="1" applyBorder="1" applyAlignment="1">
      <alignment horizontal="left"/>
    </xf>
    <xf numFmtId="166" fontId="4" fillId="0" borderId="0" xfId="0" applyNumberFormat="1" applyFont="1" applyAlignment="1">
      <alignment horizontal="left"/>
    </xf>
    <xf numFmtId="166" fontId="4" fillId="0" borderId="0" xfId="0" applyNumberFormat="1" applyFont="1" applyAlignment="1">
      <alignment horizontal="left" vertical="center" wrapText="1"/>
    </xf>
    <xf numFmtId="0" fontId="2" fillId="0" borderId="0" xfId="0" applyFont="1" applyAlignment="1">
      <alignment vertical="top"/>
    </xf>
    <xf numFmtId="0" fontId="4" fillId="0" borderId="0" xfId="0" applyFont="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vertical="top" wrapText="1"/>
    </xf>
    <xf numFmtId="0" fontId="2" fillId="0" borderId="0" xfId="0" applyFont="1" applyBorder="1" applyAlignment="1">
      <alignment horizontal="left" vertical="top"/>
    </xf>
    <xf numFmtId="0" fontId="11" fillId="0" borderId="16" xfId="0" applyFont="1" applyFill="1" applyBorder="1" applyAlignment="1" applyProtection="1">
      <alignment horizontal="left"/>
      <protection locked="0"/>
    </xf>
    <xf numFmtId="0" fontId="11" fillId="0" borderId="0" xfId="0" applyFont="1" applyFill="1" applyBorder="1" applyAlignment="1" applyProtection="1">
      <alignment horizontal="left"/>
      <protection locked="0"/>
    </xf>
    <xf numFmtId="0" fontId="11" fillId="0" borderId="17" xfId="0" applyFont="1" applyFill="1" applyBorder="1" applyAlignment="1" applyProtection="1">
      <alignment horizontal="left"/>
      <protection locked="0"/>
    </xf>
    <xf numFmtId="0" fontId="19" fillId="0" borderId="0" xfId="0" applyFont="1" applyAlignment="1">
      <alignment horizontal="right" vertical="center"/>
    </xf>
    <xf numFmtId="0" fontId="4" fillId="0" borderId="0" xfId="0" applyFont="1" applyBorder="1" applyAlignment="1">
      <alignment horizontal="left" vertical="center" wrapText="1"/>
    </xf>
    <xf numFmtId="0" fontId="4" fillId="0" borderId="0" xfId="0" applyFont="1" applyFill="1" applyBorder="1"/>
    <xf numFmtId="0" fontId="2" fillId="0" borderId="0" xfId="0" applyFont="1" applyBorder="1" applyAlignment="1">
      <alignment horizontal="left" vertical="center" wrapText="1"/>
    </xf>
    <xf numFmtId="0" fontId="4" fillId="0" borderId="0" xfId="0" applyFont="1" applyAlignment="1" applyProtection="1">
      <alignment horizontal="left"/>
    </xf>
    <xf numFmtId="0" fontId="4" fillId="0" borderId="0" xfId="0" applyFont="1" applyAlignment="1" applyProtection="1">
      <alignment vertical="center" wrapText="1"/>
    </xf>
    <xf numFmtId="0" fontId="4" fillId="0" borderId="0" xfId="0" applyFont="1" applyAlignment="1" applyProtection="1">
      <alignment horizontal="left" vertical="center" wrapText="1"/>
    </xf>
    <xf numFmtId="0" fontId="13" fillId="0" borderId="0" xfId="0" applyFont="1" applyBorder="1" applyAlignment="1" applyProtection="1">
      <alignment horizontal="right" vertical="center"/>
    </xf>
    <xf numFmtId="0" fontId="0" fillId="0" borderId="0" xfId="0" applyAlignment="1">
      <alignment horizontal="right" vertical="center"/>
    </xf>
    <xf numFmtId="0" fontId="13" fillId="0" borderId="0" xfId="0" applyFont="1" applyAlignment="1" applyProtection="1">
      <alignment horizontal="right"/>
    </xf>
    <xf numFmtId="0" fontId="20" fillId="0" borderId="0" xfId="0" applyFont="1" applyBorder="1" applyAlignment="1">
      <alignment horizontal="center"/>
    </xf>
    <xf numFmtId="0" fontId="2" fillId="0" borderId="0" xfId="0" applyFont="1" applyAlignment="1">
      <alignment horizontal="center" vertical="center" wrapText="1"/>
    </xf>
    <xf numFmtId="0" fontId="4" fillId="0" borderId="0" xfId="0" applyFont="1" applyBorder="1" applyAlignment="1">
      <alignment horizontal="center"/>
    </xf>
    <xf numFmtId="0" fontId="4" fillId="0" borderId="18" xfId="0" applyFont="1" applyBorder="1" applyAlignment="1" applyProtection="1">
      <alignment horizontal="center" vertical="center"/>
    </xf>
    <xf numFmtId="0" fontId="4" fillId="0" borderId="19" xfId="0" applyFont="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0" fillId="0" borderId="8" xfId="0" applyBorder="1" applyAlignment="1" applyProtection="1">
      <alignment horizontal="center"/>
      <protection locked="0"/>
    </xf>
    <xf numFmtId="0" fontId="0" fillId="0" borderId="7"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5" xfId="0" applyBorder="1" applyAlignment="1" applyProtection="1">
      <alignment horizontal="center"/>
      <protection locked="0"/>
    </xf>
    <xf numFmtId="0" fontId="0" fillId="0" borderId="21" xfId="0" applyBorder="1" applyAlignment="1" applyProtection="1">
      <alignment horizontal="center"/>
      <protection locked="0"/>
    </xf>
    <xf numFmtId="0" fontId="0" fillId="0" borderId="22" xfId="0" applyBorder="1" applyAlignment="1" applyProtection="1">
      <alignment horizontal="center"/>
      <protection locked="0"/>
    </xf>
    <xf numFmtId="0" fontId="0" fillId="0" borderId="23" xfId="0" applyBorder="1" applyAlignment="1" applyProtection="1">
      <alignment horizontal="center"/>
      <protection locked="0"/>
    </xf>
    <xf numFmtId="0" fontId="5" fillId="0" borderId="3" xfId="0" applyFont="1" applyBorder="1" applyAlignment="1">
      <alignment horizontal="left"/>
    </xf>
    <xf numFmtId="0" fontId="11" fillId="2" borderId="10" xfId="0" applyFont="1" applyFill="1" applyBorder="1" applyAlignment="1" applyProtection="1">
      <alignment horizontal="center"/>
    </xf>
    <xf numFmtId="0" fontId="11" fillId="2" borderId="2" xfId="0" applyFont="1" applyFill="1" applyBorder="1" applyAlignment="1" applyProtection="1">
      <alignment horizontal="center"/>
    </xf>
    <xf numFmtId="0" fontId="11" fillId="2" borderId="11" xfId="0" applyFont="1" applyFill="1" applyBorder="1" applyAlignment="1" applyProtection="1">
      <alignment horizontal="center"/>
    </xf>
    <xf numFmtId="0" fontId="3" fillId="0" borderId="0" xfId="0" applyFont="1" applyFill="1" applyAlignment="1" applyProtection="1">
      <alignment horizontal="center"/>
    </xf>
    <xf numFmtId="0" fontId="3" fillId="0" borderId="0" xfId="0" applyFont="1" applyFill="1" applyAlignment="1" applyProtection="1"/>
    <xf numFmtId="0" fontId="3" fillId="0" borderId="4" xfId="0" applyFont="1" applyFill="1" applyBorder="1" applyAlignment="1" applyProtection="1">
      <alignment horizontal="right"/>
    </xf>
    <xf numFmtId="0" fontId="3" fillId="0" borderId="4" xfId="0" applyFont="1" applyFill="1" applyBorder="1" applyAlignment="1" applyProtection="1">
      <alignment horizontal="left"/>
    </xf>
    <xf numFmtId="0" fontId="3" fillId="0" borderId="4" xfId="0" applyFont="1" applyFill="1" applyBorder="1" applyAlignment="1" applyProtection="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applyAlignment="1" applyProtection="1">
      <alignment horizontal="right"/>
    </xf>
    <xf numFmtId="0" fontId="3" fillId="0" borderId="0" xfId="0" applyFont="1" applyFill="1" applyBorder="1" applyAlignment="1" applyProtection="1">
      <alignment horizontal="left"/>
    </xf>
    <xf numFmtId="0" fontId="3" fillId="0" borderId="0" xfId="0" applyFont="1" applyFill="1" applyBorder="1" applyAlignment="1" applyProtection="1">
      <alignment horizontal="center"/>
    </xf>
    <xf numFmtId="0" fontId="0" fillId="0" borderId="0" xfId="0" applyFill="1"/>
    <xf numFmtId="0" fontId="2" fillId="0" borderId="0" xfId="0" applyFont="1" applyFill="1" applyProtection="1"/>
    <xf numFmtId="0" fontId="0" fillId="0" borderId="0" xfId="0" applyFill="1" applyProtection="1"/>
    <xf numFmtId="0" fontId="0" fillId="0" borderId="0" xfId="0" applyFill="1" applyBorder="1" applyAlignment="1" applyProtection="1"/>
    <xf numFmtId="0" fontId="0" fillId="0" borderId="0" xfId="0" applyFill="1" applyAlignment="1">
      <alignment horizontal="center"/>
    </xf>
    <xf numFmtId="0" fontId="0" fillId="0" borderId="0" xfId="0" applyFill="1" applyAlignment="1">
      <alignment horizontal="left"/>
    </xf>
    <xf numFmtId="0" fontId="0" fillId="0" borderId="0" xfId="0" applyFill="1" applyBorder="1" applyAlignment="1" applyProtection="1">
      <alignment horizontal="center"/>
    </xf>
    <xf numFmtId="0" fontId="0" fillId="0" borderId="0" xfId="0" applyFill="1" applyBorder="1" applyAlignment="1"/>
    <xf numFmtId="0" fontId="4" fillId="0" borderId="0" xfId="0" applyFont="1" applyFill="1" applyAlignment="1" applyProtection="1">
      <alignment horizontal="left" vertical="top" wrapText="1"/>
    </xf>
    <xf numFmtId="0" fontId="0" fillId="0" borderId="0" xfId="0" applyFill="1" applyAlignment="1" applyProtection="1">
      <alignment horizontal="left" vertical="top" wrapText="1"/>
    </xf>
    <xf numFmtId="0" fontId="2" fillId="0" borderId="0" xfId="0" applyFont="1" applyFill="1" applyAlignment="1" applyProtection="1">
      <alignment horizontal="center"/>
    </xf>
    <xf numFmtId="3" fontId="0" fillId="0" borderId="0" xfId="0" applyNumberFormat="1" applyFill="1" applyBorder="1" applyAlignment="1" applyProtection="1">
      <alignment horizontal="center"/>
    </xf>
    <xf numFmtId="0" fontId="4" fillId="0" borderId="0" xfId="0" applyFont="1" applyFill="1" applyAlignment="1" applyProtection="1">
      <alignment horizontal="left" vertical="top"/>
    </xf>
    <xf numFmtId="0" fontId="0" fillId="0" borderId="0" xfId="0" applyFill="1" applyBorder="1" applyAlignment="1" applyProtection="1">
      <alignment horizontal="left" vertical="top" wrapText="1"/>
    </xf>
    <xf numFmtId="0" fontId="0" fillId="0" borderId="0" xfId="0" applyFill="1" applyAlignment="1" applyProtection="1">
      <alignment horizontal="center"/>
    </xf>
    <xf numFmtId="0" fontId="0" fillId="0" borderId="0" xfId="0" applyFill="1" applyAlignment="1" applyProtection="1">
      <alignment horizontal="center" vertical="top"/>
    </xf>
    <xf numFmtId="0" fontId="0" fillId="0" borderId="0" xfId="0" applyFill="1" applyAlignment="1" applyProtection="1">
      <alignment horizontal="right"/>
    </xf>
    <xf numFmtId="0" fontId="1" fillId="0" borderId="0" xfId="0" applyFont="1" applyFill="1" applyAlignment="1" applyProtection="1">
      <alignment horizontal="left" vertical="top" wrapText="1"/>
    </xf>
    <xf numFmtId="0" fontId="1" fillId="0" borderId="0" xfId="0" applyFont="1" applyFill="1"/>
    <xf numFmtId="0" fontId="1" fillId="0" borderId="0" xfId="0" applyFont="1" applyFill="1" applyAlignment="1">
      <alignment horizontal="center"/>
    </xf>
    <xf numFmtId="0" fontId="1" fillId="0" borderId="0" xfId="0" applyFont="1" applyFill="1" applyProtection="1"/>
    <xf numFmtId="0" fontId="2" fillId="0" borderId="0" xfId="0" applyFont="1" applyFill="1" applyBorder="1" applyAlignment="1" applyProtection="1">
      <alignment horizontal="center"/>
    </xf>
    <xf numFmtId="0" fontId="4" fillId="0" borderId="0" xfId="0" applyFont="1" applyFill="1"/>
    <xf numFmtId="0" fontId="7" fillId="0" borderId="0" xfId="1" applyAlignment="1" applyProtection="1"/>
    <xf numFmtId="2" fontId="0" fillId="0" borderId="0" xfId="0" applyNumberFormat="1" applyFill="1"/>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1" xfId="0"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0" fillId="0" borderId="0" xfId="0" applyAlignment="1">
      <alignment vertical="center"/>
    </xf>
    <xf numFmtId="3" fontId="0" fillId="0" borderId="1" xfId="0" applyNumberFormat="1" applyBorder="1" applyAlignment="1" applyProtection="1">
      <alignment horizontal="center" vertical="center" wrapText="1"/>
      <protection locked="0"/>
    </xf>
    <xf numFmtId="0" fontId="0" fillId="0" borderId="0" xfId="0" applyAlignment="1">
      <alignment vertical="center" wrapText="1"/>
    </xf>
    <xf numFmtId="3" fontId="0" fillId="0" borderId="2" xfId="0" applyNumberFormat="1" applyBorder="1" applyAlignment="1" applyProtection="1">
      <alignment horizontal="center" vertical="center" wrapText="1"/>
      <protection locked="0"/>
    </xf>
    <xf numFmtId="0" fontId="0" fillId="0" borderId="2" xfId="0" applyBorder="1" applyAlignment="1" applyProtection="1">
      <alignment horizontal="left" vertical="center" wrapText="1"/>
      <protection locked="0"/>
    </xf>
    <xf numFmtId="3" fontId="0" fillId="0" borderId="24" xfId="0" applyNumberFormat="1" applyBorder="1" applyAlignment="1" applyProtection="1">
      <alignment horizontal="center"/>
      <protection locked="0"/>
    </xf>
    <xf numFmtId="3" fontId="0" fillId="0" borderId="25" xfId="0" applyNumberFormat="1" applyBorder="1" applyAlignment="1" applyProtection="1">
      <alignment horizontal="center"/>
      <protection locked="0"/>
    </xf>
    <xf numFmtId="3" fontId="0" fillId="0" borderId="26" xfId="0" applyNumberFormat="1" applyBorder="1" applyAlignment="1" applyProtection="1">
      <alignment horizontal="center"/>
      <protection locked="0"/>
    </xf>
    <xf numFmtId="0" fontId="4" fillId="0" borderId="12"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2" fillId="0" borderId="0" xfId="0" applyFont="1" applyAlignment="1"/>
    <xf numFmtId="0" fontId="4" fillId="0" borderId="0" xfId="0" applyFont="1" applyFill="1" applyBorder="1" applyAlignment="1" applyProtection="1">
      <alignment horizontal="center"/>
    </xf>
    <xf numFmtId="0" fontId="2" fillId="0" borderId="0" xfId="0" applyFont="1" applyAlignment="1" applyProtection="1">
      <alignment horizontal="right"/>
    </xf>
    <xf numFmtId="0" fontId="5" fillId="0" borderId="0" xfId="0" applyFont="1" applyBorder="1" applyAlignment="1"/>
    <xf numFmtId="0" fontId="5" fillId="0" borderId="3" xfId="0" applyFont="1" applyBorder="1" applyAlignment="1" applyProtection="1">
      <alignment horizontal="left"/>
    </xf>
    <xf numFmtId="0" fontId="0" fillId="0" borderId="0" xfId="0" applyAlignment="1">
      <alignment horizontal="left"/>
    </xf>
    <xf numFmtId="0" fontId="3" fillId="0" borderId="0" xfId="0" applyFont="1" applyBorder="1" applyAlignment="1" applyProtection="1">
      <alignment horizontal="right"/>
      <protection locked="0"/>
    </xf>
    <xf numFmtId="0" fontId="2" fillId="0" borderId="0" xfId="0" applyFont="1" applyAlignment="1" applyProtection="1">
      <alignment horizontal="right" indent="2"/>
    </xf>
    <xf numFmtId="0" fontId="13" fillId="0" borderId="0" xfId="0" applyFont="1" applyBorder="1" applyAlignment="1">
      <alignment horizontal="right" vertical="top"/>
    </xf>
    <xf numFmtId="0" fontId="14" fillId="0" borderId="0" xfId="0" applyFont="1" applyBorder="1" applyAlignment="1" applyProtection="1"/>
    <xf numFmtId="0" fontId="13" fillId="0" borderId="0" xfId="0" applyFont="1" applyBorder="1" applyAlignment="1" applyProtection="1">
      <alignment horizontal="left" vertical="center"/>
    </xf>
    <xf numFmtId="3" fontId="4" fillId="0" borderId="0" xfId="0" applyNumberFormat="1" applyFont="1" applyBorder="1" applyAlignment="1" applyProtection="1">
      <alignment horizontal="center" vertical="center" wrapText="1"/>
      <protection locked="0"/>
    </xf>
    <xf numFmtId="3" fontId="0" fillId="0" borderId="1" xfId="0" applyNumberFormat="1" applyBorder="1" applyAlignment="1" applyProtection="1">
      <alignment horizontal="center"/>
      <protection locked="0"/>
    </xf>
    <xf numFmtId="3" fontId="0" fillId="0" borderId="2" xfId="0" applyNumberFormat="1" applyBorder="1" applyAlignment="1" applyProtection="1">
      <alignment horizontal="center"/>
      <protection locked="0"/>
    </xf>
    <xf numFmtId="3" fontId="0" fillId="0" borderId="21" xfId="0" applyNumberFormat="1" applyBorder="1" applyAlignment="1" applyProtection="1">
      <alignment horizontal="center"/>
      <protection locked="0"/>
    </xf>
    <xf numFmtId="0" fontId="3" fillId="0" borderId="0" xfId="0" applyFont="1" applyBorder="1" applyAlignment="1" applyProtection="1">
      <alignment horizontal="left" wrapText="1"/>
      <protection locked="0"/>
    </xf>
    <xf numFmtId="0" fontId="2" fillId="0" borderId="0" xfId="0" applyFont="1" applyBorder="1" applyAlignment="1" applyProtection="1">
      <alignment horizontal="right" indent="2"/>
    </xf>
    <xf numFmtId="0" fontId="2" fillId="0" borderId="0" xfId="0" applyFont="1" applyBorder="1" applyAlignment="1" applyProtection="1">
      <alignment horizontal="left" indent="3"/>
    </xf>
    <xf numFmtId="0" fontId="4" fillId="0" borderId="0" xfId="0" applyFont="1" applyAlignment="1">
      <alignment horizontal="left" indent="3"/>
    </xf>
    <xf numFmtId="0" fontId="2" fillId="0" borderId="0" xfId="0" applyFont="1" applyAlignment="1" applyProtection="1">
      <alignment horizontal="left" indent="3"/>
    </xf>
    <xf numFmtId="0" fontId="2" fillId="0" borderId="0" xfId="0" applyFont="1" applyBorder="1" applyAlignment="1" applyProtection="1">
      <alignment horizontal="right" wrapText="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0" fontId="4" fillId="0" borderId="0" xfId="0" applyFont="1" applyBorder="1" applyAlignment="1" applyProtection="1">
      <alignment horizontal="left"/>
    </xf>
    <xf numFmtId="0" fontId="3" fillId="0" borderId="4" xfId="0" applyFont="1" applyBorder="1" applyAlignment="1" applyProtection="1">
      <alignment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protection locked="0"/>
    </xf>
    <xf numFmtId="0" fontId="3" fillId="0" borderId="4" xfId="0" applyFont="1" applyFill="1" applyBorder="1" applyAlignment="1" applyProtection="1"/>
    <xf numFmtId="0" fontId="27" fillId="0" borderId="4" xfId="0" applyFont="1" applyFill="1" applyBorder="1" applyAlignment="1" applyProtection="1">
      <alignment horizontal="left"/>
    </xf>
    <xf numFmtId="0" fontId="27" fillId="0" borderId="4" xfId="0" applyFont="1" applyFill="1" applyBorder="1" applyAlignment="1" applyProtection="1">
      <alignment horizontal="right"/>
    </xf>
    <xf numFmtId="0" fontId="4" fillId="0" borderId="27" xfId="0" applyFont="1" applyBorder="1" applyAlignment="1" applyProtection="1">
      <alignment horizontal="center"/>
    </xf>
    <xf numFmtId="0" fontId="4" fillId="0" borderId="10" xfId="0" applyFont="1" applyBorder="1" applyAlignment="1" applyProtection="1">
      <alignment horizontal="center"/>
    </xf>
    <xf numFmtId="0" fontId="4" fillId="0" borderId="2" xfId="0" applyFont="1" applyBorder="1" applyAlignment="1" applyProtection="1">
      <alignment horizontal="center"/>
    </xf>
    <xf numFmtId="165" fontId="5" fillId="0" borderId="21" xfId="0" applyNumberFormat="1" applyFont="1" applyBorder="1" applyAlignment="1" applyProtection="1">
      <alignment horizontal="center" vertical="center"/>
    </xf>
    <xf numFmtId="165" fontId="5" fillId="0" borderId="28" xfId="0" applyNumberFormat="1" applyFont="1" applyFill="1" applyBorder="1" applyAlignment="1" applyProtection="1">
      <alignment horizontal="center" vertical="center"/>
    </xf>
    <xf numFmtId="0" fontId="5" fillId="0" borderId="0" xfId="0" applyFont="1" applyBorder="1" applyAlignment="1">
      <alignment horizontal="center" vertical="center"/>
    </xf>
    <xf numFmtId="0" fontId="23" fillId="0" borderId="0" xfId="0" applyFont="1"/>
    <xf numFmtId="0" fontId="24" fillId="0" borderId="0" xfId="0" applyFont="1" applyBorder="1" applyAlignment="1" applyProtection="1">
      <alignment horizontal="center"/>
    </xf>
    <xf numFmtId="0" fontId="23" fillId="0" borderId="0" xfId="0" applyFont="1" applyBorder="1" applyProtection="1"/>
    <xf numFmtId="0" fontId="23" fillId="0" borderId="0" xfId="0" applyFont="1" applyBorder="1"/>
    <xf numFmtId="0" fontId="23" fillId="0" borderId="0" xfId="0" applyFont="1" applyFill="1" applyBorder="1" applyProtection="1"/>
    <xf numFmtId="0" fontId="23" fillId="0" borderId="0" xfId="0" applyFont="1" applyBorder="1" applyAlignment="1">
      <alignment horizontal="center"/>
    </xf>
    <xf numFmtId="0" fontId="23" fillId="0" borderId="0" xfId="0" applyFont="1" applyFill="1" applyBorder="1"/>
    <xf numFmtId="0" fontId="23" fillId="0" borderId="0" xfId="0" applyFont="1" applyFill="1" applyBorder="1" applyAlignment="1" applyProtection="1">
      <alignment vertical="center" wrapText="1"/>
    </xf>
    <xf numFmtId="0" fontId="23" fillId="0" borderId="0" xfId="0" applyFont="1" applyFill="1" applyBorder="1" applyAlignment="1" applyProtection="1">
      <alignment horizontal="center" vertical="center" wrapText="1"/>
    </xf>
    <xf numFmtId="0" fontId="24" fillId="0" borderId="0" xfId="0" applyFont="1" applyFill="1" applyBorder="1" applyAlignment="1" applyProtection="1"/>
    <xf numFmtId="0" fontId="24" fillId="0" borderId="0" xfId="0" applyFont="1" applyFill="1" applyBorder="1" applyAlignment="1" applyProtection="1">
      <alignment horizontal="center"/>
    </xf>
    <xf numFmtId="165" fontId="23" fillId="0" borderId="0" xfId="0" applyNumberFormat="1" applyFont="1" applyFill="1" applyBorder="1" applyAlignment="1" applyProtection="1">
      <alignment horizontal="center"/>
    </xf>
    <xf numFmtId="0" fontId="23" fillId="0" borderId="0" xfId="0" applyFont="1" applyFill="1" applyBorder="1" applyAlignment="1" applyProtection="1">
      <alignment horizontal="left"/>
    </xf>
    <xf numFmtId="0" fontId="23" fillId="0" borderId="0" xfId="0" applyFont="1" applyFill="1" applyBorder="1" applyAlignment="1">
      <alignment horizontal="center"/>
    </xf>
    <xf numFmtId="0" fontId="4" fillId="0" borderId="10" xfId="0" applyFont="1" applyBorder="1" applyAlignment="1">
      <alignment horizontal="center"/>
    </xf>
    <xf numFmtId="0" fontId="23" fillId="0" borderId="0" xfId="0" applyFont="1" applyFill="1" applyBorder="1" applyAlignment="1">
      <alignment horizontal="left"/>
    </xf>
    <xf numFmtId="0" fontId="23" fillId="0" borderId="0" xfId="0" applyFont="1" applyFill="1" applyBorder="1" applyAlignment="1" applyProtection="1">
      <alignment horizontal="left" vertical="center"/>
    </xf>
    <xf numFmtId="2" fontId="5" fillId="0" borderId="29" xfId="0" applyNumberFormat="1" applyFont="1" applyFill="1" applyBorder="1" applyAlignment="1" applyProtection="1">
      <alignment horizontal="center" vertical="center"/>
    </xf>
    <xf numFmtId="164" fontId="5" fillId="0" borderId="22" xfId="0" applyNumberFormat="1" applyFont="1" applyFill="1" applyBorder="1" applyAlignment="1" applyProtection="1">
      <alignment horizontal="center" vertical="center"/>
    </xf>
    <xf numFmtId="164" fontId="5" fillId="0" borderId="21" xfId="0" applyNumberFormat="1" applyFont="1" applyFill="1" applyBorder="1" applyAlignment="1" applyProtection="1">
      <alignment horizontal="center" vertical="center"/>
    </xf>
    <xf numFmtId="164" fontId="5" fillId="0" borderId="28" xfId="0" applyNumberFormat="1" applyFont="1" applyFill="1" applyBorder="1" applyAlignment="1" applyProtection="1">
      <alignment horizontal="center" vertical="center"/>
    </xf>
    <xf numFmtId="165" fontId="5" fillId="0" borderId="29" xfId="0" applyNumberFormat="1" applyFont="1" applyFill="1" applyBorder="1" applyAlignment="1" applyProtection="1">
      <alignment horizontal="center" vertical="center"/>
    </xf>
    <xf numFmtId="2" fontId="5" fillId="0" borderId="29" xfId="0" applyNumberFormat="1" applyFont="1" applyBorder="1" applyAlignment="1" applyProtection="1">
      <alignment horizontal="center" vertical="center"/>
    </xf>
    <xf numFmtId="2" fontId="5" fillId="0" borderId="22" xfId="0" applyNumberFormat="1" applyFont="1" applyBorder="1" applyAlignment="1" applyProtection="1">
      <alignment horizontal="center" vertical="center"/>
    </xf>
    <xf numFmtId="0" fontId="11" fillId="0" borderId="30" xfId="0" applyFont="1" applyFill="1" applyBorder="1" applyAlignment="1">
      <alignment horizontal="left"/>
    </xf>
    <xf numFmtId="0" fontId="11" fillId="0" borderId="30" xfId="0" applyFont="1" applyFill="1" applyBorder="1" applyAlignment="1" applyProtection="1">
      <alignment horizontal="left"/>
    </xf>
    <xf numFmtId="0" fontId="11" fillId="0" borderId="30" xfId="0" applyFont="1" applyFill="1" applyBorder="1"/>
    <xf numFmtId="0" fontId="11" fillId="0" borderId="30" xfId="0" applyFont="1" applyFill="1" applyBorder="1" applyAlignment="1" applyProtection="1">
      <alignment vertical="center" wrapText="1"/>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pplyProtection="1">
      <alignment horizontal="left"/>
    </xf>
    <xf numFmtId="0" fontId="11" fillId="0" borderId="0" xfId="0" applyFont="1" applyFill="1" applyBorder="1" applyAlignment="1" applyProtection="1">
      <alignment vertical="center" wrapText="1"/>
    </xf>
    <xf numFmtId="0" fontId="11" fillId="0" borderId="0" xfId="0" applyFont="1" applyFill="1" applyBorder="1" applyAlignment="1">
      <alignment horizontal="left" vertical="top" wrapText="1"/>
    </xf>
    <xf numFmtId="0" fontId="11" fillId="0" borderId="0" xfId="0" applyFont="1" applyFill="1" applyBorder="1" applyAlignment="1" applyProtection="1">
      <alignment horizontal="left" vertical="top" wrapText="1"/>
    </xf>
    <xf numFmtId="0" fontId="11" fillId="0" borderId="0" xfId="0" applyFont="1" applyFill="1" applyBorder="1" applyAlignment="1">
      <alignment horizontal="center"/>
    </xf>
    <xf numFmtId="0" fontId="11" fillId="0" borderId="0" xfId="0" applyFont="1"/>
    <xf numFmtId="0" fontId="11" fillId="0" borderId="0" xfId="0" applyFont="1" applyFill="1" applyBorder="1" applyAlignment="1" applyProtection="1">
      <alignment horizontal="center" vertical="center" wrapText="1"/>
    </xf>
    <xf numFmtId="0" fontId="28" fillId="0" borderId="0" xfId="1" applyFont="1" applyAlignment="1" applyProtection="1"/>
    <xf numFmtId="0" fontId="11" fillId="0" borderId="0" xfId="0" applyFont="1" applyFill="1" applyBorder="1" applyProtection="1"/>
    <xf numFmtId="0" fontId="16" fillId="0" borderId="30" xfId="0" applyFont="1" applyFill="1" applyBorder="1" applyAlignment="1" applyProtection="1"/>
    <xf numFmtId="0" fontId="2" fillId="0" borderId="0" xfId="0" applyFont="1" applyBorder="1" applyAlignment="1" applyProtection="1">
      <alignment horizontal="center"/>
    </xf>
    <xf numFmtId="0" fontId="4" fillId="0" borderId="0" xfId="0" applyFont="1" applyAlignment="1">
      <alignment vertical="top" wrapText="1"/>
    </xf>
    <xf numFmtId="0" fontId="2" fillId="0" borderId="0" xfId="0" applyFont="1" applyBorder="1" applyAlignment="1" applyProtection="1">
      <alignment wrapText="1"/>
    </xf>
    <xf numFmtId="0" fontId="4" fillId="0" borderId="0" xfId="0" applyFont="1" applyBorder="1" applyAlignment="1" applyProtection="1">
      <alignment horizontal="center" wrapText="1"/>
    </xf>
    <xf numFmtId="0" fontId="0" fillId="0" borderId="0" xfId="0" applyNumberFormat="1" applyAlignment="1">
      <alignment horizontal="center"/>
    </xf>
    <xf numFmtId="0" fontId="2" fillId="0" borderId="14" xfId="0" applyFont="1" applyBorder="1" applyAlignment="1">
      <alignment vertical="center" wrapText="1"/>
    </xf>
    <xf numFmtId="0" fontId="4" fillId="0" borderId="0" xfId="0" applyFont="1" applyAlignment="1">
      <alignment horizontal="center"/>
    </xf>
    <xf numFmtId="0" fontId="4" fillId="0" borderId="6"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0" fillId="0" borderId="0" xfId="0" applyBorder="1" applyAlignment="1">
      <alignment vertical="center"/>
    </xf>
    <xf numFmtId="0" fontId="4" fillId="0" borderId="0" xfId="0" applyFont="1" applyBorder="1" applyAlignment="1">
      <alignment horizontal="center" vertical="center"/>
    </xf>
    <xf numFmtId="0" fontId="29" fillId="0" borderId="0" xfId="0" applyFont="1" applyBorder="1" applyAlignment="1">
      <alignment horizontal="center" vertical="center"/>
    </xf>
    <xf numFmtId="3" fontId="4" fillId="0" borderId="0" xfId="0" applyNumberFormat="1" applyFont="1" applyBorder="1" applyAlignment="1">
      <alignment horizontal="center" vertical="center"/>
    </xf>
    <xf numFmtId="0" fontId="0" fillId="0" borderId="0" xfId="0" applyBorder="1" applyAlignment="1" applyProtection="1">
      <alignment horizontal="center"/>
      <protection locked="0"/>
    </xf>
    <xf numFmtId="0" fontId="0" fillId="0" borderId="0" xfId="0" applyBorder="1" applyAlignment="1" applyProtection="1">
      <alignment horizontal="left"/>
      <protection locked="0"/>
    </xf>
    <xf numFmtId="0" fontId="3" fillId="0" borderId="4" xfId="0" applyFont="1" applyBorder="1" applyAlignment="1" applyProtection="1">
      <alignment horizontal="center"/>
    </xf>
    <xf numFmtId="0" fontId="4" fillId="0" borderId="6" xfId="0" applyFont="1"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0" fillId="0" borderId="5" xfId="0" applyBorder="1" applyAlignment="1" applyProtection="1">
      <alignment vertical="center"/>
      <protection locked="0"/>
    </xf>
    <xf numFmtId="0" fontId="4" fillId="0" borderId="7"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9" fillId="0" borderId="1" xfId="0" applyFont="1" applyBorder="1" applyAlignment="1" applyProtection="1">
      <alignment horizontal="center" vertical="center"/>
      <protection locked="0"/>
    </xf>
    <xf numFmtId="3" fontId="4" fillId="0" borderId="1" xfId="0" applyNumberFormat="1" applyFont="1" applyBorder="1" applyAlignment="1" applyProtection="1">
      <alignment horizontal="center" vertical="center"/>
      <protection locked="0"/>
    </xf>
    <xf numFmtId="3" fontId="4" fillId="0" borderId="24" xfId="0" applyNumberFormat="1"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3" fontId="4" fillId="0" borderId="2" xfId="0" applyNumberFormat="1" applyFont="1" applyBorder="1" applyAlignment="1" applyProtection="1">
      <alignment horizontal="center" vertical="center"/>
      <protection locked="0"/>
    </xf>
    <xf numFmtId="3" fontId="4" fillId="0" borderId="25" xfId="0" applyNumberFormat="1" applyFont="1" applyBorder="1" applyAlignment="1" applyProtection="1">
      <alignment horizontal="center" vertical="center"/>
      <protection locked="0"/>
    </xf>
    <xf numFmtId="0" fontId="4" fillId="0" borderId="21" xfId="0" applyFont="1" applyBorder="1" applyAlignment="1" applyProtection="1">
      <alignment horizontal="center" vertical="center"/>
      <protection locked="0"/>
    </xf>
    <xf numFmtId="0" fontId="29" fillId="0" borderId="21" xfId="0" applyFont="1" applyBorder="1" applyAlignment="1" applyProtection="1">
      <alignment horizontal="center" vertical="center"/>
      <protection locked="0"/>
    </xf>
    <xf numFmtId="3" fontId="4" fillId="0" borderId="21" xfId="0" applyNumberFormat="1" applyFont="1" applyBorder="1" applyAlignment="1" applyProtection="1">
      <alignment horizontal="center" vertical="center"/>
      <protection locked="0"/>
    </xf>
    <xf numFmtId="3" fontId="4" fillId="0" borderId="26" xfId="0" applyNumberFormat="1"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0" fontId="4" fillId="0" borderId="19" xfId="0" applyFont="1" applyFill="1" applyBorder="1" applyAlignment="1" applyProtection="1">
      <alignment horizontal="center" vertical="center"/>
      <protection locked="0"/>
    </xf>
    <xf numFmtId="0" fontId="4" fillId="0" borderId="20" xfId="0" applyFont="1" applyFill="1" applyBorder="1" applyAlignment="1" applyProtection="1">
      <alignment horizontal="center" vertical="center"/>
      <protection locked="0"/>
    </xf>
    <xf numFmtId="0" fontId="11" fillId="2" borderId="10" xfId="0" applyFont="1" applyFill="1" applyBorder="1" applyAlignment="1" applyProtection="1">
      <alignment horizontal="center"/>
      <protection locked="0"/>
    </xf>
    <xf numFmtId="0" fontId="11" fillId="2" borderId="2" xfId="0" applyFont="1" applyFill="1" applyBorder="1" applyAlignment="1" applyProtection="1">
      <alignment horizontal="center"/>
      <protection locked="0"/>
    </xf>
    <xf numFmtId="0" fontId="11" fillId="2" borderId="11" xfId="0" applyFont="1" applyFill="1" applyBorder="1" applyAlignment="1" applyProtection="1">
      <alignment horizont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0" fontId="4" fillId="0" borderId="23"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3" fontId="0" fillId="0" borderId="0" xfId="0" applyNumberFormat="1" applyBorder="1" applyAlignment="1" applyProtection="1">
      <alignment horizontal="center"/>
    </xf>
    <xf numFmtId="0" fontId="3" fillId="0" borderId="4" xfId="0" applyFont="1" applyBorder="1" applyAlignment="1" applyProtection="1">
      <alignment horizontal="left"/>
    </xf>
    <xf numFmtId="0" fontId="27" fillId="0" borderId="4" xfId="0" applyFont="1" applyBorder="1" applyAlignment="1" applyProtection="1">
      <alignment horizontal="left"/>
    </xf>
    <xf numFmtId="0" fontId="27" fillId="0" borderId="4" xfId="0" applyFont="1" applyBorder="1" applyAlignment="1" applyProtection="1">
      <alignment horizontal="right"/>
    </xf>
    <xf numFmtId="0" fontId="2" fillId="0" borderId="0" xfId="0" applyFont="1" applyBorder="1" applyAlignment="1" applyProtection="1">
      <alignment horizontal="right" vertical="center"/>
    </xf>
    <xf numFmtId="3" fontId="2" fillId="0" borderId="0" xfId="0" applyNumberFormat="1" applyFont="1" applyBorder="1" applyAlignment="1" applyProtection="1">
      <alignment horizontal="center" vertical="center" wrapText="1"/>
    </xf>
    <xf numFmtId="0" fontId="27" fillId="0" borderId="4" xfId="0" applyFont="1" applyBorder="1" applyAlignment="1" applyProtection="1">
      <alignment wrapText="1"/>
    </xf>
    <xf numFmtId="0" fontId="4" fillId="0" borderId="7" xfId="0" applyFont="1" applyFill="1" applyBorder="1" applyAlignment="1" applyProtection="1">
      <alignment horizontal="center"/>
      <protection locked="0"/>
    </xf>
    <xf numFmtId="0" fontId="4" fillId="0" borderId="8" xfId="0" applyFont="1" applyFill="1" applyBorder="1" applyAlignment="1" applyProtection="1">
      <alignment horizontal="center"/>
      <protection locked="0"/>
    </xf>
    <xf numFmtId="0" fontId="4" fillId="0" borderId="31" xfId="0" applyFont="1" applyBorder="1" applyAlignment="1" applyProtection="1">
      <alignment horizontal="center"/>
      <protection locked="0"/>
    </xf>
    <xf numFmtId="0" fontId="4" fillId="0" borderId="29" xfId="0" applyFont="1" applyBorder="1" applyAlignment="1" applyProtection="1">
      <alignment horizontal="center"/>
      <protection locked="0"/>
    </xf>
    <xf numFmtId="0" fontId="30" fillId="0" borderId="1" xfId="0" applyFont="1" applyBorder="1" applyAlignment="1" applyProtection="1">
      <alignment horizontal="center" vertical="center"/>
      <protection locked="0"/>
    </xf>
    <xf numFmtId="0" fontId="30" fillId="0" borderId="21" xfId="0" applyFont="1" applyBorder="1" applyAlignment="1" applyProtection="1">
      <alignment horizontal="center" vertical="center"/>
      <protection locked="0"/>
    </xf>
    <xf numFmtId="0" fontId="29" fillId="0" borderId="0" xfId="0" applyFont="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0" xfId="0" applyFont="1" applyFill="1" applyBorder="1" applyAlignment="1" applyProtection="1">
      <alignment horizontal="center"/>
    </xf>
    <xf numFmtId="3" fontId="23" fillId="0" borderId="0" xfId="0" applyNumberFormat="1" applyFont="1" applyFill="1" applyBorder="1" applyProtection="1"/>
    <xf numFmtId="0" fontId="4" fillId="0" borderId="1" xfId="0" applyFont="1" applyBorder="1" applyAlignment="1" applyProtection="1">
      <alignment horizontal="center" vertical="center" wrapText="1"/>
      <protection locked="0"/>
    </xf>
    <xf numFmtId="3" fontId="23" fillId="0" borderId="2" xfId="0" applyNumberFormat="1" applyFont="1" applyFill="1" applyBorder="1" applyAlignment="1" applyProtection="1">
      <alignment horizontal="center"/>
      <protection locked="0"/>
    </xf>
    <xf numFmtId="0" fontId="23" fillId="0" borderId="2" xfId="0" applyFont="1" applyFill="1" applyBorder="1" applyAlignment="1" applyProtection="1">
      <alignment horizontal="center"/>
      <protection locked="0"/>
    </xf>
    <xf numFmtId="3" fontId="23" fillId="0" borderId="32" xfId="0" applyNumberFormat="1" applyFont="1" applyFill="1" applyBorder="1" applyAlignment="1" applyProtection="1">
      <alignment horizontal="center"/>
      <protection locked="0"/>
    </xf>
    <xf numFmtId="2" fontId="23" fillId="0" borderId="2" xfId="0" applyNumberFormat="1" applyFont="1" applyFill="1" applyBorder="1" applyAlignment="1" applyProtection="1">
      <alignment horizontal="center"/>
      <protection locked="0"/>
    </xf>
    <xf numFmtId="0" fontId="2" fillId="0" borderId="0" xfId="0" applyFont="1" applyAlignment="1">
      <alignment horizontal="left" vertical="center" wrapText="1"/>
    </xf>
    <xf numFmtId="0" fontId="0" fillId="0" borderId="0" xfId="0" applyAlignment="1">
      <alignment wrapText="1"/>
    </xf>
    <xf numFmtId="0" fontId="4" fillId="0" borderId="0" xfId="0" applyFont="1" applyBorder="1" applyAlignment="1">
      <alignment horizontal="left"/>
    </xf>
    <xf numFmtId="0" fontId="4" fillId="0" borderId="0" xfId="0" applyFont="1"/>
    <xf numFmtId="0" fontId="4" fillId="0" borderId="0" xfId="0" applyFont="1" applyProtection="1"/>
    <xf numFmtId="0" fontId="2" fillId="0" borderId="0" xfId="0" applyFont="1" applyProtection="1"/>
    <xf numFmtId="0" fontId="5" fillId="0" borderId="3" xfId="0" applyFont="1" applyBorder="1" applyAlignment="1">
      <alignment horizontal="left"/>
    </xf>
    <xf numFmtId="0" fontId="0" fillId="0" borderId="0" xfId="0"/>
    <xf numFmtId="0" fontId="4" fillId="0" borderId="0" xfId="0" applyFont="1" applyAlignment="1" applyProtection="1">
      <alignment horizontal="left"/>
    </xf>
    <xf numFmtId="0" fontId="2" fillId="0" borderId="0" xfId="0" applyFont="1" applyAlignment="1" applyProtection="1">
      <alignment horizontal="left"/>
    </xf>
    <xf numFmtId="0" fontId="2" fillId="0" borderId="0" xfId="0" applyFont="1" applyAlignment="1" applyProtection="1">
      <alignment horizontal="left" indent="3"/>
    </xf>
    <xf numFmtId="0" fontId="0" fillId="0" borderId="0" xfId="0"/>
    <xf numFmtId="0" fontId="4" fillId="0" borderId="0" xfId="0" applyFont="1" applyAlignment="1" applyProtection="1">
      <alignment horizontal="left" vertical="center" wrapText="1"/>
    </xf>
    <xf numFmtId="0" fontId="2" fillId="0" borderId="0" xfId="0" applyFont="1" applyAlignment="1" applyProtection="1">
      <alignment horizontal="left"/>
    </xf>
    <xf numFmtId="0" fontId="0" fillId="0" borderId="0" xfId="0"/>
    <xf numFmtId="0" fontId="4" fillId="0" borderId="0" xfId="0" applyFont="1" applyAlignment="1">
      <alignment horizontal="left" vertical="center" wrapText="1"/>
    </xf>
    <xf numFmtId="0" fontId="4" fillId="0" borderId="0" xfId="0" applyFont="1" applyFill="1" applyAlignment="1" applyProtection="1">
      <alignment horizontal="left" vertical="top" wrapText="1"/>
    </xf>
    <xf numFmtId="0" fontId="0" fillId="0" borderId="0" xfId="0" applyFill="1" applyAlignment="1">
      <alignment horizontal="center"/>
    </xf>
    <xf numFmtId="0" fontId="0" fillId="0" borderId="0" xfId="0"/>
    <xf numFmtId="0" fontId="8" fillId="0" borderId="15" xfId="0" applyFont="1" applyBorder="1" applyAlignment="1" applyProtection="1">
      <alignment horizontal="center" vertical="center" wrapText="1"/>
    </xf>
    <xf numFmtId="0" fontId="4" fillId="0" borderId="0" xfId="0" applyFont="1" applyFill="1" applyBorder="1" applyAlignment="1"/>
    <xf numFmtId="0" fontId="0" fillId="0" borderId="0" xfId="0" applyAlignment="1"/>
    <xf numFmtId="0" fontId="2" fillId="0" borderId="14" xfId="0" applyFont="1" applyBorder="1" applyAlignment="1" applyProtection="1">
      <alignment vertical="center" wrapText="1"/>
    </xf>
    <xf numFmtId="0" fontId="4" fillId="0" borderId="0" xfId="0" applyFont="1" applyFill="1" applyBorder="1" applyAlignment="1">
      <alignment horizontal="center"/>
    </xf>
    <xf numFmtId="14" fontId="4" fillId="0" borderId="1" xfId="0" applyNumberFormat="1" applyFont="1" applyBorder="1" applyAlignment="1" applyProtection="1">
      <alignment horizontal="center" vertical="center" wrapText="1"/>
      <protection locked="0"/>
    </xf>
    <xf numFmtId="3" fontId="4" fillId="0" borderId="1" xfId="0" applyNumberFormat="1" applyFont="1" applyBorder="1" applyAlignment="1" applyProtection="1">
      <alignment horizontal="center" vertical="center" wrapText="1"/>
      <protection locked="0"/>
    </xf>
    <xf numFmtId="0" fontId="4" fillId="0" borderId="1" xfId="0" applyFont="1" applyBorder="1" applyAlignment="1" applyProtection="1">
      <alignment horizontal="left" vertical="top" wrapText="1"/>
      <protection locked="0"/>
    </xf>
    <xf numFmtId="0" fontId="4"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center"/>
    </xf>
    <xf numFmtId="0" fontId="2" fillId="0" borderId="0" xfId="0" applyFont="1" applyAlignment="1">
      <alignment horizontal="left" vertical="center" wrapText="1"/>
    </xf>
    <xf numFmtId="0" fontId="4" fillId="0" borderId="0" xfId="0" applyFont="1" applyAlignment="1">
      <alignment horizontal="left" wrapText="1"/>
    </xf>
    <xf numFmtId="0" fontId="2" fillId="0" borderId="0" xfId="0" applyFont="1" applyAlignment="1" applyProtection="1">
      <alignment horizontal="left" wrapText="1"/>
    </xf>
    <xf numFmtId="0" fontId="2"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vertical="top"/>
    </xf>
    <xf numFmtId="0" fontId="2" fillId="0" borderId="0" xfId="0" applyFont="1" applyAlignment="1">
      <alignment horizontal="left" vertical="top"/>
    </xf>
    <xf numFmtId="0" fontId="4" fillId="0" borderId="0" xfId="0" applyFont="1" applyAlignment="1">
      <alignment horizontal="left" vertical="top" wrapText="1"/>
    </xf>
    <xf numFmtId="0" fontId="4" fillId="0" borderId="0" xfId="0" applyFont="1" applyBorder="1" applyAlignment="1">
      <alignment horizontal="left" vertical="center"/>
    </xf>
    <xf numFmtId="0" fontId="2" fillId="0" borderId="0" xfId="0" applyFont="1" applyBorder="1" applyAlignment="1">
      <alignment horizontal="left" vertical="top" wrapText="1"/>
    </xf>
    <xf numFmtId="0" fontId="4" fillId="0" borderId="0" xfId="0" applyFont="1" applyAlignment="1">
      <alignment horizontal="left" vertical="top"/>
    </xf>
    <xf numFmtId="0" fontId="3" fillId="0" borderId="0" xfId="0" applyFont="1" applyAlignment="1">
      <alignment horizontal="center"/>
    </xf>
    <xf numFmtId="0" fontId="3" fillId="0" borderId="4" xfId="0"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center" wrapText="1"/>
    </xf>
    <xf numFmtId="0" fontId="12" fillId="0" borderId="0"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left" vertical="top"/>
    </xf>
    <xf numFmtId="0" fontId="4" fillId="0" borderId="0" xfId="0" applyFont="1" applyBorder="1" applyAlignment="1">
      <alignment horizontal="left" vertical="top"/>
    </xf>
    <xf numFmtId="0" fontId="11" fillId="0" borderId="33" xfId="0" applyFont="1" applyFill="1" applyBorder="1" applyAlignment="1" applyProtection="1">
      <alignment horizontal="center"/>
    </xf>
    <xf numFmtId="0" fontId="4" fillId="0" borderId="34" xfId="0" applyFont="1" applyFill="1" applyBorder="1" applyAlignment="1" applyProtection="1">
      <alignment horizontal="center"/>
    </xf>
    <xf numFmtId="0" fontId="4" fillId="0" borderId="35" xfId="0" applyFont="1" applyFill="1" applyBorder="1" applyAlignment="1" applyProtection="1">
      <alignment horizontal="center"/>
    </xf>
    <xf numFmtId="0" fontId="4" fillId="0" borderId="0" xfId="0" applyFont="1" applyAlignment="1">
      <alignment wrapText="1"/>
    </xf>
    <xf numFmtId="0" fontId="4" fillId="0" borderId="3" xfId="0" applyFont="1" applyBorder="1" applyProtection="1">
      <protection locked="0"/>
    </xf>
    <xf numFmtId="0" fontId="4" fillId="0" borderId="36" xfId="0" applyFont="1" applyBorder="1"/>
    <xf numFmtId="0" fontId="0" fillId="0" borderId="36" xfId="0" applyBorder="1"/>
    <xf numFmtId="0" fontId="4" fillId="0" borderId="36" xfId="0" applyFont="1" applyBorder="1" applyAlignment="1">
      <alignment wrapText="1"/>
    </xf>
    <xf numFmtId="0" fontId="4" fillId="0" borderId="3" xfId="0" applyFont="1" applyBorder="1" applyAlignment="1" applyProtection="1">
      <alignment horizontal="center"/>
      <protection locked="0"/>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7" xfId="0" applyBorder="1" applyAlignment="1">
      <alignment horizontal="center" vertical="center" wrapText="1"/>
    </xf>
    <xf numFmtId="0" fontId="0" fillId="0" borderId="9" xfId="0" applyBorder="1" applyAlignment="1">
      <alignment horizontal="center" vertical="center" wrapText="1"/>
    </xf>
    <xf numFmtId="0" fontId="4" fillId="0" borderId="0" xfId="0" applyFont="1" applyBorder="1" applyAlignment="1">
      <alignment horizontal="center"/>
    </xf>
    <xf numFmtId="0" fontId="0" fillId="0" borderId="0" xfId="0" applyBorder="1" applyAlignment="1">
      <alignment horizontal="center"/>
    </xf>
    <xf numFmtId="0" fontId="11" fillId="0" borderId="48" xfId="0" applyFont="1" applyBorder="1" applyAlignment="1" applyProtection="1">
      <alignment horizontal="center" vertical="center"/>
    </xf>
    <xf numFmtId="0" fontId="11" fillId="0" borderId="49" xfId="0" applyFont="1" applyBorder="1" applyAlignment="1" applyProtection="1">
      <alignment horizontal="center" vertical="center"/>
    </xf>
    <xf numFmtId="0" fontId="11" fillId="0" borderId="28" xfId="0" applyFont="1" applyBorder="1" applyAlignment="1" applyProtection="1">
      <alignment horizontal="center" vertical="center"/>
    </xf>
    <xf numFmtId="0" fontId="0" fillId="0" borderId="0" xfId="0" applyBorder="1" applyAlignment="1">
      <alignment horizontal="left"/>
    </xf>
    <xf numFmtId="0" fontId="4" fillId="0" borderId="37" xfId="0" applyFont="1" applyBorder="1" applyAlignment="1">
      <alignment horizontal="center" vertical="center" textRotation="90"/>
    </xf>
    <xf numFmtId="0" fontId="4" fillId="0" borderId="38" xfId="0" applyFont="1" applyBorder="1" applyAlignment="1">
      <alignment horizontal="center" vertical="center" textRotation="90"/>
    </xf>
    <xf numFmtId="0" fontId="4" fillId="0" borderId="5" xfId="0" applyFont="1" applyBorder="1" applyAlignment="1">
      <alignment horizontal="center" vertical="center" textRotation="90"/>
    </xf>
    <xf numFmtId="0" fontId="6" fillId="0" borderId="37" xfId="0" applyFont="1" applyBorder="1" applyAlignment="1">
      <alignment horizontal="center" vertical="center" textRotation="90" wrapText="1"/>
    </xf>
    <xf numFmtId="0" fontId="6" fillId="0" borderId="38" xfId="0" applyFont="1" applyBorder="1" applyAlignment="1">
      <alignment horizontal="center" vertical="center" textRotation="90" wrapText="1"/>
    </xf>
    <xf numFmtId="0" fontId="6" fillId="0" borderId="5" xfId="0" applyFont="1" applyBorder="1" applyAlignment="1">
      <alignment horizontal="center" vertical="center" textRotation="90" wrapText="1"/>
    </xf>
    <xf numFmtId="0" fontId="4" fillId="0" borderId="17" xfId="0" applyFont="1" applyBorder="1" applyAlignment="1">
      <alignment horizontal="left" vertical="center" wrapText="1"/>
    </xf>
    <xf numFmtId="0" fontId="4" fillId="0" borderId="39" xfId="0" applyFont="1" applyBorder="1" applyAlignment="1" applyProtection="1">
      <alignment horizontal="left" vertical="top" wrapText="1"/>
      <protection locked="0"/>
    </xf>
    <xf numFmtId="0" fontId="4" fillId="0" borderId="36" xfId="0" applyFont="1" applyBorder="1" applyAlignment="1" applyProtection="1">
      <alignment horizontal="left" vertical="top" wrapText="1"/>
      <protection locked="0"/>
    </xf>
    <xf numFmtId="0" fontId="4" fillId="0" borderId="40"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41" xfId="0"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4" fillId="0" borderId="42" xfId="0" applyFont="1" applyBorder="1" applyAlignment="1" applyProtection="1">
      <alignment horizontal="left" vertical="top" wrapText="1"/>
      <protection locked="0"/>
    </xf>
    <xf numFmtId="0" fontId="4" fillId="0" borderId="43" xfId="0" applyFont="1" applyBorder="1" applyAlignment="1" applyProtection="1">
      <alignment horizontal="left" vertical="center"/>
      <protection locked="0"/>
    </xf>
    <xf numFmtId="0" fontId="4" fillId="0" borderId="44" xfId="0" applyFont="1" applyBorder="1" applyAlignment="1" applyProtection="1">
      <alignment horizontal="left" vertical="center"/>
      <protection locked="0"/>
    </xf>
    <xf numFmtId="0" fontId="2" fillId="0" borderId="34" xfId="0" applyFont="1" applyBorder="1" applyAlignment="1">
      <alignment horizontal="center"/>
    </xf>
    <xf numFmtId="0" fontId="0" fillId="0" borderId="34" xfId="0" applyBorder="1" applyAlignment="1">
      <alignment horizontal="center"/>
    </xf>
    <xf numFmtId="0" fontId="4" fillId="0" borderId="0" xfId="0" applyFont="1" applyBorder="1" applyAlignment="1">
      <alignment horizontal="center" vertical="center" wrapText="1"/>
    </xf>
    <xf numFmtId="0" fontId="4" fillId="0" borderId="0" xfId="0" applyFont="1" applyAlignment="1">
      <alignment horizontal="right"/>
    </xf>
    <xf numFmtId="0" fontId="0" fillId="0" borderId="0" xfId="0" applyAlignment="1">
      <alignment horizontal="right"/>
    </xf>
    <xf numFmtId="0" fontId="4" fillId="0" borderId="45" xfId="0" applyFont="1" applyBorder="1" applyAlignment="1">
      <alignment horizontal="center" vertical="center" wrapText="1"/>
    </xf>
    <xf numFmtId="0" fontId="4" fillId="0" borderId="46" xfId="0" applyFont="1" applyBorder="1" applyAlignment="1">
      <alignment horizontal="center" vertical="center" wrapText="1"/>
    </xf>
    <xf numFmtId="0" fontId="2" fillId="0" borderId="33" xfId="0" applyFont="1" applyBorder="1" applyAlignment="1" applyProtection="1">
      <alignment horizontal="center" vertical="center"/>
    </xf>
    <xf numFmtId="0" fontId="4" fillId="0" borderId="34" xfId="0" applyFont="1" applyBorder="1" applyAlignment="1">
      <alignment horizontal="center" vertical="center"/>
    </xf>
    <xf numFmtId="0" fontId="4" fillId="0" borderId="34" xfId="0" applyFont="1" applyBorder="1" applyAlignment="1"/>
    <xf numFmtId="0" fontId="4" fillId="0" borderId="35" xfId="0" applyFont="1" applyBorder="1" applyAlignment="1"/>
    <xf numFmtId="0" fontId="4" fillId="0" borderId="50" xfId="0" applyFont="1" applyBorder="1" applyAlignment="1">
      <alignment horizontal="center" vertical="center" wrapText="1"/>
    </xf>
    <xf numFmtId="0" fontId="0" fillId="0" borderId="51" xfId="0"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left"/>
    </xf>
    <xf numFmtId="0" fontId="2" fillId="0" borderId="37" xfId="0" applyFont="1" applyBorder="1" applyAlignment="1">
      <alignment horizontal="center" vertical="center" textRotation="90" wrapText="1"/>
    </xf>
    <xf numFmtId="0" fontId="2" fillId="0" borderId="17" xfId="0" applyFont="1" applyBorder="1" applyAlignment="1">
      <alignment horizontal="center" vertical="center" textRotation="90" wrapText="1"/>
    </xf>
    <xf numFmtId="0" fontId="2" fillId="0" borderId="38" xfId="0" applyFont="1" applyBorder="1" applyAlignment="1">
      <alignment horizontal="center" vertical="center" textRotation="90" wrapText="1"/>
    </xf>
    <xf numFmtId="0" fontId="2" fillId="0" borderId="5" xfId="0" applyFont="1" applyBorder="1" applyAlignment="1">
      <alignment horizontal="center" vertical="center" textRotation="90" wrapText="1"/>
    </xf>
    <xf numFmtId="0" fontId="0" fillId="0" borderId="3" xfId="0" applyBorder="1" applyProtection="1">
      <protection locked="0"/>
    </xf>
    <xf numFmtId="0" fontId="3" fillId="0" borderId="4" xfId="0" applyFont="1" applyBorder="1" applyAlignment="1">
      <alignment horizontal="right"/>
    </xf>
    <xf numFmtId="0" fontId="3" fillId="0" borderId="4" xfId="0" applyFont="1" applyBorder="1" applyAlignment="1">
      <alignment horizontal="left"/>
    </xf>
    <xf numFmtId="0" fontId="4" fillId="0" borderId="3" xfId="0" applyFont="1" applyBorder="1" applyAlignment="1" applyProtection="1">
      <alignment wrapText="1"/>
      <protection locked="0"/>
    </xf>
    <xf numFmtId="0" fontId="4" fillId="0" borderId="3" xfId="0" applyFont="1" applyBorder="1" applyAlignment="1" applyProtection="1">
      <alignment horizontal="left"/>
      <protection locked="0"/>
    </xf>
    <xf numFmtId="0" fontId="0" fillId="0" borderId="3" xfId="0" applyBorder="1" applyAlignment="1" applyProtection="1">
      <alignment horizontal="left"/>
      <protection locked="0"/>
    </xf>
    <xf numFmtId="0" fontId="4" fillId="0" borderId="3" xfId="0" applyFont="1" applyBorder="1" applyAlignment="1" applyProtection="1">
      <alignment horizontal="center" wrapText="1"/>
      <protection locked="0"/>
    </xf>
    <xf numFmtId="0" fontId="2" fillId="0" borderId="36" xfId="0" applyFont="1" applyBorder="1" applyAlignment="1">
      <alignment wrapText="1"/>
    </xf>
    <xf numFmtId="0" fontId="2" fillId="0" borderId="0" xfId="0" applyFont="1" applyAlignment="1">
      <alignment horizontal="right" wrapText="1" indent="1"/>
    </xf>
    <xf numFmtId="0" fontId="2" fillId="0" borderId="0" xfId="0" applyFont="1" applyAlignment="1">
      <alignment horizontal="center"/>
    </xf>
    <xf numFmtId="0" fontId="2" fillId="0" borderId="0" xfId="0" applyFont="1"/>
    <xf numFmtId="0" fontId="4" fillId="0" borderId="52"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4" fillId="0" borderId="48" xfId="0" applyFont="1" applyBorder="1" applyAlignment="1" applyProtection="1">
      <alignment horizontal="left" vertical="center"/>
      <protection locked="0"/>
    </xf>
    <xf numFmtId="0" fontId="4" fillId="0" borderId="54" xfId="0" applyFont="1" applyBorder="1" applyAlignment="1" applyProtection="1">
      <alignment horizontal="left" vertical="center"/>
      <protection locked="0"/>
    </xf>
    <xf numFmtId="0" fontId="0" fillId="0" borderId="49" xfId="0" applyBorder="1" applyAlignment="1" applyProtection="1">
      <alignment horizontal="left"/>
      <protection locked="0"/>
    </xf>
    <xf numFmtId="0" fontId="0" fillId="0" borderId="54" xfId="0" applyBorder="1" applyAlignment="1" applyProtection="1">
      <alignment horizontal="left"/>
      <protection locked="0"/>
    </xf>
    <xf numFmtId="0" fontId="0" fillId="0" borderId="55" xfId="0" applyBorder="1" applyAlignment="1" applyProtection="1">
      <alignment horizontal="left"/>
      <protection locked="0"/>
    </xf>
    <xf numFmtId="0" fontId="0" fillId="0" borderId="44" xfId="0" applyBorder="1" applyAlignment="1" applyProtection="1">
      <alignment horizontal="left"/>
      <protection locked="0"/>
    </xf>
    <xf numFmtId="0" fontId="4" fillId="0" borderId="3" xfId="0" applyFont="1" applyBorder="1" applyAlignment="1">
      <alignment wrapText="1"/>
    </xf>
    <xf numFmtId="0" fontId="4" fillId="0" borderId="0" xfId="0" applyFont="1"/>
    <xf numFmtId="0" fontId="0" fillId="0" borderId="30" xfId="0" applyBorder="1" applyAlignment="1" applyProtection="1">
      <alignment horizontal="left"/>
      <protection locked="0"/>
    </xf>
    <xf numFmtId="0" fontId="0" fillId="0" borderId="56" xfId="0" applyBorder="1" applyAlignment="1" applyProtection="1">
      <alignment horizontal="left"/>
      <protection locked="0"/>
    </xf>
    <xf numFmtId="0" fontId="0" fillId="0" borderId="3" xfId="0" applyBorder="1" applyAlignment="1">
      <alignment horizontal="left"/>
    </xf>
    <xf numFmtId="0" fontId="4" fillId="0" borderId="3" xfId="0" applyFont="1" applyBorder="1" applyAlignment="1">
      <alignment horizontal="left"/>
    </xf>
    <xf numFmtId="0" fontId="2" fillId="0" borderId="0" xfId="0" applyFont="1" applyBorder="1" applyAlignment="1">
      <alignment horizontal="left" vertical="center" wrapText="1"/>
    </xf>
    <xf numFmtId="0" fontId="4" fillId="0" borderId="0" xfId="0" applyFont="1" applyAlignment="1" applyProtection="1">
      <alignment wrapText="1"/>
    </xf>
    <xf numFmtId="0" fontId="0" fillId="0" borderId="0" xfId="0" applyAlignment="1" applyProtection="1">
      <alignment wrapText="1"/>
    </xf>
    <xf numFmtId="0" fontId="12" fillId="0" borderId="0" xfId="0" applyFont="1"/>
    <xf numFmtId="0" fontId="12" fillId="0" borderId="0" xfId="0" applyFont="1" applyAlignment="1">
      <alignment horizontal="left" vertical="center" wrapText="1"/>
    </xf>
    <xf numFmtId="0" fontId="4" fillId="0" borderId="0" xfId="0" applyFont="1" applyAlignment="1">
      <alignment horizontal="center" vertical="center" wrapText="1"/>
    </xf>
    <xf numFmtId="0" fontId="0" fillId="0" borderId="3" xfId="0" applyFill="1" applyBorder="1" applyAlignment="1" applyProtection="1">
      <alignment horizontal="center"/>
    </xf>
    <xf numFmtId="0" fontId="4" fillId="0" borderId="0" xfId="0" applyFont="1" applyFill="1" applyAlignment="1" applyProtection="1">
      <alignment horizontal="left" vertical="top" wrapText="1"/>
    </xf>
    <xf numFmtId="0" fontId="4" fillId="0" borderId="0" xfId="0" applyFont="1" applyFill="1" applyAlignment="1">
      <alignment horizontal="center"/>
    </xf>
    <xf numFmtId="0" fontId="0" fillId="0" borderId="0" xfId="0" applyFill="1" applyAlignment="1">
      <alignment horizontal="center"/>
    </xf>
    <xf numFmtId="0" fontId="4" fillId="0" borderId="0" xfId="0" applyFont="1" applyFill="1" applyBorder="1" applyAlignment="1" applyProtection="1">
      <alignment horizontal="left"/>
    </xf>
    <xf numFmtId="0" fontId="0" fillId="0" borderId="0" xfId="0" applyFill="1" applyBorder="1" applyAlignment="1" applyProtection="1">
      <alignment horizontal="left"/>
    </xf>
    <xf numFmtId="0" fontId="0" fillId="0" borderId="3" xfId="0" applyFill="1" applyBorder="1" applyAlignment="1" applyProtection="1">
      <alignment horizontal="left"/>
      <protection locked="0"/>
    </xf>
    <xf numFmtId="0" fontId="0" fillId="0" borderId="0" xfId="0" applyFill="1" applyAlignment="1" applyProtection="1">
      <alignment horizontal="left" vertical="top" wrapText="1"/>
    </xf>
    <xf numFmtId="0" fontId="0" fillId="0" borderId="3" xfId="0" applyFill="1" applyBorder="1" applyAlignment="1" applyProtection="1">
      <alignment horizontal="center"/>
      <protection locked="0"/>
    </xf>
    <xf numFmtId="0" fontId="1" fillId="0" borderId="0" xfId="0" applyFont="1" applyFill="1" applyAlignment="1" applyProtection="1">
      <alignment horizontal="left" vertical="top" wrapText="1"/>
    </xf>
    <xf numFmtId="0" fontId="4" fillId="0" borderId="0" xfId="0" applyFont="1" applyFill="1" applyAlignment="1" applyProtection="1">
      <alignment horizontal="center"/>
    </xf>
    <xf numFmtId="3" fontId="0" fillId="0" borderId="33" xfId="0" applyNumberFormat="1" applyFill="1" applyBorder="1" applyAlignment="1" applyProtection="1">
      <alignment horizontal="center" vertical="center"/>
    </xf>
    <xf numFmtId="3" fontId="0" fillId="0" borderId="34" xfId="0" applyNumberFormat="1" applyFill="1" applyBorder="1" applyAlignment="1" applyProtection="1">
      <alignment horizontal="center" vertical="center"/>
    </xf>
    <xf numFmtId="3" fontId="0" fillId="0" borderId="35" xfId="0" applyNumberFormat="1" applyFill="1" applyBorder="1" applyAlignment="1" applyProtection="1">
      <alignment horizontal="center" vertical="center"/>
    </xf>
    <xf numFmtId="3" fontId="4" fillId="0" borderId="33" xfId="0" applyNumberFormat="1" applyFont="1" applyFill="1" applyBorder="1" applyAlignment="1" applyProtection="1">
      <alignment horizontal="center" vertical="center"/>
      <protection locked="0"/>
    </xf>
    <xf numFmtId="3" fontId="0" fillId="0" borderId="35" xfId="0" applyNumberFormat="1" applyFill="1" applyBorder="1" applyAlignment="1" applyProtection="1">
      <alignment horizontal="center" vertical="center"/>
      <protection locked="0"/>
    </xf>
    <xf numFmtId="3" fontId="0" fillId="0" borderId="0" xfId="0" applyNumberFormat="1" applyFill="1" applyBorder="1" applyAlignment="1" applyProtection="1">
      <alignment horizontal="center"/>
    </xf>
    <xf numFmtId="3" fontId="0" fillId="0" borderId="33" xfId="0" applyNumberFormat="1" applyFill="1" applyBorder="1" applyAlignment="1" applyProtection="1">
      <alignment horizontal="center" vertical="center"/>
      <protection locked="0"/>
    </xf>
    <xf numFmtId="0" fontId="0" fillId="0" borderId="33" xfId="0" applyFill="1" applyBorder="1" applyAlignment="1" applyProtection="1">
      <alignment horizontal="center" vertical="center"/>
    </xf>
    <xf numFmtId="0" fontId="0" fillId="0" borderId="34" xfId="0" applyFill="1" applyBorder="1" applyAlignment="1" applyProtection="1">
      <alignment horizontal="center" vertical="center"/>
    </xf>
    <xf numFmtId="0" fontId="0" fillId="0" borderId="35" xfId="0" applyFill="1" applyBorder="1" applyAlignment="1" applyProtection="1">
      <alignment horizontal="center" vertical="center"/>
    </xf>
    <xf numFmtId="0" fontId="0" fillId="0" borderId="17" xfId="0" applyFill="1" applyBorder="1" applyAlignment="1" applyProtection="1">
      <alignment horizontal="left" vertical="top" wrapText="1"/>
    </xf>
    <xf numFmtId="0" fontId="0" fillId="0" borderId="33" xfId="0" applyFill="1" applyBorder="1" applyAlignment="1" applyProtection="1">
      <alignment horizontal="center" vertical="center"/>
      <protection locked="0"/>
    </xf>
    <xf numFmtId="0" fontId="0" fillId="0" borderId="35" xfId="0" applyFill="1" applyBorder="1" applyAlignment="1" applyProtection="1">
      <alignment horizontal="center" vertical="center"/>
      <protection locked="0"/>
    </xf>
    <xf numFmtId="0" fontId="4" fillId="0" borderId="33" xfId="0" applyFont="1" applyFill="1" applyBorder="1" applyAlignment="1" applyProtection="1">
      <alignment horizontal="center" vertical="center"/>
      <protection locked="0"/>
    </xf>
    <xf numFmtId="0" fontId="2" fillId="0" borderId="3" xfId="0" applyFont="1" applyFill="1" applyBorder="1" applyAlignment="1" applyProtection="1">
      <alignment horizontal="center"/>
    </xf>
    <xf numFmtId="0" fontId="26" fillId="0" borderId="0" xfId="0" applyFont="1" applyFill="1" applyAlignment="1" applyProtection="1">
      <alignment horizontal="center"/>
    </xf>
    <xf numFmtId="0" fontId="4" fillId="0" borderId="3" xfId="0" applyFont="1" applyFill="1" applyBorder="1" applyAlignment="1" applyProtection="1">
      <alignment horizontal="left"/>
    </xf>
    <xf numFmtId="0" fontId="3" fillId="0" borderId="4" xfId="0" applyFont="1" applyFill="1" applyBorder="1" applyAlignment="1" applyProtection="1">
      <alignment horizontal="center"/>
    </xf>
    <xf numFmtId="0" fontId="0" fillId="0" borderId="3" xfId="0" applyFill="1" applyBorder="1" applyAlignment="1" applyProtection="1">
      <alignment horizontal="left"/>
    </xf>
    <xf numFmtId="0" fontId="3" fillId="0" borderId="4" xfId="0" applyFont="1" applyBorder="1" applyAlignment="1" applyProtection="1">
      <alignment horizontal="center"/>
    </xf>
    <xf numFmtId="0" fontId="8" fillId="0" borderId="0" xfId="0" applyFont="1" applyAlignment="1" applyProtection="1">
      <alignment horizontal="center" vertical="top" wrapText="1"/>
    </xf>
    <xf numFmtId="0" fontId="8" fillId="0" borderId="3" xfId="0" applyFont="1" applyBorder="1" applyAlignment="1" applyProtection="1">
      <alignment horizontal="center" vertical="top" wrapText="1"/>
    </xf>
    <xf numFmtId="0" fontId="4" fillId="0" borderId="0" xfId="0" applyFont="1" applyProtection="1"/>
    <xf numFmtId="0" fontId="2" fillId="0" borderId="0" xfId="0" applyFont="1" applyProtection="1"/>
    <xf numFmtId="0" fontId="4" fillId="0" borderId="0" xfId="0" applyFont="1" applyAlignment="1" applyProtection="1">
      <alignment vertical="center" wrapText="1"/>
    </xf>
    <xf numFmtId="0" fontId="5" fillId="0" borderId="3" xfId="0" applyFont="1" applyBorder="1" applyAlignment="1">
      <alignment horizontal="left"/>
    </xf>
    <xf numFmtId="0" fontId="5" fillId="0" borderId="3" xfId="0" applyFont="1" applyBorder="1" applyAlignment="1" applyProtection="1">
      <alignment horizontal="left"/>
    </xf>
    <xf numFmtId="0" fontId="0" fillId="0" borderId="0" xfId="0" applyAlignment="1">
      <alignment horizontal="center"/>
    </xf>
    <xf numFmtId="0" fontId="2" fillId="0" borderId="0" xfId="0" applyFont="1" applyAlignment="1" applyProtection="1">
      <alignment horizontal="right" indent="1"/>
    </xf>
    <xf numFmtId="0" fontId="4" fillId="0" borderId="0" xfId="0" applyFont="1" applyFill="1" applyBorder="1" applyAlignment="1" applyProtection="1">
      <alignment horizontal="left" vertical="center" wrapText="1"/>
    </xf>
    <xf numFmtId="0" fontId="2" fillId="0" borderId="0" xfId="0" applyFont="1" applyAlignment="1" applyProtection="1">
      <alignment horizontal="center" wrapText="1"/>
    </xf>
    <xf numFmtId="0" fontId="2" fillId="0" borderId="45" xfId="0" applyFont="1" applyBorder="1" applyAlignment="1" applyProtection="1">
      <alignment horizontal="center" vertical="top" wrapText="1"/>
    </xf>
    <xf numFmtId="0" fontId="2" fillId="0" borderId="46" xfId="0" applyFont="1" applyBorder="1" applyAlignment="1" applyProtection="1">
      <alignment horizontal="center" vertical="top" wrapText="1"/>
    </xf>
    <xf numFmtId="0" fontId="2" fillId="0" borderId="58" xfId="0" applyFont="1" applyBorder="1" applyAlignment="1" applyProtection="1">
      <alignment horizontal="center" vertical="top" wrapText="1"/>
    </xf>
    <xf numFmtId="0" fontId="2" fillId="0" borderId="0" xfId="0" applyFont="1" applyBorder="1" applyAlignment="1" applyProtection="1">
      <alignment horizontal="center" vertical="top" wrapText="1"/>
    </xf>
    <xf numFmtId="0" fontId="2" fillId="0" borderId="57" xfId="0" applyFont="1" applyBorder="1" applyAlignment="1">
      <alignment horizontal="center" vertical="top" wrapText="1"/>
    </xf>
    <xf numFmtId="0" fontId="2" fillId="0" borderId="47" xfId="0" applyFont="1" applyBorder="1" applyAlignment="1">
      <alignment horizontal="center" vertical="top" wrapText="1"/>
    </xf>
    <xf numFmtId="0" fontId="15" fillId="0" borderId="0" xfId="0" applyFont="1" applyBorder="1" applyAlignment="1">
      <alignment horizontal="center" vertical="top" wrapText="1"/>
    </xf>
    <xf numFmtId="0" fontId="15" fillId="0" borderId="47" xfId="0" applyFont="1" applyBorder="1" applyAlignment="1">
      <alignment horizontal="center" vertical="top" wrapText="1"/>
    </xf>
    <xf numFmtId="0" fontId="2" fillId="0" borderId="50" xfId="0" applyFont="1" applyBorder="1" applyAlignment="1">
      <alignment horizontal="center" vertical="top" wrapText="1"/>
    </xf>
    <xf numFmtId="0" fontId="15" fillId="0" borderId="51" xfId="0" applyFont="1" applyBorder="1" applyAlignment="1">
      <alignment horizontal="center" vertical="top" wrapText="1"/>
    </xf>
    <xf numFmtId="0" fontId="4" fillId="0" borderId="0" xfId="0" applyFont="1" applyFill="1" applyBorder="1"/>
    <xf numFmtId="0" fontId="0" fillId="0" borderId="0" xfId="0"/>
    <xf numFmtId="0" fontId="4" fillId="0" borderId="0" xfId="0" applyFont="1" applyAlignment="1">
      <alignment horizontal="left"/>
    </xf>
    <xf numFmtId="0" fontId="4" fillId="0" borderId="0" xfId="0" applyFont="1" applyAlignment="1" applyProtection="1">
      <alignment horizontal="left" vertical="center" wrapText="1"/>
    </xf>
    <xf numFmtId="0" fontId="14" fillId="0" borderId="3" xfId="0" applyFont="1" applyBorder="1" applyAlignment="1" applyProtection="1">
      <alignment horizontal="left"/>
    </xf>
    <xf numFmtId="0" fontId="25" fillId="0" borderId="3" xfId="0" applyFont="1" applyBorder="1" applyAlignment="1">
      <alignment horizontal="left"/>
    </xf>
    <xf numFmtId="0" fontId="2" fillId="0" borderId="50" xfId="0" applyFont="1" applyBorder="1" applyAlignment="1">
      <alignment horizontal="center" vertical="top"/>
    </xf>
    <xf numFmtId="0" fontId="0" fillId="0" borderId="57" xfId="0" applyBorder="1" applyAlignment="1">
      <alignment horizontal="center" vertical="top"/>
    </xf>
    <xf numFmtId="0" fontId="2" fillId="0" borderId="51" xfId="0" applyFont="1" applyBorder="1" applyAlignment="1">
      <alignment horizontal="center" vertical="top"/>
    </xf>
    <xf numFmtId="0" fontId="0" fillId="0" borderId="47" xfId="0" applyBorder="1" applyAlignment="1">
      <alignment horizontal="center" vertical="top"/>
    </xf>
    <xf numFmtId="0" fontId="4" fillId="0" borderId="50" xfId="0" applyFont="1" applyBorder="1" applyAlignment="1" applyProtection="1">
      <alignment horizontal="left" vertical="top"/>
      <protection locked="0"/>
    </xf>
    <xf numFmtId="0" fontId="0" fillId="0" borderId="58" xfId="0" applyBorder="1" applyAlignment="1" applyProtection="1">
      <alignment horizontal="left" vertical="top"/>
      <protection locked="0"/>
    </xf>
    <xf numFmtId="0" fontId="0" fillId="0" borderId="57" xfId="0" applyBorder="1" applyAlignment="1" applyProtection="1">
      <alignment horizontal="left" vertical="top"/>
      <protection locked="0"/>
    </xf>
    <xf numFmtId="0" fontId="0" fillId="0" borderId="51"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47" xfId="0" applyBorder="1" applyAlignment="1" applyProtection="1">
      <alignment horizontal="left" vertical="top"/>
      <protection locked="0"/>
    </xf>
    <xf numFmtId="0" fontId="0" fillId="0" borderId="24" xfId="0" applyBorder="1" applyAlignment="1" applyProtection="1">
      <alignment horizontal="left" vertical="top"/>
      <protection locked="0"/>
    </xf>
    <xf numFmtId="0" fontId="0" fillId="0" borderId="30" xfId="0" applyBorder="1" applyAlignment="1" applyProtection="1">
      <alignment horizontal="left" vertical="top"/>
      <protection locked="0"/>
    </xf>
    <xf numFmtId="0" fontId="0" fillId="0" borderId="56" xfId="0" applyBorder="1" applyAlignment="1" applyProtection="1">
      <alignment horizontal="left" vertical="top"/>
      <protection locked="0"/>
    </xf>
    <xf numFmtId="0" fontId="13" fillId="0" borderId="0" xfId="0" applyFont="1" applyAlignment="1">
      <alignment horizontal="center" vertical="center"/>
    </xf>
    <xf numFmtId="0" fontId="0" fillId="0" borderId="0" xfId="0" applyAlignment="1">
      <alignment horizontal="center" vertical="center"/>
    </xf>
    <xf numFmtId="0" fontId="0" fillId="0" borderId="30" xfId="0" applyBorder="1" applyAlignment="1">
      <alignment horizontal="center" vertical="center"/>
    </xf>
    <xf numFmtId="0" fontId="2" fillId="0" borderId="45" xfId="0" applyFont="1" applyBorder="1" applyAlignment="1">
      <alignment horizontal="center" vertical="top" wrapText="1"/>
    </xf>
    <xf numFmtId="0" fontId="2" fillId="0" borderId="46" xfId="0" applyFont="1" applyBorder="1" applyAlignment="1">
      <alignment horizontal="center" vertical="top" wrapText="1"/>
    </xf>
    <xf numFmtId="0" fontId="2" fillId="0" borderId="57" xfId="0" applyFont="1" applyBorder="1" applyAlignment="1">
      <alignment horizontal="center" vertical="top"/>
    </xf>
    <xf numFmtId="0" fontId="2" fillId="0" borderId="47" xfId="0" applyFont="1" applyBorder="1" applyAlignment="1">
      <alignment horizontal="center" vertical="top"/>
    </xf>
    <xf numFmtId="0" fontId="2" fillId="0" borderId="51" xfId="0" applyFont="1" applyBorder="1" applyAlignment="1">
      <alignment horizontal="center" vertical="top" wrapText="1"/>
    </xf>
    <xf numFmtId="0" fontId="2" fillId="0" borderId="58" xfId="0" applyFont="1" applyBorder="1" applyAlignment="1">
      <alignment horizontal="center" vertical="top" wrapText="1"/>
    </xf>
    <xf numFmtId="0" fontId="4" fillId="0" borderId="0" xfId="0" applyFont="1" applyAlignment="1" applyProtection="1">
      <alignment horizontal="left"/>
    </xf>
    <xf numFmtId="0" fontId="2" fillId="0" borderId="0" xfId="0" applyFont="1" applyAlignment="1" applyProtection="1">
      <alignment horizontal="left"/>
    </xf>
    <xf numFmtId="0" fontId="2" fillId="0" borderId="0" xfId="0" applyFont="1" applyAlignment="1" applyProtection="1">
      <alignment horizontal="left" indent="3"/>
    </xf>
    <xf numFmtId="0" fontId="2" fillId="0" borderId="0" xfId="0" applyFont="1" applyAlignment="1" applyProtection="1">
      <alignment horizontal="left" vertical="center" wrapText="1"/>
    </xf>
    <xf numFmtId="0" fontId="11" fillId="0" borderId="0" xfId="0" applyFont="1" applyFill="1" applyBorder="1" applyAlignment="1" applyProtection="1">
      <alignment horizontal="left" vertical="top" wrapText="1"/>
    </xf>
    <xf numFmtId="2" fontId="5" fillId="0" borderId="22" xfId="0" applyNumberFormat="1" applyFont="1" applyBorder="1" applyAlignment="1" applyProtection="1">
      <alignment horizontal="center" vertical="center"/>
    </xf>
    <xf numFmtId="2" fontId="5" fillId="0" borderId="23" xfId="0" applyNumberFormat="1" applyFont="1" applyBorder="1" applyAlignment="1" applyProtection="1">
      <alignment horizontal="center" vertical="center"/>
    </xf>
    <xf numFmtId="2" fontId="5" fillId="0" borderId="54" xfId="0" applyNumberFormat="1" applyFont="1" applyFill="1" applyBorder="1" applyAlignment="1" applyProtection="1">
      <alignment horizontal="center" vertical="center"/>
    </xf>
    <xf numFmtId="2" fontId="5" fillId="0" borderId="23" xfId="0" applyNumberFormat="1" applyFont="1" applyFill="1" applyBorder="1" applyAlignment="1" applyProtection="1">
      <alignment horizontal="center" vertical="center"/>
    </xf>
    <xf numFmtId="2" fontId="5" fillId="0" borderId="22" xfId="0" applyNumberFormat="1" applyFont="1" applyFill="1" applyBorder="1" applyAlignment="1" applyProtection="1">
      <alignment horizontal="center" vertical="center"/>
    </xf>
    <xf numFmtId="0" fontId="5" fillId="0" borderId="0" xfId="0" applyFont="1" applyBorder="1" applyAlignment="1">
      <alignment horizontal="center"/>
    </xf>
    <xf numFmtId="0" fontId="13" fillId="0" borderId="0" xfId="0" applyFont="1" applyBorder="1" applyAlignment="1" applyProtection="1">
      <alignment horizontal="center"/>
    </xf>
    <xf numFmtId="0" fontId="4" fillId="0" borderId="39" xfId="0" applyFont="1" applyBorder="1" applyAlignment="1" applyProtection="1">
      <alignment horizontal="center"/>
    </xf>
    <xf numFmtId="0" fontId="4" fillId="0" borderId="40" xfId="0" applyFont="1" applyBorder="1" applyAlignment="1" applyProtection="1">
      <alignment horizontal="center"/>
    </xf>
    <xf numFmtId="0" fontId="4" fillId="0" borderId="36" xfId="0" applyFont="1" applyBorder="1" applyAlignment="1" applyProtection="1">
      <alignment horizontal="center" vertical="center"/>
    </xf>
    <xf numFmtId="0" fontId="4" fillId="0" borderId="40" xfId="0" applyFont="1" applyBorder="1" applyAlignment="1" applyProtection="1">
      <alignment horizontal="center" vertical="center"/>
    </xf>
    <xf numFmtId="0" fontId="4" fillId="0" borderId="39" xfId="0" applyFont="1" applyBorder="1" applyAlignment="1" applyProtection="1">
      <alignment horizontal="center" vertical="center"/>
    </xf>
    <xf numFmtId="0" fontId="4" fillId="0" borderId="52" xfId="0" applyFont="1" applyBorder="1" applyAlignment="1" applyProtection="1">
      <alignment horizontal="center"/>
    </xf>
    <xf numFmtId="0" fontId="4" fillId="0" borderId="59" xfId="0" applyFont="1" applyBorder="1" applyAlignment="1" applyProtection="1">
      <alignment horizontal="center"/>
    </xf>
    <xf numFmtId="0" fontId="4" fillId="0" borderId="60" xfId="0" applyFont="1" applyBorder="1" applyAlignment="1" applyProtection="1">
      <alignment horizontal="center"/>
    </xf>
    <xf numFmtId="0" fontId="4" fillId="0" borderId="37"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37" xfId="0" applyFont="1" applyBorder="1" applyAlignment="1">
      <alignment horizontal="center" vertical="center"/>
    </xf>
    <xf numFmtId="0" fontId="4" fillId="0" borderId="7" xfId="0" applyFont="1" applyBorder="1" applyAlignment="1">
      <alignment horizontal="center" vertical="center"/>
    </xf>
    <xf numFmtId="0" fontId="2" fillId="0" borderId="0"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4.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18</xdr:row>
          <xdr:rowOff>152400</xdr:rowOff>
        </xdr:from>
        <xdr:to>
          <xdr:col>4</xdr:col>
          <xdr:colOff>495300</xdr:colOff>
          <xdr:row>22</xdr:row>
          <xdr:rowOff>76200</xdr:rowOff>
        </xdr:to>
        <xdr:sp macro="" textlink="">
          <xdr:nvSpPr>
            <xdr:cNvPr id="15363" name="Object 3" hidden="1">
              <a:extLst>
                <a:ext uri="{63B3BB69-23CF-44E3-9099-C40C66FF867C}">
                  <a14:compatExt spid="_x0000_s15363"/>
                </a:ext>
                <a:ext uri="{FF2B5EF4-FFF2-40B4-BE49-F238E27FC236}">
                  <a16:creationId xmlns:a16="http://schemas.microsoft.com/office/drawing/2014/main" id="{00000000-0008-0000-1400-000003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xdr:colOff>
          <xdr:row>52</xdr:row>
          <xdr:rowOff>123825</xdr:rowOff>
        </xdr:from>
        <xdr:to>
          <xdr:col>4</xdr:col>
          <xdr:colOff>666750</xdr:colOff>
          <xdr:row>54</xdr:row>
          <xdr:rowOff>66675</xdr:rowOff>
        </xdr:to>
        <xdr:sp macro="" textlink="">
          <xdr:nvSpPr>
            <xdr:cNvPr id="15364" name="Object 4" hidden="1">
              <a:extLst>
                <a:ext uri="{63B3BB69-23CF-44E3-9099-C40C66FF867C}">
                  <a14:compatExt spid="_x0000_s15364"/>
                </a:ext>
                <a:ext uri="{FF2B5EF4-FFF2-40B4-BE49-F238E27FC236}">
                  <a16:creationId xmlns:a16="http://schemas.microsoft.com/office/drawing/2014/main" id="{00000000-0008-0000-1400-000004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ergency%20Dewatering%20Report%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ions Report Instructions"/>
      <sheetName val="JAN"/>
      <sheetName val="FEB"/>
      <sheetName val="MAR"/>
      <sheetName val="APR"/>
      <sheetName val="MAY"/>
      <sheetName val="JUN"/>
      <sheetName val="JUL"/>
      <sheetName val="AUG"/>
      <sheetName val="SEP"/>
      <sheetName val="OCT"/>
      <sheetName val="NOV"/>
      <sheetName val="DEC"/>
      <sheetName val="Annual Report Instructions"/>
      <sheetName val="Annual Report"/>
      <sheetName val="Exported Waste"/>
      <sheetName val="Exported Waste (2)"/>
      <sheetName val="Land Application"/>
      <sheetName val="Summary of Discharges"/>
      <sheetName val="Summary of Emergency Dewatering"/>
      <sheetName val="Waste Generated Tables"/>
      <sheetName val="HideTables"/>
    </sheetNames>
    <sheetDataSet>
      <sheetData sheetId="0" refreshError="1"/>
      <sheetData sheetId="1">
        <row r="1">
          <cell r="J1" t="str">
            <v>20__</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printerSettings" Target="../printerSettings/printerSettings21.bin"/><Relationship Id="rId7" Type="http://schemas.openxmlformats.org/officeDocument/2006/relationships/image" Target="../media/image1.emf"/><Relationship Id="rId2" Type="http://schemas.openxmlformats.org/officeDocument/2006/relationships/hyperlink" Target="http://policy.nrcs.usda.gov/OpenNonWebContent.aspx?content=17768.wba" TargetMode="External"/><Relationship Id="rId1" Type="http://schemas.openxmlformats.org/officeDocument/2006/relationships/hyperlink" Target="http://policy.nrcs.usda.gov/OpenNonWebContent.aspx?content=17768.wba" TargetMode="External"/><Relationship Id="rId6" Type="http://schemas.openxmlformats.org/officeDocument/2006/relationships/oleObject" Target="../embeddings/oleObject1.bin"/><Relationship Id="rId5" Type="http://schemas.openxmlformats.org/officeDocument/2006/relationships/vmlDrawing" Target="../drawings/vmlDrawing14.vml"/><Relationship Id="rId4" Type="http://schemas.openxmlformats.org/officeDocument/2006/relationships/drawing" Target="../drawings/drawing1.xml"/><Relationship Id="rId9" Type="http://schemas.openxmlformats.org/officeDocument/2006/relationships/image" Target="../media/image2.emf"/></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olicy.nrcs.usda.gov/OpenNonWebContent.aspx?content=17768.wba"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7"/>
  <sheetViews>
    <sheetView zoomScaleNormal="100" workbookViewId="0">
      <selection activeCell="M87" sqref="M87"/>
    </sheetView>
  </sheetViews>
  <sheetFormatPr defaultColWidth="9.140625" defaultRowHeight="12.75" x14ac:dyDescent="0.2"/>
  <cols>
    <col min="1" max="1" width="4.85546875" style="51" customWidth="1"/>
    <col min="2" max="2" width="6.5703125" style="42" bestFit="1" customWidth="1"/>
    <col min="3" max="11" width="9.140625" style="42"/>
    <col min="12" max="12" width="37.7109375" style="42" customWidth="1"/>
    <col min="13" max="16384" width="9.140625" style="42"/>
  </cols>
  <sheetData>
    <row r="1" spans="1:12" ht="18" x14ac:dyDescent="0.25">
      <c r="A1" s="391" t="s">
        <v>163</v>
      </c>
      <c r="B1" s="391"/>
      <c r="C1" s="391"/>
      <c r="D1" s="391"/>
      <c r="E1" s="391"/>
      <c r="F1" s="391"/>
      <c r="G1" s="391"/>
      <c r="H1" s="391"/>
      <c r="I1" s="391"/>
      <c r="J1" s="391"/>
      <c r="K1" s="391"/>
      <c r="L1" s="391"/>
    </row>
    <row r="2" spans="1:12" ht="18.75" thickBot="1" x14ac:dyDescent="0.3">
      <c r="A2" s="392" t="s">
        <v>131</v>
      </c>
      <c r="B2" s="392"/>
      <c r="C2" s="392"/>
      <c r="D2" s="392"/>
      <c r="E2" s="392"/>
      <c r="F2" s="392"/>
      <c r="G2" s="392"/>
      <c r="H2" s="392"/>
      <c r="I2" s="392"/>
      <c r="J2" s="392"/>
      <c r="K2" s="392"/>
      <c r="L2" s="392"/>
    </row>
    <row r="3" spans="1:12" ht="13.5" thickTop="1" x14ac:dyDescent="0.2"/>
    <row r="4" spans="1:12" ht="12.75" customHeight="1" x14ac:dyDescent="0.2">
      <c r="A4" s="384" t="s">
        <v>20</v>
      </c>
      <c r="B4" s="384"/>
      <c r="C4" s="384"/>
      <c r="D4" s="384"/>
      <c r="E4" s="384"/>
      <c r="F4" s="384"/>
      <c r="G4" s="384"/>
      <c r="H4" s="384"/>
      <c r="I4" s="384"/>
      <c r="J4" s="384"/>
      <c r="K4" s="384"/>
      <c r="L4" s="384"/>
    </row>
    <row r="5" spans="1:12" x14ac:dyDescent="0.2">
      <c r="A5" s="384"/>
      <c r="B5" s="384"/>
      <c r="C5" s="384"/>
      <c r="D5" s="384"/>
      <c r="E5" s="384"/>
      <c r="F5" s="384"/>
      <c r="G5" s="384"/>
      <c r="H5" s="384"/>
      <c r="I5" s="384"/>
      <c r="J5" s="384"/>
      <c r="K5" s="384"/>
      <c r="L5" s="384"/>
    </row>
    <row r="6" spans="1:12" x14ac:dyDescent="0.2">
      <c r="A6" s="84"/>
      <c r="B6" s="84"/>
      <c r="C6" s="84"/>
      <c r="D6" s="84"/>
      <c r="E6" s="84"/>
      <c r="F6" s="84"/>
      <c r="G6" s="84"/>
      <c r="H6" s="84"/>
      <c r="I6" s="84"/>
      <c r="J6" s="84"/>
      <c r="K6" s="84"/>
      <c r="L6" s="84"/>
    </row>
    <row r="7" spans="1:12" ht="12.75" customHeight="1" x14ac:dyDescent="0.2">
      <c r="A7" s="387" t="s">
        <v>297</v>
      </c>
      <c r="B7" s="387"/>
      <c r="C7" s="387"/>
      <c r="D7" s="387"/>
      <c r="E7" s="387"/>
      <c r="F7" s="387"/>
      <c r="G7" s="387"/>
      <c r="H7" s="387"/>
      <c r="I7" s="387"/>
      <c r="J7" s="387"/>
      <c r="K7" s="387"/>
      <c r="L7" s="387"/>
    </row>
    <row r="8" spans="1:12" x14ac:dyDescent="0.2">
      <c r="A8" s="387"/>
      <c r="B8" s="387"/>
      <c r="C8" s="387"/>
      <c r="D8" s="387"/>
      <c r="E8" s="387"/>
      <c r="F8" s="387"/>
      <c r="G8" s="387"/>
      <c r="H8" s="387"/>
      <c r="I8" s="387"/>
      <c r="J8" s="387"/>
      <c r="K8" s="387"/>
      <c r="L8" s="387"/>
    </row>
    <row r="9" spans="1:12" s="30" customFormat="1" ht="12.75" customHeight="1" x14ac:dyDescent="0.2"/>
    <row r="10" spans="1:12" ht="12.75" customHeight="1" x14ac:dyDescent="0.2">
      <c r="A10" s="101" t="s">
        <v>132</v>
      </c>
      <c r="B10" s="393" t="s">
        <v>319</v>
      </c>
      <c r="C10" s="393"/>
      <c r="D10" s="393"/>
      <c r="E10" s="393"/>
      <c r="F10" s="393"/>
      <c r="G10" s="393"/>
      <c r="H10" s="393"/>
      <c r="I10" s="393"/>
      <c r="J10" s="393"/>
      <c r="K10" s="393"/>
      <c r="L10" s="393"/>
    </row>
    <row r="11" spans="1:12" ht="12.75" customHeight="1" x14ac:dyDescent="0.2">
      <c r="A11" s="101"/>
      <c r="B11" s="393"/>
      <c r="C11" s="393"/>
      <c r="D11" s="393"/>
      <c r="E11" s="393"/>
      <c r="F11" s="393"/>
      <c r="G11" s="393"/>
      <c r="H11" s="393"/>
      <c r="I11" s="393"/>
      <c r="J11" s="393"/>
      <c r="K11" s="393"/>
      <c r="L11" s="393"/>
    </row>
    <row r="12" spans="1:12" ht="12.75" customHeight="1" x14ac:dyDescent="0.2">
      <c r="B12" s="389" t="s">
        <v>298</v>
      </c>
      <c r="C12" s="389"/>
      <c r="D12" s="389"/>
      <c r="E12" s="389"/>
      <c r="F12" s="389"/>
      <c r="G12" s="389"/>
      <c r="H12" s="389"/>
      <c r="I12" s="389"/>
      <c r="J12" s="389"/>
      <c r="K12" s="389"/>
      <c r="L12" s="389"/>
    </row>
    <row r="13" spans="1:12" x14ac:dyDescent="0.2">
      <c r="A13" s="100"/>
      <c r="B13" s="99"/>
      <c r="C13" s="99"/>
      <c r="D13" s="99"/>
      <c r="E13" s="99"/>
      <c r="F13" s="99"/>
      <c r="G13" s="99"/>
      <c r="H13" s="99"/>
      <c r="I13" s="99"/>
      <c r="J13" s="99"/>
      <c r="K13" s="99"/>
      <c r="L13" s="99"/>
    </row>
    <row r="14" spans="1:12" ht="12.75" customHeight="1" x14ac:dyDescent="0.2">
      <c r="A14" s="101" t="s">
        <v>133</v>
      </c>
      <c r="B14" s="394" t="s">
        <v>149</v>
      </c>
      <c r="C14" s="394"/>
      <c r="D14" s="394"/>
      <c r="E14" s="394"/>
      <c r="F14" s="394"/>
      <c r="G14" s="394"/>
      <c r="H14" s="394"/>
      <c r="I14" s="394"/>
      <c r="J14" s="394"/>
      <c r="K14" s="394"/>
      <c r="L14" s="394"/>
    </row>
    <row r="15" spans="1:12" x14ac:dyDescent="0.2">
      <c r="A15" s="100"/>
      <c r="B15" s="394"/>
      <c r="C15" s="394"/>
      <c r="D15" s="394"/>
      <c r="E15" s="394"/>
      <c r="F15" s="394"/>
      <c r="G15" s="394"/>
      <c r="H15" s="394"/>
      <c r="I15" s="394"/>
      <c r="J15" s="394"/>
      <c r="K15" s="394"/>
      <c r="L15" s="394"/>
    </row>
    <row r="16" spans="1:12" ht="12.75" customHeight="1" x14ac:dyDescent="0.2">
      <c r="B16" s="389" t="s">
        <v>302</v>
      </c>
      <c r="C16" s="389"/>
      <c r="D16" s="389"/>
      <c r="E16" s="389"/>
      <c r="F16" s="389"/>
      <c r="G16" s="389"/>
      <c r="H16" s="389"/>
      <c r="I16" s="389"/>
      <c r="J16" s="389"/>
      <c r="K16" s="389"/>
      <c r="L16" s="389"/>
    </row>
    <row r="17" spans="1:12" x14ac:dyDescent="0.2">
      <c r="A17" s="100"/>
      <c r="B17" s="389"/>
      <c r="C17" s="389"/>
      <c r="D17" s="389"/>
      <c r="E17" s="389"/>
      <c r="F17" s="389"/>
      <c r="G17" s="389"/>
      <c r="H17" s="389"/>
      <c r="I17" s="389"/>
      <c r="J17" s="389"/>
      <c r="K17" s="389"/>
      <c r="L17" s="389"/>
    </row>
    <row r="18" spans="1:12" x14ac:dyDescent="0.2">
      <c r="A18" s="100"/>
      <c r="B18" s="389"/>
      <c r="C18" s="389"/>
      <c r="D18" s="389"/>
      <c r="E18" s="389"/>
      <c r="F18" s="389"/>
      <c r="G18" s="389"/>
      <c r="H18" s="389"/>
      <c r="I18" s="389"/>
      <c r="J18" s="389"/>
      <c r="K18" s="389"/>
      <c r="L18" s="389"/>
    </row>
    <row r="19" spans="1:12" x14ac:dyDescent="0.2">
      <c r="A19" s="100"/>
      <c r="B19" s="99"/>
      <c r="C19" s="99"/>
      <c r="D19" s="99"/>
      <c r="E19" s="99"/>
      <c r="F19" s="99"/>
      <c r="G19" s="99"/>
      <c r="H19" s="99"/>
      <c r="I19" s="99"/>
      <c r="J19" s="99"/>
      <c r="K19" s="99"/>
      <c r="L19" s="99"/>
    </row>
    <row r="20" spans="1:12" x14ac:dyDescent="0.2">
      <c r="A20" s="101" t="s">
        <v>134</v>
      </c>
      <c r="B20" s="388" t="s">
        <v>145</v>
      </c>
      <c r="C20" s="388"/>
      <c r="D20" s="388"/>
      <c r="E20" s="388"/>
      <c r="F20" s="388"/>
      <c r="G20" s="388"/>
      <c r="H20" s="388"/>
      <c r="I20" s="388"/>
      <c r="J20" s="388"/>
      <c r="K20" s="388"/>
      <c r="L20" s="388"/>
    </row>
    <row r="21" spans="1:12" x14ac:dyDescent="0.2">
      <c r="A21" s="101"/>
      <c r="B21" s="101"/>
      <c r="C21" s="100"/>
      <c r="D21" s="100"/>
      <c r="E21" s="100"/>
      <c r="F21" s="100"/>
      <c r="G21" s="100"/>
      <c r="H21" s="100"/>
      <c r="I21" s="100"/>
      <c r="J21" s="100"/>
      <c r="K21" s="100"/>
      <c r="L21" s="100"/>
    </row>
    <row r="22" spans="1:12" x14ac:dyDescent="0.2">
      <c r="A22" s="101" t="s">
        <v>135</v>
      </c>
      <c r="B22" s="395" t="s">
        <v>126</v>
      </c>
      <c r="C22" s="396"/>
      <c r="D22" s="396"/>
      <c r="E22" s="396"/>
      <c r="F22" s="396"/>
      <c r="G22" s="396"/>
      <c r="H22" s="396"/>
      <c r="I22" s="396"/>
      <c r="J22" s="396"/>
      <c r="K22" s="396"/>
      <c r="L22" s="396"/>
    </row>
    <row r="23" spans="1:12" x14ac:dyDescent="0.2">
      <c r="A23" s="101"/>
      <c r="B23" s="101"/>
      <c r="C23" s="101"/>
      <c r="D23" s="101"/>
      <c r="E23" s="101"/>
      <c r="F23" s="101"/>
      <c r="G23" s="101"/>
      <c r="H23" s="101"/>
      <c r="I23" s="101"/>
      <c r="J23" s="101"/>
      <c r="K23" s="101"/>
      <c r="L23" s="101"/>
    </row>
    <row r="24" spans="1:12" s="113" customFormat="1" x14ac:dyDescent="0.2">
      <c r="A24" s="117"/>
      <c r="B24" s="397" t="s">
        <v>320</v>
      </c>
      <c r="C24" s="398"/>
      <c r="D24" s="398"/>
      <c r="E24" s="398"/>
      <c r="F24" s="398"/>
      <c r="G24" s="398"/>
      <c r="H24" s="398"/>
      <c r="I24" s="398"/>
      <c r="J24" s="398"/>
      <c r="K24" s="398"/>
      <c r="L24" s="398"/>
    </row>
    <row r="25" spans="1:12" s="113" customFormat="1" ht="8.1" customHeight="1" x14ac:dyDescent="0.2">
      <c r="A25" s="117"/>
      <c r="B25" s="117"/>
      <c r="C25" s="65"/>
      <c r="D25" s="65"/>
      <c r="E25" s="65"/>
      <c r="F25" s="65"/>
      <c r="G25" s="65"/>
      <c r="H25" s="65"/>
      <c r="I25" s="65"/>
      <c r="J25" s="65"/>
      <c r="K25" s="65"/>
      <c r="L25" s="65"/>
    </row>
    <row r="26" spans="1:12" x14ac:dyDescent="0.2">
      <c r="A26" s="101"/>
      <c r="B26" s="121" t="s">
        <v>147</v>
      </c>
      <c r="C26" s="389" t="s">
        <v>321</v>
      </c>
      <c r="D26" s="389"/>
      <c r="E26" s="389"/>
      <c r="F26" s="389"/>
      <c r="G26" s="389"/>
      <c r="H26" s="389"/>
      <c r="I26" s="389"/>
      <c r="J26" s="389"/>
      <c r="K26" s="389"/>
      <c r="L26" s="389"/>
    </row>
    <row r="27" spans="1:12" x14ac:dyDescent="0.2">
      <c r="A27" s="101"/>
      <c r="B27" s="115"/>
      <c r="C27" s="389"/>
      <c r="D27" s="389"/>
      <c r="E27" s="389"/>
      <c r="F27" s="389"/>
      <c r="G27" s="389"/>
      <c r="H27" s="389"/>
      <c r="I27" s="389"/>
      <c r="J27" s="389"/>
      <c r="K27" s="389"/>
      <c r="L27" s="389"/>
    </row>
    <row r="28" spans="1:12" s="48" customFormat="1" x14ac:dyDescent="0.2">
      <c r="B28" s="115"/>
      <c r="C28" s="389"/>
      <c r="D28" s="389"/>
      <c r="E28" s="389"/>
      <c r="F28" s="389"/>
      <c r="G28" s="389"/>
      <c r="H28" s="389"/>
      <c r="I28" s="389"/>
      <c r="J28" s="389"/>
      <c r="K28" s="389"/>
      <c r="L28" s="389"/>
    </row>
    <row r="29" spans="1:12" s="48" customFormat="1" x14ac:dyDescent="0.2">
      <c r="B29" s="115"/>
      <c r="C29" s="389"/>
      <c r="D29" s="389"/>
      <c r="E29" s="389"/>
      <c r="F29" s="389"/>
      <c r="G29" s="389"/>
      <c r="H29" s="389"/>
      <c r="I29" s="389"/>
      <c r="J29" s="389"/>
      <c r="K29" s="389"/>
      <c r="L29" s="389"/>
    </row>
    <row r="30" spans="1:12" s="48" customFormat="1" ht="8.1" customHeight="1" x14ac:dyDescent="0.2">
      <c r="B30" s="115"/>
      <c r="C30" s="114"/>
      <c r="D30" s="114"/>
      <c r="E30" s="114"/>
      <c r="F30" s="114"/>
      <c r="G30" s="114"/>
      <c r="H30" s="114"/>
      <c r="I30" s="114"/>
      <c r="J30" s="114"/>
      <c r="K30" s="114"/>
      <c r="L30" s="114"/>
    </row>
    <row r="31" spans="1:12" s="48" customFormat="1" x14ac:dyDescent="0.2">
      <c r="B31" s="121" t="s">
        <v>147</v>
      </c>
      <c r="C31" s="383" t="s">
        <v>322</v>
      </c>
      <c r="D31" s="387"/>
      <c r="E31" s="387"/>
      <c r="F31" s="387"/>
      <c r="G31" s="387"/>
      <c r="H31" s="387"/>
      <c r="I31" s="387"/>
      <c r="J31" s="387"/>
      <c r="K31" s="387"/>
      <c r="L31" s="387"/>
    </row>
    <row r="32" spans="1:12" s="48" customFormat="1" x14ac:dyDescent="0.2">
      <c r="C32" s="387"/>
      <c r="D32" s="387"/>
      <c r="E32" s="387"/>
      <c r="F32" s="387"/>
      <c r="G32" s="387"/>
      <c r="H32" s="387"/>
      <c r="I32" s="387"/>
      <c r="J32" s="387"/>
      <c r="K32" s="387"/>
      <c r="L32" s="387"/>
    </row>
    <row r="33" spans="1:12" s="48" customFormat="1" x14ac:dyDescent="0.2">
      <c r="C33" s="383" t="s">
        <v>299</v>
      </c>
      <c r="D33" s="383"/>
      <c r="E33" s="383"/>
      <c r="F33" s="383"/>
      <c r="G33" s="383"/>
      <c r="H33" s="383"/>
      <c r="I33" s="383"/>
      <c r="J33" s="383"/>
      <c r="K33" s="383"/>
      <c r="L33" s="383"/>
    </row>
    <row r="34" spans="1:12" s="48" customFormat="1" ht="8.1" customHeight="1" x14ac:dyDescent="0.2">
      <c r="C34" s="30"/>
      <c r="D34" s="30"/>
      <c r="E34" s="30"/>
      <c r="F34" s="30"/>
      <c r="G34" s="30"/>
      <c r="H34" s="30"/>
      <c r="I34" s="30"/>
      <c r="J34" s="30"/>
      <c r="K34" s="30"/>
      <c r="L34" s="30"/>
    </row>
    <row r="35" spans="1:12" s="48" customFormat="1" x14ac:dyDescent="0.2">
      <c r="B35" s="121" t="s">
        <v>147</v>
      </c>
      <c r="C35" s="383" t="s">
        <v>323</v>
      </c>
      <c r="D35" s="387"/>
      <c r="E35" s="387"/>
      <c r="F35" s="387"/>
      <c r="G35" s="387"/>
      <c r="H35" s="387"/>
      <c r="I35" s="387"/>
      <c r="J35" s="387"/>
      <c r="K35" s="387"/>
      <c r="L35" s="387"/>
    </row>
    <row r="36" spans="1:12" s="48" customFormat="1" ht="8.1" customHeight="1" x14ac:dyDescent="0.2">
      <c r="C36" s="30"/>
      <c r="D36" s="49"/>
      <c r="E36" s="49"/>
      <c r="F36" s="49"/>
      <c r="G36" s="49"/>
      <c r="H36" s="49"/>
      <c r="I36" s="49"/>
      <c r="J36" s="49"/>
      <c r="K36" s="49"/>
      <c r="L36" s="49"/>
    </row>
    <row r="37" spans="1:12" s="48" customFormat="1" x14ac:dyDescent="0.2">
      <c r="B37" s="121" t="s">
        <v>147</v>
      </c>
      <c r="C37" s="383" t="s">
        <v>15</v>
      </c>
      <c r="D37" s="387"/>
      <c r="E37" s="387"/>
      <c r="F37" s="387"/>
      <c r="G37" s="387"/>
      <c r="H37" s="387"/>
      <c r="I37" s="387"/>
      <c r="J37" s="387"/>
      <c r="K37" s="387"/>
      <c r="L37" s="387"/>
    </row>
    <row r="38" spans="1:12" s="48" customFormat="1" ht="8.1" customHeight="1" x14ac:dyDescent="0.2">
      <c r="C38" s="30"/>
      <c r="D38" s="49"/>
      <c r="E38" s="49"/>
      <c r="F38" s="49"/>
      <c r="G38" s="49"/>
      <c r="H38" s="49"/>
      <c r="I38" s="49"/>
      <c r="J38" s="49"/>
      <c r="K38" s="49"/>
      <c r="L38" s="49"/>
    </row>
    <row r="39" spans="1:12" s="48" customFormat="1" x14ac:dyDescent="0.2">
      <c r="B39" s="121" t="s">
        <v>147</v>
      </c>
      <c r="C39" s="383" t="s">
        <v>324</v>
      </c>
      <c r="D39" s="383"/>
      <c r="E39" s="383"/>
      <c r="F39" s="383"/>
      <c r="G39" s="383"/>
      <c r="H39" s="383"/>
      <c r="I39" s="383"/>
      <c r="J39" s="383"/>
      <c r="K39" s="383"/>
      <c r="L39" s="383"/>
    </row>
    <row r="40" spans="1:12" s="48" customFormat="1" x14ac:dyDescent="0.2">
      <c r="B40" s="121"/>
      <c r="C40" s="383"/>
      <c r="D40" s="383"/>
      <c r="E40" s="383"/>
      <c r="F40" s="383"/>
      <c r="G40" s="383"/>
      <c r="H40" s="383"/>
      <c r="I40" s="383"/>
      <c r="J40" s="383"/>
      <c r="K40" s="383"/>
      <c r="L40" s="383"/>
    </row>
    <row r="41" spans="1:12" s="48" customFormat="1" ht="8.1" customHeight="1" x14ac:dyDescent="0.2">
      <c r="C41" s="30"/>
      <c r="D41" s="49"/>
      <c r="E41" s="49"/>
      <c r="F41" s="49"/>
      <c r="G41" s="49"/>
      <c r="H41" s="49"/>
      <c r="I41" s="49"/>
      <c r="J41" s="49"/>
      <c r="K41" s="49"/>
      <c r="L41" s="49"/>
    </row>
    <row r="42" spans="1:12" s="48" customFormat="1" x14ac:dyDescent="0.2">
      <c r="B42" s="121" t="s">
        <v>147</v>
      </c>
      <c r="C42" s="383" t="s">
        <v>148</v>
      </c>
      <c r="D42" s="387"/>
      <c r="E42" s="387"/>
      <c r="F42" s="387"/>
      <c r="G42" s="387"/>
      <c r="H42" s="387"/>
      <c r="I42" s="387"/>
      <c r="J42" s="387"/>
      <c r="K42" s="387"/>
      <c r="L42" s="387"/>
    </row>
    <row r="43" spans="1:12" s="48" customFormat="1" x14ac:dyDescent="0.2">
      <c r="B43" s="121"/>
      <c r="C43" s="383" t="s">
        <v>325</v>
      </c>
      <c r="D43" s="383"/>
      <c r="E43" s="383"/>
      <c r="F43" s="383"/>
      <c r="G43" s="383"/>
      <c r="H43" s="383"/>
      <c r="I43" s="383"/>
      <c r="J43" s="383"/>
      <c r="K43" s="383"/>
      <c r="L43" s="383"/>
    </row>
    <row r="44" spans="1:12" s="48" customFormat="1" x14ac:dyDescent="0.2">
      <c r="B44" s="121"/>
      <c r="C44" s="383"/>
      <c r="D44" s="383"/>
      <c r="E44" s="383"/>
      <c r="F44" s="383"/>
      <c r="G44" s="383"/>
      <c r="H44" s="383"/>
      <c r="I44" s="383"/>
      <c r="J44" s="383"/>
      <c r="K44" s="383"/>
      <c r="L44" s="383"/>
    </row>
    <row r="45" spans="1:12" s="48" customFormat="1" ht="8.1" customHeight="1" x14ac:dyDescent="0.2">
      <c r="C45" s="30"/>
      <c r="D45" s="49"/>
      <c r="E45" s="49"/>
      <c r="F45" s="49"/>
      <c r="G45" s="49"/>
      <c r="H45" s="49"/>
      <c r="I45" s="49"/>
      <c r="J45" s="49"/>
      <c r="K45" s="49"/>
      <c r="L45" s="49"/>
    </row>
    <row r="46" spans="1:12" s="48" customFormat="1" x14ac:dyDescent="0.2">
      <c r="B46" s="121" t="s">
        <v>147</v>
      </c>
      <c r="C46" s="383" t="s">
        <v>16</v>
      </c>
      <c r="D46" s="387"/>
      <c r="E46" s="387"/>
      <c r="F46" s="387"/>
      <c r="G46" s="387"/>
      <c r="H46" s="387"/>
      <c r="I46" s="387"/>
      <c r="J46" s="387"/>
      <c r="K46" s="387"/>
      <c r="L46" s="387"/>
    </row>
    <row r="47" spans="1:12" s="48" customFormat="1" x14ac:dyDescent="0.2">
      <c r="C47" s="49"/>
      <c r="D47" s="49"/>
      <c r="E47" s="49"/>
      <c r="F47" s="49"/>
      <c r="G47" s="49"/>
      <c r="H47" s="49"/>
      <c r="I47" s="49"/>
      <c r="J47" s="49"/>
      <c r="K47" s="49"/>
      <c r="L47" s="49"/>
    </row>
    <row r="48" spans="1:12" s="48" customFormat="1" x14ac:dyDescent="0.2">
      <c r="A48" s="385" t="s">
        <v>14</v>
      </c>
      <c r="B48" s="385"/>
      <c r="C48" s="385"/>
      <c r="D48" s="385"/>
      <c r="E48" s="385"/>
      <c r="F48" s="385"/>
      <c r="G48" s="385"/>
      <c r="H48" s="385"/>
      <c r="I48" s="385"/>
      <c r="J48" s="385"/>
      <c r="K48" s="385"/>
      <c r="L48" s="385"/>
    </row>
    <row r="49" spans="1:12" s="48" customFormat="1" ht="8.1" customHeight="1" x14ac:dyDescent="0.2">
      <c r="B49" s="112"/>
      <c r="C49" s="113"/>
      <c r="D49" s="113"/>
      <c r="E49" s="113"/>
      <c r="F49" s="113"/>
      <c r="G49" s="113"/>
      <c r="H49" s="113"/>
      <c r="I49" s="113"/>
      <c r="J49" s="113"/>
      <c r="K49" s="113"/>
      <c r="L49" s="113"/>
    </row>
    <row r="50" spans="1:12" s="48" customFormat="1" x14ac:dyDescent="0.2">
      <c r="B50" s="121" t="s">
        <v>147</v>
      </c>
      <c r="C50" s="386" t="s">
        <v>18</v>
      </c>
      <c r="D50" s="390"/>
      <c r="E50" s="390"/>
      <c r="F50" s="390"/>
      <c r="G50" s="390"/>
      <c r="H50" s="390"/>
      <c r="I50" s="390"/>
      <c r="J50" s="390"/>
      <c r="K50" s="390"/>
      <c r="L50" s="390"/>
    </row>
    <row r="51" spans="1:12" s="48" customFormat="1" ht="8.1" customHeight="1" x14ac:dyDescent="0.2">
      <c r="C51" s="47"/>
    </row>
    <row r="52" spans="1:12" s="50" customFormat="1" x14ac:dyDescent="0.2">
      <c r="B52" s="121" t="s">
        <v>147</v>
      </c>
      <c r="C52" s="386" t="s">
        <v>17</v>
      </c>
      <c r="D52" s="390"/>
      <c r="E52" s="390"/>
      <c r="F52" s="390"/>
      <c r="G52" s="390"/>
      <c r="H52" s="390"/>
      <c r="I52" s="390"/>
      <c r="J52" s="390"/>
      <c r="K52" s="390"/>
      <c r="L52" s="390"/>
    </row>
    <row r="53" spans="1:12" s="50" customFormat="1" x14ac:dyDescent="0.2">
      <c r="B53" s="121"/>
      <c r="C53" s="386" t="s">
        <v>307</v>
      </c>
      <c r="D53" s="386"/>
      <c r="E53" s="386"/>
      <c r="F53" s="386"/>
      <c r="G53" s="386"/>
      <c r="H53" s="386"/>
      <c r="I53" s="386"/>
      <c r="J53" s="386"/>
      <c r="K53" s="386"/>
      <c r="L53" s="386"/>
    </row>
    <row r="54" spans="1:12" s="50" customFormat="1" x14ac:dyDescent="0.2">
      <c r="B54" s="83"/>
      <c r="C54" s="83"/>
      <c r="D54" s="83"/>
      <c r="E54" s="83"/>
      <c r="F54" s="83"/>
      <c r="G54" s="83"/>
      <c r="H54" s="83"/>
      <c r="I54" s="83"/>
      <c r="J54" s="83"/>
      <c r="K54" s="83"/>
      <c r="L54" s="83"/>
    </row>
    <row r="55" spans="1:12" ht="12.75" customHeight="1" x14ac:dyDescent="0.2">
      <c r="A55" s="51" t="s">
        <v>136</v>
      </c>
      <c r="B55" s="384" t="s">
        <v>146</v>
      </c>
      <c r="C55" s="384"/>
      <c r="D55" s="384"/>
      <c r="E55" s="384"/>
      <c r="F55" s="384"/>
      <c r="G55" s="384"/>
      <c r="H55" s="384"/>
      <c r="I55" s="384"/>
      <c r="J55" s="384"/>
      <c r="K55" s="384"/>
      <c r="L55" s="384"/>
    </row>
    <row r="56" spans="1:12" ht="12.75" customHeight="1" x14ac:dyDescent="0.2">
      <c r="B56" s="384"/>
      <c r="C56" s="384"/>
      <c r="D56" s="384"/>
      <c r="E56" s="384"/>
      <c r="F56" s="384"/>
      <c r="G56" s="384"/>
      <c r="H56" s="384"/>
      <c r="I56" s="384"/>
      <c r="J56" s="384"/>
      <c r="K56" s="384"/>
      <c r="L56" s="384"/>
    </row>
    <row r="57" spans="1:12" ht="12.75" customHeight="1" x14ac:dyDescent="0.2">
      <c r="B57" s="98"/>
      <c r="C57" s="98"/>
      <c r="D57" s="98"/>
      <c r="E57" s="98"/>
      <c r="F57" s="98"/>
      <c r="G57" s="98"/>
      <c r="H57" s="98"/>
      <c r="I57" s="98"/>
      <c r="J57" s="98"/>
      <c r="K57" s="98"/>
      <c r="L57" s="98"/>
    </row>
    <row r="58" spans="1:12" x14ac:dyDescent="0.2">
      <c r="B58" s="378" t="s">
        <v>326</v>
      </c>
      <c r="C58" s="378"/>
      <c r="D58" s="378"/>
      <c r="E58" s="378"/>
      <c r="F58" s="378"/>
      <c r="G58" s="378"/>
      <c r="H58" s="378"/>
      <c r="I58" s="378"/>
      <c r="J58" s="378"/>
      <c r="K58" s="378"/>
      <c r="L58" s="378"/>
    </row>
    <row r="59" spans="1:12" x14ac:dyDescent="0.2">
      <c r="B59" s="110"/>
      <c r="C59" s="51"/>
      <c r="D59" s="51"/>
      <c r="E59" s="51"/>
      <c r="F59" s="51"/>
      <c r="G59" s="51"/>
      <c r="H59" s="51"/>
      <c r="I59" s="51"/>
      <c r="J59" s="51"/>
      <c r="K59" s="51"/>
      <c r="L59" s="51"/>
    </row>
    <row r="60" spans="1:12" x14ac:dyDescent="0.2">
      <c r="B60" s="378" t="s">
        <v>327</v>
      </c>
      <c r="C60" s="378"/>
      <c r="D60" s="378"/>
      <c r="E60" s="378"/>
      <c r="F60" s="378"/>
      <c r="G60" s="378"/>
      <c r="H60" s="378"/>
      <c r="I60" s="378"/>
      <c r="J60" s="378"/>
      <c r="K60" s="378"/>
      <c r="L60" s="378"/>
    </row>
    <row r="61" spans="1:12" x14ac:dyDescent="0.2">
      <c r="B61" s="110"/>
      <c r="C61" s="51"/>
      <c r="D61" s="51"/>
      <c r="E61" s="51"/>
      <c r="F61" s="51"/>
      <c r="G61" s="51"/>
      <c r="H61" s="51"/>
      <c r="I61" s="51"/>
      <c r="J61" s="51"/>
      <c r="K61" s="51"/>
      <c r="L61" s="51"/>
    </row>
    <row r="62" spans="1:12" ht="12.75" customHeight="1" x14ac:dyDescent="0.2">
      <c r="A62" s="48"/>
      <c r="B62" s="383" t="s">
        <v>328</v>
      </c>
      <c r="C62" s="383"/>
      <c r="D62" s="383"/>
      <c r="E62" s="383"/>
      <c r="F62" s="383"/>
      <c r="G62" s="383"/>
      <c r="H62" s="383"/>
      <c r="I62" s="383"/>
      <c r="J62" s="383"/>
      <c r="K62" s="383"/>
      <c r="L62" s="383"/>
    </row>
    <row r="63" spans="1:12" x14ac:dyDescent="0.2">
      <c r="A63" s="48"/>
      <c r="B63" s="383"/>
      <c r="C63" s="383"/>
      <c r="D63" s="383"/>
      <c r="E63" s="383"/>
      <c r="F63" s="383"/>
      <c r="G63" s="383"/>
      <c r="H63" s="383"/>
      <c r="I63" s="383"/>
      <c r="J63" s="383"/>
      <c r="K63" s="383"/>
      <c r="L63" s="383"/>
    </row>
    <row r="64" spans="1:12" x14ac:dyDescent="0.2">
      <c r="A64" s="48"/>
      <c r="B64" s="116"/>
      <c r="C64" s="116"/>
      <c r="D64" s="116"/>
      <c r="E64" s="116"/>
      <c r="F64" s="116"/>
      <c r="G64" s="116"/>
      <c r="H64" s="116"/>
      <c r="I64" s="116"/>
      <c r="J64" s="116"/>
      <c r="K64" s="116"/>
      <c r="L64" s="116"/>
    </row>
    <row r="65" spans="1:12" ht="12.75" customHeight="1" x14ac:dyDescent="0.2">
      <c r="A65" s="48"/>
      <c r="B65" s="387" t="s">
        <v>19</v>
      </c>
      <c r="C65" s="387"/>
      <c r="D65" s="387"/>
      <c r="E65" s="387"/>
      <c r="F65" s="387"/>
      <c r="G65" s="387"/>
      <c r="H65" s="387"/>
      <c r="I65" s="387"/>
      <c r="J65" s="387"/>
      <c r="K65" s="387"/>
      <c r="L65" s="387"/>
    </row>
    <row r="66" spans="1:12" ht="12.75" customHeight="1" x14ac:dyDescent="0.2">
      <c r="A66" s="48"/>
      <c r="B66" s="387"/>
      <c r="C66" s="387"/>
      <c r="D66" s="387"/>
      <c r="E66" s="387"/>
      <c r="F66" s="387"/>
      <c r="G66" s="387"/>
      <c r="H66" s="387"/>
      <c r="I66" s="387"/>
      <c r="J66" s="387"/>
      <c r="K66" s="387"/>
      <c r="L66" s="387"/>
    </row>
    <row r="67" spans="1:12" x14ac:dyDescent="0.2">
      <c r="A67" s="48"/>
      <c r="B67" s="98"/>
      <c r="C67" s="98"/>
      <c r="D67" s="98"/>
      <c r="E67" s="98"/>
      <c r="F67" s="98"/>
      <c r="G67" s="98"/>
      <c r="H67" s="98"/>
      <c r="I67" s="98"/>
      <c r="J67" s="98"/>
      <c r="K67" s="98"/>
      <c r="L67" s="98"/>
    </row>
    <row r="68" spans="1:12" ht="12.75" customHeight="1" x14ac:dyDescent="0.2">
      <c r="A68" s="47" t="s">
        <v>137</v>
      </c>
      <c r="B68" s="377" t="s">
        <v>329</v>
      </c>
      <c r="C68" s="377"/>
      <c r="D68" s="377"/>
      <c r="E68" s="377"/>
      <c r="F68" s="377"/>
      <c r="G68" s="377"/>
      <c r="H68" s="377"/>
      <c r="I68" s="377"/>
      <c r="J68" s="377"/>
      <c r="K68" s="377"/>
      <c r="L68" s="377"/>
    </row>
    <row r="69" spans="1:12" x14ac:dyDescent="0.2">
      <c r="A69" s="48"/>
      <c r="B69" s="377"/>
      <c r="C69" s="377"/>
      <c r="D69" s="377"/>
      <c r="E69" s="377"/>
      <c r="F69" s="377"/>
      <c r="G69" s="377"/>
      <c r="H69" s="377"/>
      <c r="I69" s="377"/>
      <c r="J69" s="377"/>
      <c r="K69" s="377"/>
      <c r="L69" s="377"/>
    </row>
    <row r="70" spans="1:12" x14ac:dyDescent="0.2">
      <c r="A70" s="48"/>
      <c r="B70" s="85"/>
      <c r="C70" s="85"/>
      <c r="D70" s="85"/>
      <c r="E70" s="85"/>
      <c r="F70" s="85"/>
      <c r="G70" s="85"/>
      <c r="H70" s="85"/>
      <c r="I70" s="85"/>
      <c r="J70" s="85"/>
      <c r="K70" s="85"/>
      <c r="L70" s="85"/>
    </row>
    <row r="71" spans="1:12" ht="12.75" customHeight="1" x14ac:dyDescent="0.2">
      <c r="A71" s="48"/>
      <c r="B71" s="380" t="s">
        <v>330</v>
      </c>
      <c r="C71" s="380"/>
      <c r="D71" s="380"/>
      <c r="E71" s="380"/>
      <c r="F71" s="380"/>
      <c r="G71" s="380"/>
      <c r="H71" s="380"/>
      <c r="I71" s="380"/>
      <c r="J71" s="380"/>
      <c r="K71" s="380"/>
      <c r="L71" s="380"/>
    </row>
    <row r="72" spans="1:12" x14ac:dyDescent="0.2">
      <c r="A72" s="48"/>
      <c r="B72" s="111"/>
      <c r="C72" s="85"/>
      <c r="D72" s="85"/>
      <c r="E72" s="85"/>
      <c r="F72" s="85"/>
      <c r="G72" s="85"/>
      <c r="H72" s="85"/>
      <c r="I72" s="85"/>
      <c r="J72" s="85"/>
      <c r="K72" s="85"/>
      <c r="L72" s="85"/>
    </row>
    <row r="73" spans="1:12" ht="12.75" customHeight="1" x14ac:dyDescent="0.2">
      <c r="A73" s="48"/>
      <c r="B73" s="380" t="s">
        <v>331</v>
      </c>
      <c r="C73" s="380"/>
      <c r="D73" s="380"/>
      <c r="E73" s="380"/>
      <c r="F73" s="380"/>
      <c r="G73" s="380"/>
      <c r="H73" s="380"/>
      <c r="I73" s="380"/>
      <c r="J73" s="380"/>
      <c r="K73" s="380"/>
      <c r="L73" s="380"/>
    </row>
    <row r="74" spans="1:12" x14ac:dyDescent="0.2">
      <c r="A74" s="48"/>
      <c r="B74" s="380"/>
      <c r="C74" s="380"/>
      <c r="D74" s="380"/>
      <c r="E74" s="380"/>
      <c r="F74" s="380"/>
      <c r="G74" s="380"/>
      <c r="H74" s="380"/>
      <c r="I74" s="380"/>
      <c r="J74" s="380"/>
      <c r="K74" s="380"/>
      <c r="L74" s="380"/>
    </row>
    <row r="75" spans="1:12" x14ac:dyDescent="0.2">
      <c r="A75" s="48"/>
      <c r="B75" s="85"/>
      <c r="C75" s="85"/>
      <c r="D75" s="85"/>
      <c r="E75" s="85"/>
      <c r="F75" s="85"/>
      <c r="G75" s="85"/>
      <c r="H75" s="85"/>
      <c r="I75" s="85"/>
      <c r="J75" s="85"/>
      <c r="K75" s="85"/>
      <c r="L75" s="85"/>
    </row>
    <row r="76" spans="1:12" ht="12.75" customHeight="1" x14ac:dyDescent="0.2">
      <c r="A76" s="47" t="s">
        <v>138</v>
      </c>
      <c r="B76" s="377" t="s">
        <v>332</v>
      </c>
      <c r="C76" s="377"/>
      <c r="D76" s="377"/>
      <c r="E76" s="377"/>
      <c r="F76" s="377"/>
      <c r="G76" s="377"/>
      <c r="H76" s="377"/>
      <c r="I76" s="377"/>
      <c r="J76" s="377"/>
      <c r="K76" s="377"/>
      <c r="L76" s="377"/>
    </row>
    <row r="77" spans="1:12" x14ac:dyDescent="0.2">
      <c r="A77" s="48"/>
      <c r="B77" s="377"/>
      <c r="C77" s="377"/>
      <c r="D77" s="377"/>
      <c r="E77" s="377"/>
      <c r="F77" s="377"/>
      <c r="G77" s="377"/>
      <c r="H77" s="377"/>
      <c r="I77" s="377"/>
      <c r="J77" s="377"/>
      <c r="K77" s="377"/>
      <c r="L77" s="377"/>
    </row>
    <row r="78" spans="1:12" ht="12.75" customHeight="1" x14ac:dyDescent="0.2">
      <c r="A78" s="48"/>
      <c r="B78" s="377"/>
      <c r="C78" s="377"/>
      <c r="D78" s="377"/>
      <c r="E78" s="377"/>
      <c r="F78" s="377"/>
      <c r="G78" s="377"/>
      <c r="H78" s="377"/>
      <c r="I78" s="377"/>
      <c r="J78" s="377"/>
      <c r="K78" s="377"/>
      <c r="L78" s="377"/>
    </row>
    <row r="79" spans="1:12" x14ac:dyDescent="0.2">
      <c r="B79" s="377"/>
      <c r="C79" s="377"/>
      <c r="D79" s="377"/>
      <c r="E79" s="377"/>
      <c r="F79" s="377"/>
      <c r="G79" s="377"/>
      <c r="H79" s="377"/>
      <c r="I79" s="377"/>
      <c r="J79" s="377"/>
      <c r="K79" s="377"/>
      <c r="L79" s="377"/>
    </row>
    <row r="80" spans="1:12" x14ac:dyDescent="0.2">
      <c r="B80" s="51"/>
      <c r="C80" s="51"/>
      <c r="D80" s="51"/>
      <c r="E80" s="51"/>
      <c r="F80" s="51"/>
      <c r="G80" s="51"/>
      <c r="H80" s="51"/>
      <c r="I80" s="51"/>
      <c r="J80" s="51"/>
      <c r="K80" s="51"/>
      <c r="L80" s="51"/>
    </row>
    <row r="81" spans="1:12" ht="12.75" customHeight="1" x14ac:dyDescent="0.2">
      <c r="A81" s="84" t="s">
        <v>139</v>
      </c>
      <c r="B81" s="381" t="s">
        <v>333</v>
      </c>
      <c r="C81" s="381"/>
      <c r="D81" s="381"/>
      <c r="E81" s="381"/>
      <c r="F81" s="381"/>
      <c r="G81" s="381"/>
      <c r="H81" s="381"/>
      <c r="I81" s="381"/>
      <c r="J81" s="381"/>
      <c r="K81" s="381"/>
      <c r="L81" s="381"/>
    </row>
    <row r="82" spans="1:12" x14ac:dyDescent="0.2">
      <c r="A82" s="98"/>
      <c r="B82" s="381"/>
      <c r="C82" s="381"/>
      <c r="D82" s="381"/>
      <c r="E82" s="381"/>
      <c r="F82" s="381"/>
      <c r="G82" s="381"/>
      <c r="H82" s="381"/>
      <c r="I82" s="381"/>
      <c r="J82" s="381"/>
      <c r="K82" s="381"/>
      <c r="L82" s="381"/>
    </row>
    <row r="83" spans="1:12" s="1" customFormat="1" x14ac:dyDescent="0.2">
      <c r="A83" s="6"/>
      <c r="B83" s="2"/>
      <c r="C83" s="2"/>
      <c r="D83" s="2"/>
      <c r="E83" s="2"/>
      <c r="F83" s="2"/>
      <c r="G83" s="2"/>
      <c r="H83" s="2"/>
      <c r="I83" s="2"/>
      <c r="J83" s="2"/>
      <c r="K83" s="2"/>
      <c r="L83" s="2"/>
    </row>
    <row r="84" spans="1:12" s="1" customFormat="1" ht="12.75" customHeight="1" x14ac:dyDescent="0.2">
      <c r="A84" s="6"/>
      <c r="C84" s="382" t="s">
        <v>140</v>
      </c>
      <c r="D84" s="382"/>
      <c r="E84" s="18" t="s">
        <v>337</v>
      </c>
      <c r="F84"/>
      <c r="G84"/>
      <c r="H84"/>
      <c r="I84"/>
      <c r="J84"/>
      <c r="K84"/>
      <c r="L84" s="2"/>
    </row>
    <row r="85" spans="1:12" s="1" customFormat="1" x14ac:dyDescent="0.2">
      <c r="A85" s="6"/>
      <c r="B85" s="103"/>
      <c r="C85" s="382"/>
      <c r="D85" s="382"/>
      <c r="E85" s="43" t="s">
        <v>334</v>
      </c>
      <c r="F85" s="43"/>
      <c r="G85" s="43"/>
      <c r="H85" s="43"/>
      <c r="I85" s="43"/>
      <c r="J85" s="43"/>
      <c r="K85" s="43"/>
      <c r="L85" s="43"/>
    </row>
    <row r="86" spans="1:12" x14ac:dyDescent="0.2">
      <c r="A86" s="6"/>
      <c r="B86" s="2"/>
      <c r="C86" s="2"/>
      <c r="D86" s="2"/>
      <c r="E86" s="2"/>
      <c r="F86" s="2"/>
      <c r="G86" s="2"/>
      <c r="H86" s="2"/>
      <c r="I86" s="2"/>
      <c r="J86" s="2"/>
      <c r="K86" s="2"/>
      <c r="L86" s="2"/>
    </row>
    <row r="87" spans="1:12" x14ac:dyDescent="0.2">
      <c r="A87" s="379" t="s">
        <v>383</v>
      </c>
      <c r="B87" s="379"/>
      <c r="C87" s="379"/>
      <c r="D87" s="379"/>
      <c r="E87" s="379"/>
      <c r="F87" s="379"/>
      <c r="G87" s="379"/>
      <c r="H87" s="379"/>
      <c r="I87" s="379"/>
      <c r="J87" s="379"/>
      <c r="K87" s="379"/>
      <c r="L87" s="379"/>
    </row>
  </sheetData>
  <sheetProtection sheet="1"/>
  <mergeCells count="36">
    <mergeCell ref="A1:L1"/>
    <mergeCell ref="A2:L2"/>
    <mergeCell ref="C33:L33"/>
    <mergeCell ref="C52:L52"/>
    <mergeCell ref="B10:L11"/>
    <mergeCell ref="B12:L12"/>
    <mergeCell ref="B14:L15"/>
    <mergeCell ref="B16:L18"/>
    <mergeCell ref="C39:L40"/>
    <mergeCell ref="B22:L22"/>
    <mergeCell ref="A4:L5"/>
    <mergeCell ref="A7:L8"/>
    <mergeCell ref="C35:L35"/>
    <mergeCell ref="C37:L37"/>
    <mergeCell ref="B24:L24"/>
    <mergeCell ref="C31:L32"/>
    <mergeCell ref="B20:L20"/>
    <mergeCell ref="C26:L29"/>
    <mergeCell ref="C42:L42"/>
    <mergeCell ref="C46:L46"/>
    <mergeCell ref="C50:L50"/>
    <mergeCell ref="B55:L56"/>
    <mergeCell ref="A48:L48"/>
    <mergeCell ref="C53:L53"/>
    <mergeCell ref="C43:L44"/>
    <mergeCell ref="B65:L66"/>
    <mergeCell ref="B68:L69"/>
    <mergeCell ref="B58:L58"/>
    <mergeCell ref="A87:L87"/>
    <mergeCell ref="B73:L74"/>
    <mergeCell ref="B76:L79"/>
    <mergeCell ref="B81:L82"/>
    <mergeCell ref="C84:D85"/>
    <mergeCell ref="B62:L63"/>
    <mergeCell ref="B71:L71"/>
    <mergeCell ref="B60:L60"/>
  </mergeCells>
  <phoneticPr fontId="0" type="noConversion"/>
  <printOptions horizontalCentered="1" verticalCentered="1"/>
  <pageMargins left="0.25" right="0.25" top="0.25" bottom="0.25" header="0.25" footer="0.25"/>
  <pageSetup scale="72"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67"/>
  <sheetViews>
    <sheetView topLeftCell="A39"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219</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A58:B58"/>
    <mergeCell ref="C58:K58"/>
    <mergeCell ref="C44:D44"/>
    <mergeCell ref="C48:D48"/>
    <mergeCell ref="C45:D45"/>
    <mergeCell ref="C25:D25"/>
    <mergeCell ref="C46:D46"/>
    <mergeCell ref="C47:D47"/>
    <mergeCell ref="C59:G59"/>
    <mergeCell ref="N59:AA59"/>
    <mergeCell ref="C37:D37"/>
    <mergeCell ref="C29:D29"/>
    <mergeCell ref="C30:D30"/>
    <mergeCell ref="C31:D31"/>
    <mergeCell ref="A51:D56"/>
    <mergeCell ref="C43:D43"/>
    <mergeCell ref="C42:D42"/>
    <mergeCell ref="C38:D38"/>
    <mergeCell ref="C39:D39"/>
    <mergeCell ref="C40:D40"/>
    <mergeCell ref="C41:D41"/>
    <mergeCell ref="C36:D36"/>
    <mergeCell ref="C28:D28"/>
    <mergeCell ref="C26:D26"/>
    <mergeCell ref="C27:D27"/>
    <mergeCell ref="C34:D34"/>
    <mergeCell ref="C35:D35"/>
    <mergeCell ref="C32:D32"/>
    <mergeCell ref="C33:D33"/>
    <mergeCell ref="B12:B17"/>
    <mergeCell ref="C21:D21"/>
    <mergeCell ref="C24:D24"/>
    <mergeCell ref="C23:D23"/>
    <mergeCell ref="C19:D19"/>
    <mergeCell ref="C22:D22"/>
    <mergeCell ref="C18:D18"/>
    <mergeCell ref="C20:D20"/>
    <mergeCell ref="C15:D17"/>
    <mergeCell ref="U3:W3"/>
    <mergeCell ref="X3:AA3"/>
    <mergeCell ref="U6:W6"/>
    <mergeCell ref="X6:AA6"/>
    <mergeCell ref="X4:AA4"/>
    <mergeCell ref="P4:S4"/>
    <mergeCell ref="X7:AA7"/>
    <mergeCell ref="D10:G10"/>
    <mergeCell ref="U4:V4"/>
    <mergeCell ref="P9:S9"/>
    <mergeCell ref="P6:S6"/>
    <mergeCell ref="P10:S10"/>
    <mergeCell ref="M3:O3"/>
    <mergeCell ref="D3:J3"/>
    <mergeCell ref="K3:L6"/>
    <mergeCell ref="D5:F5"/>
    <mergeCell ref="G5:H5"/>
    <mergeCell ref="I5:J5"/>
    <mergeCell ref="M6:O6"/>
    <mergeCell ref="C60:G60"/>
    <mergeCell ref="A7:J8"/>
    <mergeCell ref="C12:K12"/>
    <mergeCell ref="E51:AA56"/>
    <mergeCell ref="L12:Z12"/>
    <mergeCell ref="M10:N10"/>
    <mergeCell ref="M9:O9"/>
    <mergeCell ref="E15:E17"/>
    <mergeCell ref="AA12:AA17"/>
    <mergeCell ref="U10:V10"/>
    <mergeCell ref="U9:W9"/>
    <mergeCell ref="X9:AA9"/>
    <mergeCell ref="L15:Z15"/>
    <mergeCell ref="U7:V7"/>
    <mergeCell ref="P7:S7"/>
    <mergeCell ref="A12:A17"/>
    <mergeCell ref="A1:I1"/>
    <mergeCell ref="K1:S1"/>
    <mergeCell ref="G15:G17"/>
    <mergeCell ref="H15:H17"/>
    <mergeCell ref="I15:I17"/>
    <mergeCell ref="J14:K14"/>
    <mergeCell ref="J15:J16"/>
    <mergeCell ref="M4:N4"/>
    <mergeCell ref="P3:S3"/>
    <mergeCell ref="M7:N7"/>
    <mergeCell ref="A3:C3"/>
    <mergeCell ref="F15:F17"/>
    <mergeCell ref="K15:K16"/>
    <mergeCell ref="D9:J9"/>
    <mergeCell ref="L17:Z17"/>
    <mergeCell ref="X10:AA10"/>
  </mergeCells>
  <phoneticPr fontId="17" type="noConversion"/>
  <dataValidations count="3">
    <dataValidation type="list" showInputMessage="1" showErrorMessage="1" sqref="I49" xr:uid="{00000000-0002-0000-0900-000000000000}">
      <formula1>Method</formula1>
    </dataValidation>
    <dataValidation type="list" allowBlank="1" showInputMessage="1" showErrorMessage="1" sqref="E18:E49" xr:uid="{00000000-0002-0000-0900-000001000000}">
      <formula1>soilcond</formula1>
    </dataValidation>
    <dataValidation type="list" showInputMessage="1" showErrorMessage="1" sqref="I18:I48" xr:uid="{00000000-0002-0000-09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67"/>
  <sheetViews>
    <sheetView topLeftCell="A39"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220</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A00-000000000000}">
      <formula1>soilcond</formula1>
    </dataValidation>
    <dataValidation type="list" showInputMessage="1" showErrorMessage="1" sqref="I49" xr:uid="{00000000-0002-0000-0A00-000001000000}">
      <formula1>Method</formula1>
    </dataValidation>
    <dataValidation type="list" showInputMessage="1" showErrorMessage="1" sqref="I18:I48" xr:uid="{00000000-0002-0000-0A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67"/>
  <sheetViews>
    <sheetView topLeftCell="A39"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221</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A58:B58"/>
    <mergeCell ref="C58:K58"/>
    <mergeCell ref="C44:D44"/>
    <mergeCell ref="C48:D48"/>
    <mergeCell ref="C45:D45"/>
    <mergeCell ref="C25:D25"/>
    <mergeCell ref="C46:D46"/>
    <mergeCell ref="C47:D47"/>
    <mergeCell ref="C59:G59"/>
    <mergeCell ref="N59:AA59"/>
    <mergeCell ref="C37:D37"/>
    <mergeCell ref="C29:D29"/>
    <mergeCell ref="C30:D30"/>
    <mergeCell ref="C31:D31"/>
    <mergeCell ref="A51:D56"/>
    <mergeCell ref="C43:D43"/>
    <mergeCell ref="C42:D42"/>
    <mergeCell ref="C38:D38"/>
    <mergeCell ref="C39:D39"/>
    <mergeCell ref="C40:D40"/>
    <mergeCell ref="C41:D41"/>
    <mergeCell ref="C36:D36"/>
    <mergeCell ref="C28:D28"/>
    <mergeCell ref="C26:D26"/>
    <mergeCell ref="C27:D27"/>
    <mergeCell ref="C34:D34"/>
    <mergeCell ref="C35:D35"/>
    <mergeCell ref="C32:D32"/>
    <mergeCell ref="C33:D33"/>
    <mergeCell ref="B12:B17"/>
    <mergeCell ref="C21:D21"/>
    <mergeCell ref="C24:D24"/>
    <mergeCell ref="C23:D23"/>
    <mergeCell ref="C19:D19"/>
    <mergeCell ref="C22:D22"/>
    <mergeCell ref="C18:D18"/>
    <mergeCell ref="C20:D20"/>
    <mergeCell ref="C15:D17"/>
    <mergeCell ref="U3:W3"/>
    <mergeCell ref="X3:AA3"/>
    <mergeCell ref="U6:W6"/>
    <mergeCell ref="X6:AA6"/>
    <mergeCell ref="X4:AA4"/>
    <mergeCell ref="P4:S4"/>
    <mergeCell ref="X7:AA7"/>
    <mergeCell ref="D10:G10"/>
    <mergeCell ref="U4:V4"/>
    <mergeCell ref="P9:S9"/>
    <mergeCell ref="P6:S6"/>
    <mergeCell ref="P10:S10"/>
    <mergeCell ref="M3:O3"/>
    <mergeCell ref="D3:J3"/>
    <mergeCell ref="K3:L6"/>
    <mergeCell ref="D5:F5"/>
    <mergeCell ref="G5:H5"/>
    <mergeCell ref="I5:J5"/>
    <mergeCell ref="M6:O6"/>
    <mergeCell ref="C60:G60"/>
    <mergeCell ref="A7:J8"/>
    <mergeCell ref="C12:K12"/>
    <mergeCell ref="E51:AA56"/>
    <mergeCell ref="L12:Z12"/>
    <mergeCell ref="M10:N10"/>
    <mergeCell ref="M9:O9"/>
    <mergeCell ref="E15:E17"/>
    <mergeCell ref="AA12:AA17"/>
    <mergeCell ref="U10:V10"/>
    <mergeCell ref="U9:W9"/>
    <mergeCell ref="X9:AA9"/>
    <mergeCell ref="L15:Z15"/>
    <mergeCell ref="U7:V7"/>
    <mergeCell ref="P7:S7"/>
    <mergeCell ref="A12:A17"/>
    <mergeCell ref="A1:I1"/>
    <mergeCell ref="K1:S1"/>
    <mergeCell ref="G15:G17"/>
    <mergeCell ref="H15:H17"/>
    <mergeCell ref="I15:I17"/>
    <mergeCell ref="J14:K14"/>
    <mergeCell ref="J15:J16"/>
    <mergeCell ref="M4:N4"/>
    <mergeCell ref="P3:S3"/>
    <mergeCell ref="M7:N7"/>
    <mergeCell ref="A3:C3"/>
    <mergeCell ref="F15:F17"/>
    <mergeCell ref="K15:K16"/>
    <mergeCell ref="D9:J9"/>
    <mergeCell ref="L17:Z17"/>
    <mergeCell ref="X10:AA10"/>
  </mergeCells>
  <phoneticPr fontId="17" type="noConversion"/>
  <dataValidations count="3">
    <dataValidation type="list" allowBlank="1" showInputMessage="1" showErrorMessage="1" sqref="E18:E49" xr:uid="{00000000-0002-0000-0B00-000000000000}">
      <formula1>soilcond</formula1>
    </dataValidation>
    <dataValidation type="list" showInputMessage="1" showErrorMessage="1" sqref="I49" xr:uid="{00000000-0002-0000-0B00-000001000000}">
      <formula1>Method</formula1>
    </dataValidation>
    <dataValidation type="list" showInputMessage="1" showErrorMessage="1" sqref="I18:I48" xr:uid="{00000000-0002-0000-0B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A67"/>
  <sheetViews>
    <sheetView topLeftCell="A39"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222</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C00-000000000000}">
      <formula1>soilcond</formula1>
    </dataValidation>
    <dataValidation type="list" showInputMessage="1" showErrorMessage="1" sqref="I49" xr:uid="{00000000-0002-0000-0C00-000001000000}">
      <formula1>Method</formula1>
    </dataValidation>
    <dataValidation type="list" showInputMessage="1" showErrorMessage="1" sqref="I18:I48" xr:uid="{00000000-0002-0000-0C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138"/>
  <sheetViews>
    <sheetView tabSelected="1" zoomScaleNormal="100" workbookViewId="0">
      <selection activeCell="P80" sqref="P80"/>
    </sheetView>
  </sheetViews>
  <sheetFormatPr defaultRowHeight="12.75" x14ac:dyDescent="0.2"/>
  <cols>
    <col min="1" max="1" width="3.7109375" customWidth="1"/>
  </cols>
  <sheetData>
    <row r="1" spans="1:15" ht="18" x14ac:dyDescent="0.25">
      <c r="A1" s="391" t="s">
        <v>141</v>
      </c>
      <c r="B1" s="391"/>
      <c r="C1" s="391"/>
      <c r="D1" s="391"/>
      <c r="E1" s="391"/>
      <c r="F1" s="391"/>
      <c r="G1" s="391"/>
      <c r="H1" s="391"/>
      <c r="I1" s="391"/>
      <c r="J1" s="391"/>
      <c r="K1" s="391"/>
      <c r="L1" s="391"/>
      <c r="M1" s="391"/>
      <c r="N1" s="391"/>
      <c r="O1" s="391"/>
    </row>
    <row r="2" spans="1:15" ht="18.75" thickBot="1" x14ac:dyDescent="0.3">
      <c r="A2" s="392" t="s">
        <v>174</v>
      </c>
      <c r="B2" s="392"/>
      <c r="C2" s="392"/>
      <c r="D2" s="392"/>
      <c r="E2" s="392"/>
      <c r="F2" s="392"/>
      <c r="G2" s="392"/>
      <c r="H2" s="392"/>
      <c r="I2" s="392"/>
      <c r="J2" s="392"/>
      <c r="K2" s="392"/>
      <c r="L2" s="392"/>
      <c r="M2" s="392"/>
      <c r="N2" s="392"/>
      <c r="O2" s="392"/>
    </row>
    <row r="3" spans="1:15" ht="18.75" thickTop="1" x14ac:dyDescent="0.25">
      <c r="A3" s="70"/>
      <c r="B3" s="70"/>
      <c r="C3" s="70"/>
      <c r="D3" s="70"/>
      <c r="E3" s="70"/>
      <c r="F3" s="70"/>
      <c r="G3" s="70"/>
      <c r="H3" s="70"/>
      <c r="I3" s="70"/>
      <c r="J3" s="70"/>
      <c r="K3" s="70"/>
      <c r="L3" s="70"/>
      <c r="M3" s="70"/>
      <c r="N3" s="70"/>
      <c r="O3" s="70"/>
    </row>
    <row r="4" spans="1:15" x14ac:dyDescent="0.2">
      <c r="A4" s="383" t="s">
        <v>291</v>
      </c>
      <c r="B4" s="383"/>
      <c r="C4" s="383"/>
      <c r="D4" s="383"/>
      <c r="E4" s="383"/>
      <c r="F4" s="383"/>
      <c r="G4" s="383"/>
      <c r="H4" s="383"/>
      <c r="I4" s="383"/>
      <c r="J4" s="383"/>
      <c r="K4" s="383"/>
      <c r="L4" s="383"/>
      <c r="M4" s="383"/>
      <c r="N4" s="383"/>
      <c r="O4" s="383"/>
    </row>
    <row r="5" spans="1:15" x14ac:dyDescent="0.2">
      <c r="A5" s="383"/>
      <c r="B5" s="383"/>
      <c r="C5" s="383"/>
      <c r="D5" s="383"/>
      <c r="E5" s="383"/>
      <c r="F5" s="383"/>
      <c r="G5" s="383"/>
      <c r="H5" s="383"/>
      <c r="I5" s="383"/>
      <c r="J5" s="383"/>
      <c r="K5" s="383"/>
      <c r="L5" s="383"/>
      <c r="M5" s="383"/>
      <c r="N5" s="383"/>
      <c r="O5" s="383"/>
    </row>
    <row r="6" spans="1:15" x14ac:dyDescent="0.2">
      <c r="A6" s="4"/>
      <c r="B6" s="42"/>
      <c r="C6" s="42"/>
      <c r="D6" s="42"/>
      <c r="E6" s="42"/>
      <c r="F6" s="42"/>
      <c r="G6" s="42"/>
      <c r="H6" s="42"/>
      <c r="I6" s="42"/>
      <c r="J6" s="42"/>
      <c r="K6" s="42"/>
      <c r="L6" s="42"/>
      <c r="M6" s="42"/>
      <c r="N6" s="42"/>
    </row>
    <row r="7" spans="1:15" x14ac:dyDescent="0.2">
      <c r="A7" s="381" t="s">
        <v>296</v>
      </c>
      <c r="B7" s="381"/>
      <c r="C7" s="381"/>
      <c r="D7" s="381"/>
      <c r="E7" s="381"/>
      <c r="F7" s="381"/>
      <c r="G7" s="381"/>
      <c r="H7" s="381"/>
      <c r="I7" s="381"/>
      <c r="J7" s="381"/>
      <c r="K7" s="381"/>
      <c r="L7" s="381"/>
      <c r="M7" s="381"/>
      <c r="N7" s="381"/>
      <c r="O7" s="381"/>
    </row>
    <row r="8" spans="1:15" x14ac:dyDescent="0.2">
      <c r="A8" s="381"/>
      <c r="B8" s="381"/>
      <c r="C8" s="381"/>
      <c r="D8" s="381"/>
      <c r="E8" s="381"/>
      <c r="F8" s="381"/>
      <c r="G8" s="381"/>
      <c r="H8" s="381"/>
      <c r="I8" s="381"/>
      <c r="J8" s="381"/>
      <c r="K8" s="381"/>
      <c r="L8" s="381"/>
      <c r="M8" s="381"/>
      <c r="N8" s="381"/>
      <c r="O8" s="381"/>
    </row>
    <row r="9" spans="1:15" x14ac:dyDescent="0.2">
      <c r="A9" s="381"/>
      <c r="B9" s="381"/>
      <c r="C9" s="381"/>
      <c r="D9" s="381"/>
      <c r="E9" s="381"/>
      <c r="F9" s="381"/>
      <c r="G9" s="381"/>
      <c r="H9" s="381"/>
      <c r="I9" s="381"/>
      <c r="J9" s="381"/>
      <c r="K9" s="381"/>
      <c r="L9" s="381"/>
      <c r="M9" s="381"/>
      <c r="N9" s="381"/>
      <c r="O9" s="381"/>
    </row>
    <row r="10" spans="1:15" x14ac:dyDescent="0.2">
      <c r="A10" s="381"/>
      <c r="B10" s="381"/>
      <c r="C10" s="381"/>
      <c r="D10" s="381"/>
      <c r="E10" s="381"/>
      <c r="F10" s="381"/>
      <c r="G10" s="381"/>
      <c r="H10" s="381"/>
      <c r="I10" s="381"/>
      <c r="J10" s="381"/>
      <c r="K10" s="381"/>
      <c r="L10" s="381"/>
      <c r="M10" s="381"/>
      <c r="N10" s="381"/>
      <c r="O10" s="381"/>
    </row>
    <row r="11" spans="1:15" x14ac:dyDescent="0.2">
      <c r="A11" s="381"/>
      <c r="B11" s="381"/>
      <c r="C11" s="381"/>
      <c r="D11" s="381"/>
      <c r="E11" s="381"/>
      <c r="F11" s="381"/>
      <c r="G11" s="381"/>
      <c r="H11" s="381"/>
      <c r="I11" s="381"/>
      <c r="J11" s="381"/>
      <c r="K11" s="381"/>
      <c r="L11" s="381"/>
      <c r="M11" s="381"/>
      <c r="N11" s="381"/>
      <c r="O11" s="381"/>
    </row>
    <row r="12" spans="1:15" x14ac:dyDescent="0.2">
      <c r="A12" s="49"/>
      <c r="B12" s="49"/>
      <c r="C12" s="49"/>
      <c r="D12" s="49"/>
      <c r="E12" s="49"/>
      <c r="F12" s="49"/>
      <c r="G12" s="49"/>
      <c r="H12" s="49"/>
      <c r="I12" s="49"/>
      <c r="J12" s="49"/>
      <c r="K12" s="49"/>
      <c r="L12" s="49"/>
      <c r="M12" s="49"/>
      <c r="N12" s="49"/>
    </row>
    <row r="13" spans="1:15" x14ac:dyDescent="0.2">
      <c r="A13" s="1" t="s">
        <v>132</v>
      </c>
      <c r="B13" s="483" t="s">
        <v>152</v>
      </c>
      <c r="C13" s="483"/>
      <c r="D13" s="483"/>
      <c r="E13" s="483"/>
      <c r="F13" s="483"/>
    </row>
    <row r="14" spans="1:15" ht="12.75" customHeight="1" x14ac:dyDescent="0.2">
      <c r="A14" s="85"/>
      <c r="B14" s="377" t="s">
        <v>175</v>
      </c>
      <c r="C14" s="377"/>
      <c r="D14" s="377"/>
      <c r="E14" s="377"/>
      <c r="F14" s="377"/>
      <c r="G14" s="377"/>
      <c r="H14" s="377"/>
      <c r="I14" s="377"/>
      <c r="J14" s="377"/>
      <c r="K14" s="377"/>
      <c r="L14" s="377"/>
      <c r="M14" s="377"/>
      <c r="N14" s="377"/>
      <c r="O14" s="377"/>
    </row>
    <row r="15" spans="1:15" x14ac:dyDescent="0.2">
      <c r="A15" s="85"/>
      <c r="B15" s="377"/>
      <c r="C15" s="377"/>
      <c r="D15" s="377"/>
      <c r="E15" s="377"/>
      <c r="F15" s="377"/>
      <c r="G15" s="377"/>
      <c r="H15" s="377"/>
      <c r="I15" s="377"/>
      <c r="J15" s="377"/>
      <c r="K15" s="377"/>
      <c r="L15" s="377"/>
      <c r="M15" s="377"/>
      <c r="N15" s="377"/>
      <c r="O15" s="377"/>
    </row>
    <row r="16" spans="1:15" x14ac:dyDescent="0.2">
      <c r="A16" s="85"/>
      <c r="B16" s="85"/>
      <c r="C16" s="85"/>
      <c r="D16" s="85"/>
      <c r="E16" s="85"/>
      <c r="F16" s="85"/>
      <c r="G16" s="85"/>
      <c r="H16" s="85"/>
      <c r="I16" s="85"/>
      <c r="J16" s="85"/>
      <c r="K16" s="85"/>
      <c r="L16" s="85"/>
      <c r="M16" s="85"/>
      <c r="N16" s="85"/>
      <c r="O16" s="85"/>
    </row>
    <row r="17" spans="1:15" x14ac:dyDescent="0.2">
      <c r="A17" s="85"/>
      <c r="B17" s="85"/>
      <c r="C17" s="380" t="s">
        <v>188</v>
      </c>
      <c r="D17" s="377"/>
      <c r="E17" s="377"/>
      <c r="F17" s="377"/>
      <c r="G17" s="377"/>
      <c r="H17" s="377"/>
      <c r="I17" s="377"/>
      <c r="J17" s="377"/>
      <c r="K17" s="377"/>
      <c r="L17" s="377"/>
      <c r="M17" s="377"/>
      <c r="N17" s="377"/>
      <c r="O17" s="377"/>
    </row>
    <row r="18" spans="1:15" x14ac:dyDescent="0.2">
      <c r="A18" s="85"/>
      <c r="B18" s="85"/>
      <c r="C18" s="377"/>
      <c r="D18" s="377"/>
      <c r="E18" s="377"/>
      <c r="F18" s="377"/>
      <c r="G18" s="377"/>
      <c r="H18" s="377"/>
      <c r="I18" s="377"/>
      <c r="J18" s="377"/>
      <c r="K18" s="377"/>
      <c r="L18" s="377"/>
      <c r="M18" s="377"/>
      <c r="N18" s="377"/>
      <c r="O18" s="377"/>
    </row>
    <row r="19" spans="1:15" x14ac:dyDescent="0.2">
      <c r="A19" s="49"/>
      <c r="B19" s="49"/>
      <c r="C19" s="49"/>
      <c r="D19" s="49"/>
      <c r="E19" s="49"/>
      <c r="F19" s="49"/>
      <c r="G19" s="49"/>
      <c r="H19" s="49"/>
      <c r="I19" s="49"/>
      <c r="J19" s="49"/>
      <c r="K19" s="49"/>
      <c r="L19" s="49"/>
      <c r="M19" s="49"/>
      <c r="N19" s="49"/>
    </row>
    <row r="20" spans="1:15" x14ac:dyDescent="0.2">
      <c r="A20" s="1" t="s">
        <v>133</v>
      </c>
      <c r="B20" s="483" t="s">
        <v>153</v>
      </c>
      <c r="C20" s="483"/>
      <c r="D20" s="483"/>
      <c r="E20" s="483"/>
      <c r="F20" s="483"/>
    </row>
    <row r="21" spans="1:15" ht="12.75" customHeight="1" x14ac:dyDescent="0.2">
      <c r="A21" s="102"/>
      <c r="B21" s="402" t="s">
        <v>176</v>
      </c>
      <c r="C21" s="402"/>
      <c r="D21" s="402"/>
      <c r="E21" s="402"/>
      <c r="F21" s="402"/>
      <c r="G21" s="402"/>
      <c r="H21" s="402"/>
      <c r="I21" s="402"/>
      <c r="J21" s="402"/>
      <c r="K21" s="402"/>
      <c r="L21" s="402"/>
      <c r="M21" s="402"/>
      <c r="N21" s="402"/>
      <c r="O21" s="402"/>
    </row>
    <row r="22" spans="1:15" x14ac:dyDescent="0.2">
      <c r="A22" s="102"/>
      <c r="B22" s="402"/>
      <c r="C22" s="402"/>
      <c r="D22" s="402"/>
      <c r="E22" s="402"/>
      <c r="F22" s="402"/>
      <c r="G22" s="402"/>
      <c r="H22" s="402"/>
      <c r="I22" s="402"/>
      <c r="J22" s="402"/>
      <c r="K22" s="402"/>
      <c r="L22" s="402"/>
      <c r="M22" s="402"/>
      <c r="N22" s="402"/>
      <c r="O22" s="402"/>
    </row>
    <row r="23" spans="1:15" x14ac:dyDescent="0.2">
      <c r="A23" s="102"/>
      <c r="B23" s="402"/>
      <c r="C23" s="402"/>
      <c r="D23" s="402"/>
      <c r="E23" s="402"/>
      <c r="F23" s="402"/>
      <c r="G23" s="402"/>
      <c r="H23" s="402"/>
      <c r="I23" s="402"/>
      <c r="J23" s="402"/>
      <c r="K23" s="402"/>
      <c r="L23" s="402"/>
      <c r="M23" s="402"/>
      <c r="N23" s="402"/>
      <c r="O23" s="402"/>
    </row>
    <row r="24" spans="1:15" x14ac:dyDescent="0.2">
      <c r="A24" s="102"/>
      <c r="B24" s="102"/>
      <c r="C24" s="102"/>
      <c r="D24" s="102"/>
      <c r="E24" s="102"/>
      <c r="F24" s="102"/>
      <c r="G24" s="102"/>
      <c r="H24" s="102"/>
      <c r="I24" s="102"/>
      <c r="J24" s="102"/>
      <c r="K24" s="102"/>
      <c r="L24" s="102"/>
      <c r="M24" s="102"/>
      <c r="N24" s="102"/>
      <c r="O24" s="102"/>
    </row>
    <row r="25" spans="1:15" x14ac:dyDescent="0.2">
      <c r="A25" s="102"/>
      <c r="B25" s="102"/>
      <c r="C25" s="402" t="s">
        <v>295</v>
      </c>
      <c r="D25" s="402"/>
      <c r="E25" s="402"/>
      <c r="F25" s="402"/>
      <c r="G25" s="402"/>
      <c r="H25" s="402"/>
      <c r="I25" s="402"/>
      <c r="J25" s="402"/>
      <c r="K25" s="402"/>
      <c r="L25" s="402"/>
      <c r="M25" s="402"/>
      <c r="N25" s="402"/>
      <c r="O25" s="402"/>
    </row>
    <row r="26" spans="1:15" x14ac:dyDescent="0.2">
      <c r="A26" s="102"/>
      <c r="B26" s="102"/>
      <c r="C26" s="402"/>
      <c r="D26" s="402"/>
      <c r="E26" s="402"/>
      <c r="F26" s="402"/>
      <c r="G26" s="402"/>
      <c r="H26" s="402"/>
      <c r="I26" s="402"/>
      <c r="J26" s="402"/>
      <c r="K26" s="402"/>
      <c r="L26" s="402"/>
      <c r="M26" s="402"/>
      <c r="N26" s="402"/>
      <c r="O26" s="402"/>
    </row>
    <row r="27" spans="1:15" x14ac:dyDescent="0.2">
      <c r="A27" s="102"/>
      <c r="B27" s="102"/>
      <c r="C27" s="402"/>
      <c r="D27" s="402"/>
      <c r="E27" s="402"/>
      <c r="F27" s="402"/>
      <c r="G27" s="402"/>
      <c r="H27" s="402"/>
      <c r="I27" s="402"/>
      <c r="J27" s="402"/>
      <c r="K27" s="402"/>
      <c r="L27" s="402"/>
      <c r="M27" s="402"/>
      <c r="N27" s="402"/>
      <c r="O27" s="402"/>
    </row>
    <row r="28" spans="1:15" x14ac:dyDescent="0.2">
      <c r="A28" s="102"/>
      <c r="B28" s="102"/>
      <c r="C28" s="102"/>
      <c r="D28" s="102"/>
      <c r="E28" s="102"/>
      <c r="F28" s="102"/>
      <c r="G28" s="102"/>
      <c r="H28" s="102"/>
      <c r="I28" s="102"/>
      <c r="J28" s="102"/>
      <c r="K28" s="102"/>
      <c r="L28" s="102"/>
      <c r="M28" s="102"/>
      <c r="N28" s="102"/>
    </row>
    <row r="29" spans="1:15" x14ac:dyDescent="0.2">
      <c r="A29" s="1" t="s">
        <v>134</v>
      </c>
      <c r="B29" s="483" t="s">
        <v>154</v>
      </c>
      <c r="C29" s="483"/>
      <c r="D29" s="483"/>
      <c r="E29" s="483"/>
      <c r="F29" s="483"/>
    </row>
    <row r="30" spans="1:15" ht="12.75" customHeight="1" x14ac:dyDescent="0.2">
      <c r="A30" s="85"/>
      <c r="B30" s="377" t="s">
        <v>179</v>
      </c>
      <c r="C30" s="377"/>
      <c r="D30" s="377"/>
      <c r="E30" s="377"/>
      <c r="F30" s="377"/>
      <c r="G30" s="377"/>
      <c r="H30" s="377"/>
      <c r="I30" s="377"/>
      <c r="J30" s="377"/>
      <c r="K30" s="377"/>
      <c r="L30" s="377"/>
      <c r="M30" s="377"/>
      <c r="N30" s="377"/>
      <c r="O30" s="377"/>
    </row>
    <row r="31" spans="1:15" x14ac:dyDescent="0.2">
      <c r="A31" s="85"/>
      <c r="B31" s="377"/>
      <c r="C31" s="377"/>
      <c r="D31" s="377"/>
      <c r="E31" s="377"/>
      <c r="F31" s="377"/>
      <c r="G31" s="377"/>
      <c r="H31" s="377"/>
      <c r="I31" s="377"/>
      <c r="J31" s="377"/>
      <c r="K31" s="377"/>
      <c r="L31" s="377"/>
      <c r="M31" s="377"/>
      <c r="N31" s="377"/>
      <c r="O31" s="377"/>
    </row>
    <row r="32" spans="1:15" x14ac:dyDescent="0.2">
      <c r="A32" s="85"/>
      <c r="B32" s="85"/>
      <c r="C32" s="85"/>
      <c r="D32" s="85"/>
      <c r="E32" s="85"/>
      <c r="F32" s="85"/>
      <c r="G32" s="85"/>
      <c r="H32" s="85"/>
      <c r="I32" s="85"/>
      <c r="J32" s="85"/>
      <c r="K32" s="85"/>
      <c r="L32" s="85"/>
      <c r="M32" s="85"/>
      <c r="N32" s="85"/>
      <c r="O32" s="85"/>
    </row>
    <row r="33" spans="1:15" x14ac:dyDescent="0.2">
      <c r="A33" s="85"/>
      <c r="B33" s="85"/>
      <c r="C33" s="377" t="s">
        <v>155</v>
      </c>
      <c r="D33" s="377"/>
      <c r="E33" s="377"/>
      <c r="F33" s="377"/>
      <c r="G33" s="377"/>
      <c r="H33" s="377"/>
      <c r="I33" s="377"/>
      <c r="J33" s="377"/>
      <c r="K33" s="377"/>
      <c r="L33" s="377"/>
      <c r="M33" s="377"/>
      <c r="N33" s="377"/>
      <c r="O33" s="377"/>
    </row>
    <row r="34" spans="1:15" x14ac:dyDescent="0.2">
      <c r="A34" s="85"/>
      <c r="B34" s="85"/>
      <c r="C34" s="377"/>
      <c r="D34" s="377"/>
      <c r="E34" s="377"/>
      <c r="F34" s="377"/>
      <c r="G34" s="377"/>
      <c r="H34" s="377"/>
      <c r="I34" s="377"/>
      <c r="J34" s="377"/>
      <c r="K34" s="377"/>
      <c r="L34" s="377"/>
      <c r="M34" s="377"/>
      <c r="N34" s="377"/>
      <c r="O34" s="377"/>
    </row>
    <row r="35" spans="1:15" x14ac:dyDescent="0.2">
      <c r="A35" s="85"/>
      <c r="B35" s="85"/>
      <c r="C35" s="85"/>
      <c r="D35" s="85"/>
      <c r="E35" s="85"/>
      <c r="F35" s="85"/>
      <c r="G35" s="85"/>
      <c r="H35" s="85"/>
      <c r="I35" s="85"/>
      <c r="J35" s="85"/>
      <c r="K35" s="85"/>
      <c r="L35" s="85"/>
      <c r="M35" s="85"/>
      <c r="N35" s="85"/>
    </row>
    <row r="36" spans="1:15" ht="12.75" customHeight="1" x14ac:dyDescent="0.2">
      <c r="A36" s="85"/>
      <c r="B36" s="377" t="s">
        <v>177</v>
      </c>
      <c r="C36" s="377"/>
      <c r="D36" s="377"/>
      <c r="E36" s="377"/>
      <c r="F36" s="377"/>
      <c r="G36" s="377"/>
      <c r="H36" s="377"/>
      <c r="I36" s="377"/>
      <c r="J36" s="377"/>
      <c r="K36" s="377"/>
      <c r="L36" s="377"/>
      <c r="M36" s="377"/>
      <c r="N36" s="377"/>
      <c r="O36" s="377"/>
    </row>
    <row r="37" spans="1:15" x14ac:dyDescent="0.2">
      <c r="A37" s="85"/>
      <c r="B37" s="85"/>
      <c r="C37" s="85"/>
      <c r="D37" s="85"/>
      <c r="E37" s="85"/>
      <c r="F37" s="85"/>
      <c r="G37" s="85"/>
      <c r="H37" s="85"/>
      <c r="I37" s="85"/>
      <c r="J37" s="85"/>
      <c r="K37" s="85"/>
      <c r="L37" s="85"/>
      <c r="M37" s="85"/>
      <c r="N37" s="85"/>
      <c r="O37" s="85"/>
    </row>
    <row r="38" spans="1:15" x14ac:dyDescent="0.2">
      <c r="A38" s="42"/>
      <c r="B38" s="85"/>
      <c r="C38" s="377" t="s">
        <v>294</v>
      </c>
      <c r="D38" s="377"/>
      <c r="E38" s="377"/>
      <c r="F38" s="377"/>
      <c r="G38" s="377"/>
      <c r="H38" s="377"/>
      <c r="I38" s="377"/>
      <c r="J38" s="377"/>
      <c r="K38" s="377"/>
      <c r="L38" s="377"/>
      <c r="M38" s="377"/>
      <c r="N38" s="377"/>
      <c r="O38" s="377"/>
    </row>
    <row r="39" spans="1:15" x14ac:dyDescent="0.2">
      <c r="A39" s="42"/>
      <c r="B39" s="85"/>
      <c r="C39" s="377"/>
      <c r="D39" s="377"/>
      <c r="E39" s="377"/>
      <c r="F39" s="377"/>
      <c r="G39" s="377"/>
      <c r="H39" s="377"/>
      <c r="I39" s="377"/>
      <c r="J39" s="377"/>
      <c r="K39" s="377"/>
      <c r="L39" s="377"/>
      <c r="M39" s="377"/>
      <c r="N39" s="377"/>
      <c r="O39" s="377"/>
    </row>
    <row r="40" spans="1:15" x14ac:dyDescent="0.2">
      <c r="A40" s="42"/>
      <c r="B40" s="85"/>
      <c r="C40" s="85"/>
      <c r="D40" s="85"/>
      <c r="E40" s="85"/>
      <c r="F40" s="85"/>
      <c r="G40" s="85"/>
      <c r="H40" s="85"/>
      <c r="I40" s="85"/>
      <c r="J40" s="85"/>
      <c r="K40" s="85"/>
      <c r="L40" s="85"/>
      <c r="M40" s="85"/>
      <c r="N40" s="85"/>
    </row>
    <row r="41" spans="1:15" x14ac:dyDescent="0.2">
      <c r="A41" s="1" t="s">
        <v>135</v>
      </c>
      <c r="B41" s="483" t="s">
        <v>156</v>
      </c>
      <c r="C41" s="483"/>
      <c r="D41" s="483"/>
      <c r="E41" s="483"/>
      <c r="F41" s="483"/>
    </row>
    <row r="42" spans="1:15" ht="12.75" customHeight="1" x14ac:dyDescent="0.2">
      <c r="A42" s="105"/>
      <c r="B42" s="377" t="s">
        <v>293</v>
      </c>
      <c r="C42" s="377"/>
      <c r="D42" s="377"/>
      <c r="E42" s="377"/>
      <c r="F42" s="377"/>
      <c r="G42" s="377"/>
      <c r="H42" s="377"/>
      <c r="I42" s="377"/>
      <c r="J42" s="377"/>
      <c r="K42" s="377"/>
      <c r="L42" s="377"/>
      <c r="M42" s="377"/>
      <c r="N42" s="377"/>
      <c r="O42" s="377"/>
    </row>
    <row r="43" spans="1:15" x14ac:dyDescent="0.2">
      <c r="A43" s="105"/>
      <c r="B43" s="377"/>
      <c r="C43" s="377"/>
      <c r="D43" s="377"/>
      <c r="E43" s="377"/>
      <c r="F43" s="377"/>
      <c r="G43" s="377"/>
      <c r="H43" s="377"/>
      <c r="I43" s="377"/>
      <c r="J43" s="377"/>
      <c r="K43" s="377"/>
      <c r="L43" s="377"/>
      <c r="M43" s="377"/>
      <c r="N43" s="377"/>
      <c r="O43" s="377"/>
    </row>
    <row r="44" spans="1:15" x14ac:dyDescent="0.2">
      <c r="A44" s="105"/>
      <c r="B44" s="377"/>
      <c r="C44" s="377"/>
      <c r="D44" s="377"/>
      <c r="E44" s="377"/>
      <c r="F44" s="377"/>
      <c r="G44" s="377"/>
      <c r="H44" s="377"/>
      <c r="I44" s="377"/>
      <c r="J44" s="377"/>
      <c r="K44" s="377"/>
      <c r="L44" s="377"/>
      <c r="M44" s="377"/>
      <c r="N44" s="377"/>
      <c r="O44" s="377"/>
    </row>
    <row r="45" spans="1:15" x14ac:dyDescent="0.2">
      <c r="A45" s="105"/>
      <c r="B45" s="105"/>
      <c r="C45" s="85"/>
      <c r="D45" s="85"/>
      <c r="E45" s="85"/>
      <c r="F45" s="85"/>
      <c r="G45" s="85"/>
      <c r="H45" s="85"/>
      <c r="I45" s="85"/>
      <c r="J45" s="85"/>
      <c r="K45" s="85"/>
      <c r="L45" s="85"/>
      <c r="M45" s="85"/>
      <c r="N45" s="85"/>
      <c r="O45" s="85"/>
    </row>
    <row r="46" spans="1:15" ht="12.75" customHeight="1" x14ac:dyDescent="0.2">
      <c r="A46" s="105"/>
      <c r="B46" s="377" t="s">
        <v>178</v>
      </c>
      <c r="C46" s="377"/>
      <c r="D46" s="377"/>
      <c r="E46" s="377"/>
      <c r="F46" s="377"/>
      <c r="G46" s="377"/>
      <c r="H46" s="377"/>
      <c r="I46" s="377"/>
      <c r="J46" s="377"/>
      <c r="K46" s="377"/>
      <c r="L46" s="377"/>
      <c r="M46" s="377"/>
      <c r="N46" s="377"/>
      <c r="O46" s="377"/>
    </row>
    <row r="47" spans="1:15" x14ac:dyDescent="0.2">
      <c r="A47" s="105"/>
      <c r="B47" s="105"/>
      <c r="C47" s="85"/>
      <c r="D47" s="85"/>
      <c r="E47" s="85"/>
      <c r="F47" s="85"/>
      <c r="G47" s="85"/>
      <c r="H47" s="85"/>
      <c r="I47" s="85"/>
      <c r="J47" s="85"/>
      <c r="K47" s="85"/>
      <c r="L47" s="85"/>
      <c r="M47" s="85"/>
      <c r="N47" s="85"/>
      <c r="O47" s="85"/>
    </row>
    <row r="48" spans="1:15" x14ac:dyDescent="0.2">
      <c r="B48" s="85"/>
      <c r="C48" s="377" t="s">
        <v>292</v>
      </c>
      <c r="D48" s="377"/>
      <c r="E48" s="377"/>
      <c r="F48" s="377"/>
      <c r="G48" s="377"/>
      <c r="H48" s="377"/>
      <c r="I48" s="377"/>
      <c r="J48" s="377"/>
      <c r="K48" s="377"/>
      <c r="L48" s="377"/>
      <c r="M48" s="377"/>
      <c r="N48" s="377"/>
      <c r="O48" s="377"/>
    </row>
    <row r="49" spans="1:15" x14ac:dyDescent="0.2">
      <c r="A49" s="42"/>
      <c r="C49" s="377"/>
      <c r="D49" s="377"/>
      <c r="E49" s="377"/>
      <c r="F49" s="377"/>
      <c r="G49" s="377"/>
      <c r="H49" s="377"/>
      <c r="I49" s="377"/>
      <c r="J49" s="377"/>
      <c r="K49" s="377"/>
      <c r="L49" s="377"/>
      <c r="M49" s="377"/>
      <c r="N49" s="377"/>
      <c r="O49" s="377"/>
    </row>
    <row r="50" spans="1:15" x14ac:dyDescent="0.2">
      <c r="B50" s="85"/>
      <c r="C50" s="85"/>
      <c r="D50" s="85"/>
      <c r="E50" s="85"/>
      <c r="F50" s="85"/>
      <c r="G50" s="85"/>
      <c r="H50" s="85"/>
      <c r="I50" s="85"/>
      <c r="J50" s="85"/>
      <c r="K50" s="85"/>
      <c r="L50" s="85"/>
      <c r="M50" s="85"/>
      <c r="N50" s="85"/>
    </row>
    <row r="51" spans="1:15" ht="12.75" customHeight="1" x14ac:dyDescent="0.2">
      <c r="B51" s="377" t="s">
        <v>157</v>
      </c>
      <c r="C51" s="377"/>
      <c r="D51" s="377"/>
      <c r="E51" s="377"/>
      <c r="F51" s="377"/>
      <c r="G51" s="377"/>
      <c r="H51" s="377"/>
      <c r="I51" s="377"/>
      <c r="J51" s="377"/>
      <c r="K51" s="377"/>
      <c r="L51" s="377"/>
      <c r="M51" s="377"/>
      <c r="N51" s="377"/>
      <c r="O51" s="377"/>
    </row>
    <row r="52" spans="1:15" x14ac:dyDescent="0.2">
      <c r="A52" s="85"/>
      <c r="B52" s="85"/>
      <c r="C52" s="85"/>
      <c r="D52" s="85"/>
      <c r="E52" s="85"/>
      <c r="F52" s="85"/>
      <c r="G52" s="85"/>
      <c r="H52" s="85"/>
      <c r="I52" s="85"/>
      <c r="J52" s="85"/>
      <c r="K52" s="85"/>
      <c r="L52" s="85"/>
      <c r="M52" s="85"/>
      <c r="N52" s="85"/>
    </row>
    <row r="53" spans="1:15" ht="12.75" customHeight="1" x14ac:dyDescent="0.2">
      <c r="A53" s="85"/>
      <c r="B53" s="377" t="s">
        <v>182</v>
      </c>
      <c r="C53" s="377"/>
      <c r="D53" s="377"/>
      <c r="E53" s="377"/>
      <c r="F53" s="377"/>
      <c r="G53" s="377"/>
      <c r="H53" s="377"/>
      <c r="I53" s="377"/>
      <c r="J53" s="377"/>
      <c r="K53" s="377"/>
      <c r="L53" s="377"/>
      <c r="M53" s="377"/>
      <c r="N53" s="377"/>
      <c r="O53" s="377"/>
    </row>
    <row r="54" spans="1:15" x14ac:dyDescent="0.2">
      <c r="B54" s="377"/>
      <c r="C54" s="377"/>
      <c r="D54" s="377"/>
      <c r="E54" s="377"/>
      <c r="F54" s="377"/>
      <c r="G54" s="377"/>
      <c r="H54" s="377"/>
      <c r="I54" s="377"/>
      <c r="J54" s="377"/>
      <c r="K54" s="377"/>
      <c r="L54" s="377"/>
      <c r="M54" s="377"/>
      <c r="N54" s="377"/>
      <c r="O54" s="377"/>
    </row>
    <row r="55" spans="1:15" x14ac:dyDescent="0.2">
      <c r="A55" s="85"/>
      <c r="B55" s="85"/>
      <c r="C55" s="85"/>
      <c r="D55" s="85"/>
      <c r="E55" s="85"/>
      <c r="F55" s="85"/>
      <c r="G55" s="85"/>
      <c r="H55" s="85"/>
      <c r="I55" s="85"/>
      <c r="J55" s="85"/>
      <c r="K55" s="85"/>
      <c r="L55" s="85"/>
      <c r="M55" s="85"/>
      <c r="N55" s="85"/>
    </row>
    <row r="56" spans="1:15" ht="12.75" customHeight="1" x14ac:dyDescent="0.2">
      <c r="A56" s="85"/>
      <c r="B56" s="377" t="s">
        <v>183</v>
      </c>
      <c r="C56" s="377"/>
      <c r="D56" s="377"/>
      <c r="E56" s="377"/>
      <c r="F56" s="377"/>
      <c r="G56" s="377"/>
      <c r="H56" s="377"/>
      <c r="I56" s="377"/>
      <c r="J56" s="377"/>
      <c r="K56" s="377"/>
      <c r="L56" s="377"/>
      <c r="M56" s="377"/>
      <c r="N56" s="377"/>
      <c r="O56" s="377"/>
    </row>
    <row r="57" spans="1:15" x14ac:dyDescent="0.2">
      <c r="A57" s="85"/>
      <c r="B57" s="85"/>
      <c r="C57" s="85"/>
      <c r="D57" s="85"/>
      <c r="E57" s="85"/>
      <c r="F57" s="85"/>
      <c r="G57" s="85"/>
      <c r="H57" s="85"/>
      <c r="I57" s="85"/>
      <c r="J57" s="85"/>
      <c r="K57" s="85"/>
      <c r="L57" s="85"/>
      <c r="M57" s="85"/>
      <c r="N57" s="85"/>
    </row>
    <row r="58" spans="1:15" ht="12.75" customHeight="1" x14ac:dyDescent="0.2">
      <c r="A58" s="105" t="s">
        <v>158</v>
      </c>
      <c r="B58" s="484" t="s">
        <v>358</v>
      </c>
      <c r="C58" s="484"/>
      <c r="D58" s="484"/>
      <c r="E58" s="484"/>
      <c r="F58" s="484"/>
      <c r="G58" s="85"/>
      <c r="H58" s="85"/>
      <c r="I58" s="85"/>
      <c r="J58" s="85"/>
      <c r="K58" s="85"/>
      <c r="L58" s="85"/>
      <c r="M58" s="85"/>
      <c r="N58" s="85"/>
    </row>
    <row r="59" spans="1:15" ht="12.75" customHeight="1" x14ac:dyDescent="0.2">
      <c r="B59" s="377" t="s">
        <v>362</v>
      </c>
      <c r="C59" s="377"/>
      <c r="D59" s="377"/>
      <c r="E59" s="377"/>
      <c r="F59" s="377"/>
      <c r="G59" s="377"/>
      <c r="H59" s="377"/>
      <c r="I59" s="377"/>
      <c r="J59" s="377"/>
      <c r="K59" s="377"/>
      <c r="L59" s="377"/>
      <c r="M59" s="377"/>
      <c r="N59" s="377"/>
      <c r="O59" s="377"/>
    </row>
    <row r="60" spans="1:15" x14ac:dyDescent="0.2">
      <c r="B60" s="377"/>
      <c r="C60" s="377"/>
      <c r="D60" s="377"/>
      <c r="E60" s="377"/>
      <c r="F60" s="377"/>
      <c r="G60" s="377"/>
      <c r="H60" s="377"/>
      <c r="I60" s="377"/>
      <c r="J60" s="377"/>
      <c r="K60" s="377"/>
      <c r="L60" s="377"/>
      <c r="M60" s="377"/>
      <c r="N60" s="377"/>
      <c r="O60" s="377"/>
    </row>
    <row r="61" spans="1:15" x14ac:dyDescent="0.2">
      <c r="A61" s="104"/>
      <c r="B61" s="85"/>
      <c r="C61" s="85"/>
      <c r="D61" s="85"/>
      <c r="E61" s="85"/>
      <c r="F61" s="85"/>
      <c r="G61" s="85"/>
      <c r="H61" s="85"/>
      <c r="I61" s="85"/>
      <c r="J61" s="85"/>
      <c r="K61" s="85"/>
      <c r="L61" s="85"/>
      <c r="M61" s="85"/>
      <c r="N61" s="85"/>
      <c r="O61" s="85"/>
    </row>
    <row r="62" spans="1:15" x14ac:dyDescent="0.2">
      <c r="A62" s="85"/>
      <c r="B62" s="85"/>
      <c r="C62" s="377" t="s">
        <v>184</v>
      </c>
      <c r="D62" s="377"/>
      <c r="E62" s="377"/>
      <c r="F62" s="377"/>
      <c r="G62" s="377"/>
      <c r="H62" s="377"/>
      <c r="I62" s="377"/>
      <c r="J62" s="377"/>
      <c r="K62" s="377"/>
      <c r="L62" s="377"/>
      <c r="M62" s="377"/>
      <c r="N62" s="377"/>
      <c r="O62" s="377"/>
    </row>
    <row r="63" spans="1:15" x14ac:dyDescent="0.2">
      <c r="A63" s="85"/>
      <c r="B63" s="85"/>
      <c r="C63" s="377"/>
      <c r="D63" s="377"/>
      <c r="E63" s="377"/>
      <c r="F63" s="377"/>
      <c r="G63" s="377"/>
      <c r="H63" s="377"/>
      <c r="I63" s="377"/>
      <c r="J63" s="377"/>
      <c r="K63" s="377"/>
      <c r="L63" s="377"/>
      <c r="M63" s="377"/>
      <c r="N63" s="377"/>
      <c r="O63" s="377"/>
    </row>
    <row r="64" spans="1:15" s="368" customFormat="1" x14ac:dyDescent="0.2">
      <c r="A64" s="365"/>
      <c r="B64" s="365"/>
      <c r="C64" s="365"/>
      <c r="D64" s="365"/>
      <c r="E64" s="365"/>
      <c r="F64" s="365"/>
      <c r="G64" s="365"/>
      <c r="H64" s="365"/>
      <c r="I64" s="365"/>
      <c r="J64" s="365"/>
      <c r="K64" s="365"/>
      <c r="L64" s="365"/>
      <c r="M64" s="365"/>
      <c r="N64" s="365"/>
      <c r="O64" s="365"/>
    </row>
    <row r="65" spans="1:15" s="368" customFormat="1" x14ac:dyDescent="0.2">
      <c r="A65" s="365"/>
      <c r="B65" s="485" t="s">
        <v>375</v>
      </c>
      <c r="C65" s="485"/>
      <c r="D65" s="485"/>
      <c r="E65" s="485"/>
      <c r="F65" s="485"/>
      <c r="G65" s="485"/>
      <c r="H65" s="485"/>
      <c r="I65" s="485"/>
      <c r="J65" s="485"/>
      <c r="K65" s="485"/>
      <c r="L65" s="485"/>
      <c r="M65" s="485"/>
      <c r="N65" s="485"/>
      <c r="O65" s="485"/>
    </row>
    <row r="66" spans="1:15" x14ac:dyDescent="0.2">
      <c r="A66" s="104"/>
      <c r="B66" s="1"/>
      <c r="C66" s="42"/>
      <c r="D66" s="42"/>
      <c r="E66" s="42"/>
      <c r="F66" s="42"/>
      <c r="G66" s="42"/>
      <c r="H66" s="42"/>
      <c r="I66" s="42"/>
      <c r="J66" s="42"/>
      <c r="K66" s="42"/>
      <c r="L66" s="42"/>
      <c r="M66" s="42"/>
      <c r="N66" s="42"/>
    </row>
    <row r="67" spans="1:15" ht="12.75" customHeight="1" x14ac:dyDescent="0.2">
      <c r="A67" s="1" t="s">
        <v>137</v>
      </c>
      <c r="B67" s="484" t="s">
        <v>159</v>
      </c>
      <c r="C67" s="484"/>
      <c r="D67" s="484"/>
      <c r="E67" s="484"/>
      <c r="F67" s="484"/>
      <c r="G67" s="105"/>
      <c r="H67" s="105"/>
      <c r="I67" s="105"/>
      <c r="J67" s="105"/>
      <c r="K67" s="105"/>
      <c r="L67" s="105"/>
      <c r="M67" s="105"/>
      <c r="N67" s="105"/>
    </row>
    <row r="68" spans="1:15" s="351" customFormat="1" ht="67.5" customHeight="1" x14ac:dyDescent="0.2">
      <c r="A68" s="350"/>
      <c r="B68" s="377" t="s">
        <v>374</v>
      </c>
      <c r="C68" s="377"/>
      <c r="D68" s="377"/>
      <c r="E68" s="377"/>
      <c r="F68" s="377"/>
      <c r="G68" s="377"/>
      <c r="H68" s="377"/>
      <c r="I68" s="377"/>
      <c r="J68" s="377"/>
      <c r="K68" s="377"/>
      <c r="L68" s="377"/>
      <c r="M68" s="377"/>
      <c r="N68" s="377"/>
      <c r="O68" s="377"/>
    </row>
    <row r="69" spans="1:15" x14ac:dyDescent="0.2">
      <c r="A69" s="85"/>
      <c r="B69" s="85"/>
      <c r="C69" s="85"/>
      <c r="D69" s="85"/>
      <c r="E69" s="85"/>
      <c r="F69" s="85"/>
      <c r="G69" s="85"/>
      <c r="H69" s="85"/>
      <c r="I69" s="85"/>
      <c r="J69" s="85"/>
      <c r="K69" s="85"/>
      <c r="L69" s="85"/>
      <c r="M69" s="85"/>
      <c r="N69" s="85"/>
    </row>
    <row r="70" spans="1:15" ht="12.75" customHeight="1" x14ac:dyDescent="0.2">
      <c r="A70" s="105" t="s">
        <v>138</v>
      </c>
      <c r="B70" s="484" t="s">
        <v>160</v>
      </c>
      <c r="C70" s="484"/>
      <c r="D70" s="484"/>
      <c r="E70" s="484"/>
      <c r="F70" s="484"/>
      <c r="G70" s="85"/>
      <c r="H70" s="85"/>
      <c r="I70" s="85"/>
      <c r="J70" s="85"/>
      <c r="K70" s="85"/>
      <c r="L70" s="85"/>
      <c r="M70" s="85"/>
      <c r="N70" s="85"/>
    </row>
    <row r="71" spans="1:15" ht="12.75" customHeight="1" x14ac:dyDescent="0.2">
      <c r="A71" s="85"/>
      <c r="B71" s="377" t="s">
        <v>142</v>
      </c>
      <c r="C71" s="377"/>
      <c r="D71" s="377"/>
      <c r="E71" s="377"/>
      <c r="F71" s="377"/>
      <c r="G71" s="377"/>
      <c r="H71" s="377"/>
      <c r="I71" s="377"/>
      <c r="J71" s="377"/>
      <c r="K71" s="377"/>
      <c r="L71" s="377"/>
      <c r="M71" s="377"/>
      <c r="N71" s="377"/>
      <c r="O71" s="377"/>
    </row>
    <row r="72" spans="1:15" x14ac:dyDescent="0.2">
      <c r="B72" s="377"/>
      <c r="C72" s="377"/>
      <c r="D72" s="377"/>
      <c r="E72" s="377"/>
      <c r="F72" s="377"/>
      <c r="G72" s="377"/>
      <c r="H72" s="377"/>
      <c r="I72" s="377"/>
      <c r="J72" s="377"/>
      <c r="K72" s="377"/>
      <c r="L72" s="377"/>
      <c r="M72" s="377"/>
      <c r="N72" s="377"/>
      <c r="O72" s="377"/>
    </row>
    <row r="73" spans="1:15" s="368" customFormat="1" x14ac:dyDescent="0.2">
      <c r="B73" s="365"/>
      <c r="C73" s="365"/>
      <c r="D73" s="365"/>
      <c r="E73" s="365"/>
      <c r="F73" s="365"/>
      <c r="G73" s="365"/>
      <c r="H73" s="365"/>
      <c r="I73" s="365"/>
      <c r="J73" s="365"/>
      <c r="K73" s="365"/>
      <c r="L73" s="365"/>
      <c r="M73" s="365"/>
      <c r="N73" s="365"/>
      <c r="O73" s="365"/>
    </row>
    <row r="74" spans="1:15" ht="12.75" customHeight="1" x14ac:dyDescent="0.2">
      <c r="A74" s="480" t="s">
        <v>180</v>
      </c>
      <c r="B74" s="480"/>
      <c r="C74" s="480"/>
      <c r="D74" s="480"/>
      <c r="E74" s="480"/>
      <c r="F74" s="480"/>
      <c r="G74" s="480"/>
      <c r="H74" s="480"/>
      <c r="I74" s="480"/>
      <c r="J74" s="480"/>
      <c r="K74" s="480"/>
      <c r="L74" s="480"/>
      <c r="M74" s="480"/>
      <c r="N74" s="480"/>
      <c r="O74" s="480"/>
    </row>
    <row r="75" spans="1:15" ht="12.75" customHeight="1" x14ac:dyDescent="0.2">
      <c r="A75" s="480" t="s">
        <v>306</v>
      </c>
      <c r="B75" s="480"/>
      <c r="C75" s="480"/>
      <c r="D75" s="480"/>
      <c r="E75" s="480"/>
      <c r="F75" s="480"/>
      <c r="G75" s="480"/>
      <c r="H75" s="480"/>
      <c r="I75" s="480"/>
      <c r="J75" s="480"/>
      <c r="K75" s="480"/>
      <c r="L75" s="480"/>
      <c r="M75" s="480"/>
      <c r="N75" s="480"/>
      <c r="O75" s="480"/>
    </row>
    <row r="76" spans="1:15" x14ac:dyDescent="0.2">
      <c r="A76" s="124"/>
      <c r="B76" s="124"/>
      <c r="C76" s="124"/>
      <c r="D76" s="124"/>
      <c r="E76" s="124"/>
      <c r="F76" s="124"/>
      <c r="G76" s="124"/>
      <c r="H76" s="124"/>
      <c r="I76" s="124"/>
      <c r="J76" s="124"/>
      <c r="K76" s="124"/>
      <c r="L76" s="124"/>
      <c r="M76" s="124"/>
      <c r="N76" s="124"/>
      <c r="O76" s="124"/>
    </row>
    <row r="77" spans="1:15" ht="12.75" customHeight="1" x14ac:dyDescent="0.2">
      <c r="A77" s="480" t="s">
        <v>140</v>
      </c>
      <c r="B77" s="480"/>
      <c r="C77" s="480"/>
      <c r="D77" s="481" t="s">
        <v>337</v>
      </c>
      <c r="E77" s="482"/>
      <c r="F77" s="482"/>
      <c r="G77" s="482"/>
      <c r="H77" s="482"/>
      <c r="I77" s="482"/>
      <c r="J77" s="482"/>
      <c r="K77" s="482"/>
      <c r="L77" s="482"/>
      <c r="M77" s="482"/>
      <c r="N77" s="482"/>
      <c r="O77" s="482"/>
    </row>
    <row r="78" spans="1:15" x14ac:dyDescent="0.2">
      <c r="A78" s="480"/>
      <c r="B78" s="480"/>
      <c r="C78" s="480"/>
      <c r="D78" s="481" t="s">
        <v>334</v>
      </c>
      <c r="E78" s="482"/>
      <c r="F78" s="482"/>
      <c r="G78" s="482"/>
      <c r="H78" s="482"/>
      <c r="I78" s="482"/>
      <c r="J78" s="482"/>
      <c r="K78" s="482"/>
      <c r="L78" s="482"/>
      <c r="M78" s="482"/>
      <c r="N78" s="482"/>
      <c r="O78" s="482"/>
    </row>
    <row r="79" spans="1:15" x14ac:dyDescent="0.2">
      <c r="A79" s="107"/>
      <c r="B79" s="107"/>
      <c r="C79" s="107"/>
      <c r="D79" s="107"/>
      <c r="E79" s="107"/>
      <c r="F79" s="107"/>
      <c r="G79" s="107"/>
      <c r="H79" s="107"/>
      <c r="I79" s="107"/>
      <c r="J79" s="107"/>
      <c r="K79" s="107"/>
      <c r="L79" s="107"/>
      <c r="M79" s="107"/>
      <c r="N79" s="107"/>
    </row>
    <row r="80" spans="1:15" x14ac:dyDescent="0.2">
      <c r="A80" s="412" t="s">
        <v>384</v>
      </c>
      <c r="B80" s="412"/>
      <c r="C80" s="412"/>
      <c r="D80" s="412"/>
      <c r="E80" s="412"/>
      <c r="F80" s="412"/>
      <c r="G80" s="412"/>
      <c r="H80" s="412"/>
      <c r="I80" s="412"/>
      <c r="J80" s="412"/>
      <c r="K80" s="412"/>
      <c r="L80" s="412"/>
      <c r="M80" s="412"/>
      <c r="N80" s="412"/>
      <c r="O80" s="412"/>
    </row>
    <row r="81" spans="1:15" ht="18" x14ac:dyDescent="0.25">
      <c r="A81" s="131"/>
      <c r="B81" s="131"/>
      <c r="C81" s="131"/>
      <c r="D81" s="131"/>
      <c r="E81" s="131"/>
      <c r="F81" s="131"/>
      <c r="G81" s="131"/>
      <c r="H81" s="131"/>
      <c r="I81" s="131"/>
      <c r="J81" s="131"/>
      <c r="K81" s="131"/>
      <c r="L81" s="131"/>
      <c r="M81" s="131"/>
      <c r="N81" s="131"/>
      <c r="O81" s="131"/>
    </row>
    <row r="82" spans="1:15" x14ac:dyDescent="0.2">
      <c r="A82" s="107"/>
      <c r="B82" s="107"/>
      <c r="C82" s="107"/>
      <c r="D82" s="107"/>
      <c r="E82" s="42"/>
      <c r="F82" s="42"/>
      <c r="G82" s="42"/>
      <c r="H82" s="42"/>
      <c r="I82" s="42"/>
      <c r="J82" s="42"/>
      <c r="K82" s="42"/>
      <c r="L82" s="42"/>
      <c r="M82" s="42"/>
      <c r="N82" s="42"/>
    </row>
    <row r="83" spans="1:15" x14ac:dyDescent="0.2">
      <c r="A83" s="108"/>
      <c r="B83" s="107"/>
      <c r="C83" s="107"/>
      <c r="D83" s="107"/>
      <c r="E83" s="107"/>
      <c r="F83" s="107"/>
      <c r="G83" s="107"/>
      <c r="H83" s="107"/>
      <c r="I83" s="107"/>
      <c r="J83" s="107"/>
      <c r="K83" s="107"/>
      <c r="L83" s="107"/>
      <c r="M83" s="107"/>
      <c r="N83" s="107"/>
    </row>
    <row r="84" spans="1:15" x14ac:dyDescent="0.2">
      <c r="A84" s="85"/>
      <c r="B84" s="85"/>
      <c r="C84" s="85"/>
      <c r="D84" s="85"/>
      <c r="E84" s="85"/>
      <c r="F84" s="85"/>
      <c r="G84" s="85"/>
      <c r="H84" s="85"/>
      <c r="I84" s="85"/>
      <c r="J84" s="85"/>
      <c r="K84" s="85"/>
      <c r="L84" s="85"/>
      <c r="M84" s="85"/>
      <c r="N84" s="85"/>
      <c r="O84" s="85"/>
    </row>
    <row r="85" spans="1:15" x14ac:dyDescent="0.2">
      <c r="A85" s="85"/>
      <c r="B85" s="85"/>
      <c r="C85" s="85"/>
      <c r="D85" s="85"/>
      <c r="E85" s="85"/>
      <c r="F85" s="85"/>
      <c r="G85" s="85"/>
      <c r="H85" s="85"/>
      <c r="I85" s="85"/>
      <c r="J85" s="85"/>
      <c r="K85" s="85"/>
      <c r="L85" s="85"/>
      <c r="M85" s="85"/>
      <c r="N85" s="85"/>
    </row>
    <row r="86" spans="1:15" x14ac:dyDescent="0.2">
      <c r="A86" s="42"/>
      <c r="B86" s="42"/>
      <c r="C86" s="42"/>
      <c r="D86" s="42"/>
      <c r="E86" s="42"/>
      <c r="F86" s="42"/>
      <c r="G86" s="42"/>
      <c r="H86" s="42"/>
      <c r="I86" s="42"/>
      <c r="J86" s="42"/>
      <c r="K86" s="42"/>
      <c r="L86" s="42"/>
      <c r="M86" s="42"/>
      <c r="N86" s="42"/>
    </row>
    <row r="87" spans="1:15" x14ac:dyDescent="0.2">
      <c r="A87" s="42"/>
      <c r="B87" s="42"/>
      <c r="C87" s="42"/>
      <c r="D87" s="42"/>
      <c r="E87" s="42"/>
      <c r="F87" s="42"/>
      <c r="G87" s="42"/>
      <c r="H87" s="42"/>
      <c r="I87" s="42"/>
      <c r="J87" s="42"/>
      <c r="K87" s="42"/>
      <c r="L87" s="42"/>
      <c r="M87" s="42"/>
      <c r="N87" s="42"/>
    </row>
    <row r="88" spans="1:15" x14ac:dyDescent="0.2">
      <c r="A88" s="42"/>
      <c r="B88" s="85"/>
      <c r="C88" s="85"/>
      <c r="D88" s="85"/>
      <c r="E88" s="85"/>
      <c r="F88" s="85"/>
      <c r="G88" s="85"/>
      <c r="H88" s="85"/>
      <c r="I88" s="85"/>
      <c r="J88" s="85"/>
      <c r="K88" s="85"/>
      <c r="L88" s="85"/>
      <c r="M88" s="85"/>
      <c r="N88" s="85"/>
    </row>
    <row r="89" spans="1:15" x14ac:dyDescent="0.2">
      <c r="A89" s="42"/>
      <c r="B89" s="85"/>
      <c r="C89" s="85"/>
      <c r="D89" s="85"/>
      <c r="E89" s="85"/>
      <c r="F89" s="85"/>
      <c r="G89" s="85"/>
      <c r="H89" s="85"/>
      <c r="I89" s="85"/>
      <c r="J89" s="85"/>
      <c r="K89" s="85"/>
      <c r="L89" s="85"/>
      <c r="M89" s="85"/>
      <c r="N89" s="85"/>
    </row>
    <row r="90" spans="1:15" x14ac:dyDescent="0.2">
      <c r="A90" s="42"/>
      <c r="B90" s="85"/>
      <c r="C90" s="85"/>
      <c r="D90" s="85"/>
      <c r="E90" s="85"/>
      <c r="F90" s="85"/>
      <c r="G90" s="85"/>
      <c r="H90" s="85"/>
      <c r="I90" s="85"/>
      <c r="J90" s="85"/>
      <c r="K90" s="85"/>
      <c r="L90" s="85"/>
      <c r="M90" s="85"/>
      <c r="N90" s="85"/>
    </row>
    <row r="91" spans="1:15" x14ac:dyDescent="0.2">
      <c r="A91" s="42"/>
      <c r="B91" s="85"/>
      <c r="C91" s="85"/>
      <c r="D91" s="85"/>
      <c r="E91" s="85"/>
      <c r="F91" s="85"/>
      <c r="G91" s="85"/>
      <c r="H91" s="85"/>
      <c r="I91" s="85"/>
      <c r="J91" s="85"/>
      <c r="K91" s="85"/>
      <c r="L91" s="85"/>
      <c r="M91" s="85"/>
      <c r="N91" s="85"/>
    </row>
    <row r="92" spans="1:15" x14ac:dyDescent="0.2">
      <c r="A92" s="42"/>
      <c r="B92" s="85"/>
      <c r="C92" s="85"/>
      <c r="D92" s="85"/>
      <c r="E92" s="85"/>
      <c r="F92" s="85"/>
      <c r="G92" s="85"/>
      <c r="H92" s="85"/>
      <c r="I92" s="85"/>
      <c r="J92" s="85"/>
      <c r="K92" s="85"/>
      <c r="L92" s="85"/>
      <c r="M92" s="85"/>
      <c r="N92" s="85"/>
    </row>
    <row r="93" spans="1:15" x14ac:dyDescent="0.2">
      <c r="A93" s="42"/>
      <c r="B93" s="85"/>
      <c r="C93" s="85"/>
      <c r="D93" s="85"/>
      <c r="E93" s="85"/>
      <c r="F93" s="85"/>
      <c r="G93" s="85"/>
      <c r="H93" s="85"/>
      <c r="I93" s="85"/>
      <c r="J93" s="85"/>
      <c r="K93" s="85"/>
      <c r="L93" s="85"/>
      <c r="M93" s="85"/>
      <c r="N93" s="85"/>
    </row>
    <row r="94" spans="1:15" x14ac:dyDescent="0.2">
      <c r="A94" s="42"/>
      <c r="B94" s="105"/>
      <c r="C94" s="85"/>
      <c r="D94" s="105"/>
      <c r="E94" s="105"/>
      <c r="F94" s="105"/>
      <c r="G94" s="105"/>
      <c r="H94" s="105"/>
      <c r="I94" s="105"/>
      <c r="J94" s="105"/>
      <c r="K94" s="105"/>
      <c r="L94" s="105"/>
      <c r="M94" s="105"/>
      <c r="N94" s="105"/>
    </row>
    <row r="95" spans="1:15" x14ac:dyDescent="0.2">
      <c r="A95" s="107"/>
      <c r="B95" s="105"/>
      <c r="C95" s="105"/>
      <c r="D95" s="105"/>
      <c r="E95" s="105"/>
      <c r="F95" s="105"/>
      <c r="G95" s="105"/>
      <c r="H95" s="105"/>
      <c r="I95" s="105"/>
      <c r="J95" s="105"/>
      <c r="K95" s="105"/>
      <c r="L95" s="105"/>
      <c r="M95" s="105"/>
      <c r="N95" s="105"/>
    </row>
    <row r="96" spans="1:15" x14ac:dyDescent="0.2">
      <c r="A96" s="107"/>
      <c r="B96" s="107"/>
      <c r="C96" s="107"/>
      <c r="D96" s="107"/>
      <c r="E96" s="107"/>
      <c r="F96" s="107"/>
      <c r="G96" s="107"/>
      <c r="H96" s="107"/>
      <c r="I96" s="107"/>
      <c r="J96" s="107"/>
      <c r="K96" s="107"/>
      <c r="L96" s="107"/>
      <c r="M96" s="107"/>
      <c r="N96" s="107"/>
    </row>
    <row r="97" spans="1:15" x14ac:dyDescent="0.2">
      <c r="A97" s="108"/>
      <c r="B97" s="108"/>
      <c r="C97" s="108"/>
      <c r="D97" s="108"/>
      <c r="E97" s="108"/>
      <c r="F97" s="108"/>
      <c r="G97" s="108"/>
      <c r="H97" s="108"/>
      <c r="I97" s="108"/>
      <c r="J97" s="108"/>
      <c r="K97" s="108"/>
      <c r="L97" s="108"/>
      <c r="M97" s="108"/>
      <c r="N97" s="108"/>
    </row>
    <row r="98" spans="1:15" x14ac:dyDescent="0.2">
      <c r="A98" s="122"/>
      <c r="B98" s="122"/>
      <c r="C98" s="122"/>
      <c r="D98" s="122"/>
      <c r="E98" s="122"/>
      <c r="F98" s="122"/>
      <c r="G98" s="122"/>
      <c r="H98" s="122"/>
      <c r="I98" s="122"/>
      <c r="J98" s="122"/>
      <c r="K98" s="122"/>
      <c r="L98" s="122"/>
      <c r="M98" s="122"/>
      <c r="N98" s="122"/>
      <c r="O98" s="122"/>
    </row>
    <row r="99" spans="1:15" x14ac:dyDescent="0.2">
      <c r="A99" s="122"/>
      <c r="B99" s="122"/>
      <c r="C99" s="122"/>
      <c r="D99" s="122"/>
      <c r="E99" s="122"/>
      <c r="F99" s="122"/>
      <c r="G99" s="122"/>
      <c r="H99" s="122"/>
      <c r="I99" s="122"/>
      <c r="J99" s="122"/>
      <c r="K99" s="122"/>
      <c r="L99" s="122"/>
      <c r="M99" s="122"/>
      <c r="N99" s="122"/>
      <c r="O99" s="122"/>
    </row>
    <row r="100" spans="1:15" x14ac:dyDescent="0.2">
      <c r="A100" s="122"/>
      <c r="B100" s="122"/>
      <c r="C100" s="122"/>
      <c r="D100" s="122"/>
      <c r="E100" s="122"/>
      <c r="F100" s="122"/>
      <c r="G100" s="122"/>
      <c r="H100" s="122"/>
      <c r="I100" s="122"/>
      <c r="J100" s="122"/>
      <c r="K100" s="122"/>
      <c r="L100" s="122"/>
      <c r="M100" s="122"/>
      <c r="N100" s="122"/>
      <c r="O100" s="122"/>
    </row>
    <row r="101" spans="1:15" x14ac:dyDescent="0.2">
      <c r="A101" s="85"/>
      <c r="B101" s="85"/>
      <c r="C101" s="85"/>
      <c r="D101" s="85"/>
      <c r="E101" s="85"/>
      <c r="F101" s="85"/>
      <c r="G101" s="85"/>
      <c r="H101" s="85"/>
      <c r="I101" s="85"/>
      <c r="J101" s="85"/>
      <c r="K101" s="85"/>
      <c r="L101" s="85"/>
      <c r="M101" s="85"/>
      <c r="N101" s="85"/>
    </row>
    <row r="102" spans="1:15" x14ac:dyDescent="0.2">
      <c r="B102" s="85"/>
      <c r="C102" s="85"/>
      <c r="D102" s="85"/>
      <c r="E102" s="85"/>
      <c r="F102" s="85"/>
      <c r="G102" s="85"/>
      <c r="H102" s="85"/>
      <c r="I102" s="85"/>
      <c r="J102" s="85"/>
      <c r="K102" s="85"/>
      <c r="L102" s="85"/>
      <c r="M102" s="85"/>
      <c r="N102" s="85"/>
      <c r="O102" s="85"/>
    </row>
    <row r="103" spans="1:15" x14ac:dyDescent="0.2">
      <c r="B103" s="85"/>
      <c r="C103" s="85"/>
      <c r="D103" s="85"/>
      <c r="E103" s="85"/>
      <c r="F103" s="85"/>
      <c r="G103" s="85"/>
      <c r="H103" s="85"/>
      <c r="I103" s="85"/>
      <c r="J103" s="85"/>
      <c r="K103" s="85"/>
      <c r="L103" s="85"/>
      <c r="M103" s="85"/>
      <c r="N103" s="85"/>
      <c r="O103" s="85"/>
    </row>
    <row r="104" spans="1:15" x14ac:dyDescent="0.2">
      <c r="B104" s="85"/>
      <c r="C104" s="85"/>
      <c r="D104" s="85"/>
      <c r="E104" s="85"/>
      <c r="F104" s="85"/>
      <c r="G104" s="85"/>
      <c r="H104" s="85"/>
      <c r="I104" s="85"/>
      <c r="J104" s="85"/>
      <c r="K104" s="85"/>
      <c r="L104" s="85"/>
      <c r="M104" s="85"/>
      <c r="N104" s="85"/>
    </row>
    <row r="105" spans="1:15" x14ac:dyDescent="0.2">
      <c r="B105" s="85"/>
      <c r="C105" s="85"/>
      <c r="D105" s="85"/>
      <c r="E105" s="85"/>
      <c r="F105" s="85"/>
      <c r="G105" s="85"/>
      <c r="H105" s="85"/>
      <c r="I105" s="85"/>
      <c r="J105" s="85"/>
      <c r="K105" s="85"/>
      <c r="L105" s="85"/>
      <c r="M105" s="85"/>
      <c r="N105" s="85"/>
    </row>
    <row r="106" spans="1:15" x14ac:dyDescent="0.2">
      <c r="C106" s="85"/>
      <c r="D106" s="85"/>
      <c r="E106" s="85"/>
      <c r="F106" s="85"/>
      <c r="G106" s="85"/>
      <c r="H106" s="85"/>
      <c r="I106" s="85"/>
      <c r="J106" s="85"/>
      <c r="K106" s="85"/>
      <c r="L106" s="85"/>
      <c r="M106" s="85"/>
      <c r="N106" s="85"/>
    </row>
    <row r="107" spans="1:15" x14ac:dyDescent="0.2">
      <c r="C107" s="106"/>
      <c r="D107" s="106"/>
      <c r="E107" s="106"/>
      <c r="F107" s="106"/>
      <c r="G107" s="106"/>
      <c r="H107" s="106"/>
      <c r="I107" s="106"/>
      <c r="J107" s="106"/>
      <c r="K107" s="106"/>
      <c r="L107" s="106"/>
      <c r="M107" s="106"/>
      <c r="N107" s="106"/>
    </row>
    <row r="108" spans="1:15" x14ac:dyDescent="0.2">
      <c r="C108" s="106"/>
      <c r="D108" s="106"/>
      <c r="E108" s="106"/>
      <c r="F108" s="106"/>
      <c r="G108" s="106"/>
      <c r="H108" s="106"/>
      <c r="I108" s="106"/>
      <c r="J108" s="106"/>
      <c r="K108" s="106"/>
      <c r="L108" s="106"/>
      <c r="M108" s="106"/>
      <c r="N108" s="106"/>
    </row>
    <row r="109" spans="1:15" x14ac:dyDescent="0.2">
      <c r="C109" s="106"/>
      <c r="D109" s="106"/>
      <c r="E109" s="106"/>
      <c r="F109" s="106"/>
      <c r="G109" s="106"/>
      <c r="H109" s="106"/>
      <c r="I109" s="106"/>
      <c r="J109" s="106"/>
      <c r="K109" s="106"/>
      <c r="L109" s="106"/>
      <c r="M109" s="106"/>
      <c r="N109" s="106"/>
    </row>
    <row r="110" spans="1:15" x14ac:dyDescent="0.2">
      <c r="B110" s="106"/>
      <c r="C110" s="106"/>
      <c r="D110" s="106"/>
      <c r="E110" s="106"/>
      <c r="F110" s="106"/>
      <c r="G110" s="106"/>
      <c r="H110" s="106"/>
      <c r="I110" s="106"/>
      <c r="J110" s="106"/>
      <c r="K110" s="106"/>
      <c r="L110" s="106"/>
      <c r="M110" s="106"/>
      <c r="N110" s="106"/>
      <c r="O110" s="106"/>
    </row>
    <row r="111" spans="1:15" x14ac:dyDescent="0.2">
      <c r="B111" s="106"/>
      <c r="C111" s="106"/>
      <c r="D111" s="106"/>
      <c r="E111" s="106"/>
      <c r="F111" s="106"/>
      <c r="G111" s="106"/>
      <c r="H111" s="106"/>
      <c r="I111" s="106"/>
      <c r="J111" s="106"/>
      <c r="K111" s="106"/>
      <c r="L111" s="106"/>
      <c r="M111" s="106"/>
      <c r="N111" s="106"/>
      <c r="O111" s="106"/>
    </row>
    <row r="112" spans="1:15" x14ac:dyDescent="0.2">
      <c r="C112" s="106"/>
      <c r="D112" s="106"/>
      <c r="E112" s="106"/>
      <c r="F112" s="106"/>
      <c r="G112" s="106"/>
      <c r="H112" s="106"/>
      <c r="I112" s="106"/>
      <c r="J112" s="106"/>
      <c r="K112" s="106"/>
      <c r="L112" s="106"/>
      <c r="M112" s="106"/>
      <c r="N112" s="106"/>
      <c r="O112" s="106"/>
    </row>
    <row r="113" spans="1:15" x14ac:dyDescent="0.2">
      <c r="C113" s="106"/>
      <c r="D113" s="106"/>
      <c r="E113" s="106"/>
      <c r="F113" s="106"/>
      <c r="G113" s="106"/>
      <c r="H113" s="106"/>
      <c r="I113" s="106"/>
      <c r="J113" s="106"/>
      <c r="K113" s="106"/>
      <c r="L113" s="106"/>
      <c r="M113" s="106"/>
      <c r="N113" s="106"/>
    </row>
    <row r="114" spans="1:15" x14ac:dyDescent="0.2">
      <c r="B114" s="106"/>
      <c r="C114" s="106"/>
      <c r="D114" s="106"/>
      <c r="E114" s="106"/>
      <c r="F114" s="106"/>
      <c r="G114" s="106"/>
      <c r="H114" s="106"/>
      <c r="I114" s="106"/>
      <c r="J114" s="106"/>
      <c r="K114" s="106"/>
      <c r="L114" s="106"/>
      <c r="M114" s="106"/>
      <c r="N114" s="106"/>
      <c r="O114" s="106"/>
    </row>
    <row r="115" spans="1:15" x14ac:dyDescent="0.2">
      <c r="B115" s="106"/>
      <c r="C115" s="106"/>
      <c r="D115" s="106"/>
      <c r="E115" s="106"/>
      <c r="F115" s="106"/>
      <c r="G115" s="106"/>
      <c r="H115" s="106"/>
      <c r="I115" s="106"/>
      <c r="J115" s="106"/>
      <c r="K115" s="106"/>
      <c r="L115" s="106"/>
      <c r="M115" s="106"/>
      <c r="N115" s="106"/>
    </row>
    <row r="116" spans="1:15" x14ac:dyDescent="0.2">
      <c r="B116" s="106"/>
      <c r="C116" s="106"/>
      <c r="D116" s="106"/>
      <c r="E116" s="106"/>
      <c r="F116" s="106"/>
      <c r="G116" s="106"/>
      <c r="H116" s="106"/>
      <c r="I116" s="106"/>
      <c r="J116" s="106"/>
      <c r="K116" s="106"/>
      <c r="L116" s="106"/>
      <c r="M116" s="106"/>
      <c r="N116" s="106"/>
    </row>
    <row r="117" spans="1:15" x14ac:dyDescent="0.2">
      <c r="B117" s="106"/>
      <c r="C117" s="106"/>
      <c r="D117" s="106"/>
      <c r="E117" s="106"/>
      <c r="F117" s="106"/>
      <c r="G117" s="106"/>
      <c r="H117" s="106"/>
      <c r="I117" s="106"/>
      <c r="J117" s="106"/>
      <c r="K117" s="106"/>
      <c r="L117" s="106"/>
      <c r="M117" s="106"/>
      <c r="N117" s="106"/>
    </row>
    <row r="118" spans="1:15" x14ac:dyDescent="0.2">
      <c r="B118" s="106"/>
      <c r="C118" s="106"/>
      <c r="D118" s="106"/>
      <c r="E118" s="106"/>
      <c r="F118" s="106"/>
      <c r="G118" s="106"/>
      <c r="H118" s="106"/>
      <c r="I118" s="106"/>
      <c r="J118" s="106"/>
      <c r="K118" s="106"/>
      <c r="L118" s="106"/>
      <c r="M118" s="106"/>
      <c r="N118" s="106"/>
      <c r="O118" s="106"/>
    </row>
    <row r="119" spans="1:15" x14ac:dyDescent="0.2">
      <c r="B119" s="106"/>
      <c r="C119" s="106"/>
      <c r="D119" s="106"/>
      <c r="E119" s="106"/>
      <c r="F119" s="106"/>
      <c r="G119" s="106"/>
      <c r="H119" s="106"/>
      <c r="I119" s="106"/>
      <c r="J119" s="106"/>
      <c r="K119" s="106"/>
      <c r="L119" s="106"/>
      <c r="M119" s="106"/>
      <c r="N119" s="106"/>
      <c r="O119" s="106"/>
    </row>
    <row r="120" spans="1:15" x14ac:dyDescent="0.2">
      <c r="B120" s="106"/>
      <c r="C120" s="106"/>
      <c r="D120" s="106"/>
      <c r="E120" s="106"/>
      <c r="F120" s="106"/>
      <c r="G120" s="106"/>
      <c r="H120" s="106"/>
      <c r="I120" s="106"/>
      <c r="J120" s="106"/>
      <c r="K120" s="106"/>
      <c r="L120" s="106"/>
      <c r="M120" s="106"/>
      <c r="N120" s="106"/>
    </row>
    <row r="121" spans="1:15" x14ac:dyDescent="0.2">
      <c r="B121" s="85"/>
      <c r="C121" s="85"/>
      <c r="D121" s="85"/>
      <c r="E121" s="85"/>
      <c r="F121" s="85"/>
      <c r="G121" s="85"/>
      <c r="H121" s="85"/>
      <c r="I121" s="85"/>
      <c r="J121" s="85"/>
      <c r="K121" s="85"/>
      <c r="L121" s="85"/>
      <c r="M121" s="85"/>
      <c r="N121" s="85"/>
    </row>
    <row r="122" spans="1:15" x14ac:dyDescent="0.2">
      <c r="A122" s="108"/>
      <c r="B122" s="108"/>
      <c r="C122" s="108"/>
      <c r="D122" s="108"/>
      <c r="E122" s="108"/>
      <c r="F122" s="108"/>
      <c r="G122" s="108"/>
      <c r="H122" s="108"/>
      <c r="I122" s="108"/>
      <c r="J122" s="108"/>
      <c r="K122" s="108"/>
      <c r="L122" s="108"/>
      <c r="M122" s="108"/>
      <c r="N122" s="108"/>
    </row>
    <row r="123" spans="1:15" x14ac:dyDescent="0.2">
      <c r="A123" s="109"/>
      <c r="B123" s="107"/>
      <c r="C123" s="107"/>
      <c r="D123" s="107"/>
      <c r="E123" s="107"/>
      <c r="F123" s="107"/>
      <c r="G123" s="107"/>
      <c r="H123" s="107"/>
      <c r="I123" s="107"/>
      <c r="J123" s="107"/>
      <c r="K123" s="107"/>
      <c r="L123" s="107"/>
      <c r="M123" s="107"/>
      <c r="N123" s="107"/>
    </row>
    <row r="124" spans="1:15" x14ac:dyDescent="0.2">
      <c r="A124" s="108"/>
      <c r="B124" s="108"/>
      <c r="C124" s="108"/>
      <c r="D124" s="108"/>
      <c r="E124" s="108"/>
      <c r="F124" s="108"/>
      <c r="G124" s="108"/>
      <c r="H124" s="108"/>
      <c r="I124" s="108"/>
      <c r="J124" s="108"/>
      <c r="K124" s="108"/>
      <c r="L124" s="108"/>
      <c r="M124" s="108"/>
      <c r="N124" s="108"/>
    </row>
    <row r="125" spans="1:15" x14ac:dyDescent="0.2">
      <c r="A125" s="109"/>
      <c r="B125" s="108"/>
      <c r="C125" s="108"/>
      <c r="D125" s="108"/>
      <c r="E125" s="108"/>
      <c r="F125" s="108"/>
      <c r="G125" s="108"/>
      <c r="H125" s="108"/>
      <c r="I125" s="108"/>
      <c r="J125" s="108"/>
      <c r="K125" s="108"/>
      <c r="L125" s="108"/>
      <c r="M125" s="108"/>
      <c r="N125" s="108"/>
    </row>
    <row r="126" spans="1:15" x14ac:dyDescent="0.2">
      <c r="A126" s="85"/>
      <c r="B126" s="85"/>
      <c r="C126" s="85"/>
      <c r="D126" s="85"/>
      <c r="E126" s="85"/>
      <c r="F126" s="85"/>
      <c r="G126" s="85"/>
      <c r="H126" s="85"/>
      <c r="I126" s="85"/>
      <c r="J126" s="85"/>
      <c r="K126" s="85"/>
      <c r="L126" s="85"/>
      <c r="M126" s="85"/>
      <c r="N126" s="107"/>
    </row>
    <row r="127" spans="1:15" x14ac:dyDescent="0.2">
      <c r="A127" s="1"/>
      <c r="B127" s="42"/>
      <c r="C127" s="42"/>
      <c r="D127" s="42"/>
      <c r="E127" s="42"/>
      <c r="F127" s="42"/>
      <c r="G127" s="42"/>
      <c r="H127" s="42"/>
      <c r="I127" s="42"/>
      <c r="J127" s="42"/>
      <c r="K127" s="42"/>
      <c r="L127" s="42"/>
      <c r="M127" s="42"/>
    </row>
    <row r="128" spans="1:15" x14ac:dyDescent="0.2">
      <c r="A128" s="1"/>
      <c r="B128" s="42"/>
      <c r="C128" s="42"/>
      <c r="D128" s="42"/>
      <c r="E128" s="42"/>
      <c r="F128" s="42"/>
      <c r="G128" s="42"/>
      <c r="H128" s="42"/>
      <c r="I128" s="42"/>
      <c r="J128" s="42"/>
      <c r="K128" s="42"/>
      <c r="L128" s="42"/>
      <c r="M128" s="42"/>
    </row>
    <row r="129" spans="1:15" x14ac:dyDescent="0.2">
      <c r="A129" s="1"/>
      <c r="B129" s="42"/>
      <c r="C129" s="42"/>
      <c r="D129" s="42"/>
      <c r="E129" s="42"/>
      <c r="F129" s="42"/>
      <c r="G129" s="42"/>
      <c r="H129" s="42"/>
      <c r="I129" s="42"/>
      <c r="J129" s="42"/>
      <c r="K129" s="42"/>
      <c r="L129" s="42"/>
      <c r="M129" s="42"/>
      <c r="N129" s="42"/>
      <c r="O129" s="42"/>
    </row>
    <row r="130" spans="1:15" x14ac:dyDescent="0.2">
      <c r="A130" s="1"/>
      <c r="B130" s="42"/>
      <c r="C130" s="42"/>
      <c r="D130" s="42"/>
      <c r="E130" s="42"/>
      <c r="F130" s="42"/>
      <c r="G130" s="42"/>
      <c r="H130" s="42"/>
      <c r="I130" s="42"/>
      <c r="J130" s="42"/>
      <c r="K130" s="42"/>
      <c r="L130" s="42"/>
      <c r="M130" s="42"/>
    </row>
    <row r="131" spans="1:15" x14ac:dyDescent="0.2">
      <c r="A131" s="1"/>
      <c r="B131" s="42"/>
      <c r="C131" s="42"/>
      <c r="D131" s="42"/>
      <c r="E131" s="42"/>
      <c r="F131" s="42"/>
      <c r="G131" s="42"/>
      <c r="H131" s="42"/>
      <c r="I131" s="42"/>
      <c r="J131" s="42"/>
      <c r="K131" s="42"/>
      <c r="L131" s="42"/>
      <c r="M131" s="42"/>
    </row>
    <row r="132" spans="1:15" x14ac:dyDescent="0.2">
      <c r="A132" s="1"/>
      <c r="B132" s="42"/>
      <c r="C132" s="42"/>
      <c r="D132" s="42"/>
      <c r="E132" s="42"/>
      <c r="F132" s="42"/>
      <c r="G132" s="42"/>
      <c r="H132" s="42"/>
      <c r="I132" s="42"/>
      <c r="J132" s="42"/>
      <c r="K132" s="42"/>
      <c r="L132" s="42"/>
      <c r="M132" s="42"/>
    </row>
    <row r="133" spans="1:15" x14ac:dyDescent="0.2">
      <c r="A133" s="1"/>
      <c r="B133" s="42"/>
      <c r="C133" s="42"/>
      <c r="D133" s="42"/>
      <c r="E133" s="42"/>
      <c r="F133" s="42"/>
      <c r="G133" s="42"/>
      <c r="H133" s="42"/>
      <c r="I133" s="42"/>
      <c r="J133" s="42"/>
      <c r="K133" s="42"/>
      <c r="L133" s="42"/>
      <c r="M133" s="42"/>
    </row>
    <row r="134" spans="1:15" x14ac:dyDescent="0.2">
      <c r="A134" s="1"/>
      <c r="B134" s="42"/>
      <c r="C134" s="42"/>
      <c r="D134" s="42"/>
      <c r="E134" s="42"/>
      <c r="F134" s="42"/>
      <c r="G134" s="42"/>
      <c r="H134" s="42"/>
      <c r="I134" s="42"/>
      <c r="J134" s="42"/>
      <c r="K134" s="42"/>
      <c r="L134" s="42"/>
      <c r="M134" s="42"/>
    </row>
    <row r="135" spans="1:15" x14ac:dyDescent="0.2">
      <c r="A135" s="1"/>
      <c r="B135" s="123"/>
      <c r="C135" s="123"/>
      <c r="D135" s="123"/>
      <c r="E135" s="123"/>
      <c r="F135" s="123"/>
      <c r="G135" s="123"/>
      <c r="H135" s="123"/>
      <c r="I135" s="123"/>
      <c r="J135" s="123"/>
      <c r="K135" s="123"/>
      <c r="L135" s="123"/>
      <c r="M135" s="123"/>
    </row>
    <row r="137" spans="1:15" x14ac:dyDescent="0.2">
      <c r="A137" s="132"/>
      <c r="B137" s="132"/>
      <c r="C137" s="132"/>
      <c r="D137" s="132"/>
      <c r="E137" s="132"/>
      <c r="F137" s="132"/>
      <c r="G137" s="132"/>
      <c r="H137" s="132"/>
      <c r="I137" s="132"/>
      <c r="J137" s="132"/>
      <c r="K137" s="132"/>
      <c r="L137" s="132"/>
      <c r="M137" s="132"/>
      <c r="N137" s="132"/>
      <c r="O137" s="132"/>
    </row>
    <row r="138" spans="1:15" x14ac:dyDescent="0.2">
      <c r="A138" s="105"/>
      <c r="B138" s="105"/>
      <c r="C138" s="105"/>
      <c r="D138" s="105"/>
      <c r="E138" s="105"/>
      <c r="F138" s="105"/>
      <c r="G138" s="105"/>
      <c r="H138" s="105"/>
      <c r="I138" s="105"/>
      <c r="J138" s="105"/>
      <c r="K138" s="105"/>
      <c r="L138" s="105"/>
      <c r="M138" s="105"/>
      <c r="N138" s="105"/>
    </row>
  </sheetData>
  <sheetProtection sheet="1" selectLockedCells="1" selectUnlockedCells="1"/>
  <mergeCells count="36">
    <mergeCell ref="B30:O31"/>
    <mergeCell ref="B58:F58"/>
    <mergeCell ref="B59:O60"/>
    <mergeCell ref="B42:O44"/>
    <mergeCell ref="B46:O46"/>
    <mergeCell ref="C17:O18"/>
    <mergeCell ref="C25:O27"/>
    <mergeCell ref="B29:F29"/>
    <mergeCell ref="B13:F13"/>
    <mergeCell ref="B14:O15"/>
    <mergeCell ref="B20:F20"/>
    <mergeCell ref="B21:O23"/>
    <mergeCell ref="B70:F70"/>
    <mergeCell ref="C62:O63"/>
    <mergeCell ref="B56:O56"/>
    <mergeCell ref="C33:O34"/>
    <mergeCell ref="C38:O39"/>
    <mergeCell ref="B53:O54"/>
    <mergeCell ref="B68:O68"/>
    <mergeCell ref="B65:O65"/>
    <mergeCell ref="A80:O80"/>
    <mergeCell ref="A1:O1"/>
    <mergeCell ref="A2:O2"/>
    <mergeCell ref="A4:O5"/>
    <mergeCell ref="A7:O11"/>
    <mergeCell ref="A77:C78"/>
    <mergeCell ref="D77:O77"/>
    <mergeCell ref="D78:O78"/>
    <mergeCell ref="C48:O49"/>
    <mergeCell ref="B51:O51"/>
    <mergeCell ref="A75:O75"/>
    <mergeCell ref="A74:O74"/>
    <mergeCell ref="B71:O72"/>
    <mergeCell ref="B36:O36"/>
    <mergeCell ref="B41:F41"/>
    <mergeCell ref="B67:F67"/>
  </mergeCells>
  <phoneticPr fontId="17" type="noConversion"/>
  <printOptions horizontalCentered="1" verticalCentered="1"/>
  <pageMargins left="0.25" right="0.25" top="0.25" bottom="0.25" header="0.25" footer="0.25"/>
  <pageSetup scale="71"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pageSetUpPr fitToPage="1"/>
  </sheetPr>
  <dimension ref="A1:AA76"/>
  <sheetViews>
    <sheetView zoomScaleNormal="100" zoomScaleSheetLayoutView="100" workbookViewId="0">
      <selection activeCell="N76" sqref="N76"/>
    </sheetView>
  </sheetViews>
  <sheetFormatPr defaultColWidth="9.140625" defaultRowHeight="12.75" x14ac:dyDescent="0.2"/>
  <cols>
    <col min="1" max="1" width="3.28515625" style="160" customWidth="1"/>
    <col min="2" max="4" width="15" style="160" customWidth="1"/>
    <col min="5" max="5" width="10.85546875" style="160" customWidth="1"/>
    <col min="6" max="6" width="3.28515625" style="160" customWidth="1"/>
    <col min="7" max="7" width="9.85546875" style="160" customWidth="1"/>
    <col min="8" max="8" width="14.28515625" style="160" customWidth="1"/>
    <col min="9" max="9" width="7.7109375" style="160" customWidth="1"/>
    <col min="10" max="10" width="9" style="160" customWidth="1"/>
    <col min="11" max="11" width="11.7109375" style="160" customWidth="1"/>
    <col min="12" max="12" width="12.140625" style="160" customWidth="1"/>
    <col min="13" max="13" width="3.7109375" style="160" customWidth="1"/>
    <col min="14" max="14" width="8.85546875" style="160" customWidth="1"/>
    <col min="15" max="15" width="7" style="160" customWidth="1"/>
    <col min="16" max="27" width="7" style="164" customWidth="1"/>
    <col min="28" max="16384" width="9.140625" style="160"/>
  </cols>
  <sheetData>
    <row r="1" spans="1:27" s="151" customFormat="1" ht="18" x14ac:dyDescent="0.25">
      <c r="D1" s="512" t="s">
        <v>21</v>
      </c>
      <c r="E1" s="512"/>
      <c r="F1" s="512"/>
      <c r="G1" s="512"/>
      <c r="H1" s="512"/>
      <c r="I1" s="512"/>
      <c r="P1" s="150"/>
      <c r="Q1" s="150"/>
      <c r="R1" s="150"/>
      <c r="S1" s="150"/>
      <c r="T1" s="150"/>
      <c r="U1" s="150"/>
      <c r="V1" s="150"/>
      <c r="W1" s="150"/>
      <c r="X1" s="150"/>
      <c r="Y1" s="150"/>
      <c r="Z1" s="150"/>
      <c r="AA1" s="150"/>
    </row>
    <row r="2" spans="1:27" s="155" customFormat="1" ht="27" thickBot="1" x14ac:dyDescent="0.45">
      <c r="A2" s="152"/>
      <c r="B2" s="234" t="str">
        <f>JAN!J1</f>
        <v>20__</v>
      </c>
      <c r="C2" s="152"/>
      <c r="D2" s="514" t="s">
        <v>22</v>
      </c>
      <c r="E2" s="514"/>
      <c r="F2" s="514"/>
      <c r="G2" s="514"/>
      <c r="H2" s="514"/>
      <c r="I2" s="514"/>
      <c r="J2" s="233"/>
      <c r="K2" s="153"/>
      <c r="L2" s="235" t="str">
        <f>JAN!J1</f>
        <v>20__</v>
      </c>
      <c r="M2" s="154"/>
      <c r="N2" s="159"/>
      <c r="P2" s="156"/>
      <c r="Q2" s="156"/>
      <c r="R2" s="156"/>
      <c r="S2" s="156"/>
      <c r="T2" s="156"/>
      <c r="U2" s="156"/>
      <c r="V2" s="156"/>
      <c r="W2" s="156"/>
      <c r="X2" s="156"/>
      <c r="Y2" s="156"/>
      <c r="Z2" s="156"/>
      <c r="AA2" s="156"/>
    </row>
    <row r="3" spans="1:27" s="155" customFormat="1" ht="18.75" thickTop="1" x14ac:dyDescent="0.25">
      <c r="A3" s="157"/>
      <c r="B3" s="157"/>
      <c r="C3" s="157"/>
      <c r="D3" s="157"/>
      <c r="E3" s="157"/>
      <c r="F3" s="157"/>
      <c r="G3" s="157"/>
      <c r="H3" s="157"/>
      <c r="I3" s="157"/>
      <c r="J3" s="158"/>
      <c r="K3" s="158"/>
      <c r="L3" s="159"/>
      <c r="M3" s="159"/>
      <c r="N3" s="159"/>
      <c r="P3" s="156"/>
      <c r="T3" s="156"/>
      <c r="U3" s="156"/>
      <c r="V3" s="156"/>
      <c r="W3" s="156"/>
      <c r="X3" s="156"/>
      <c r="Y3" s="156"/>
      <c r="Z3" s="156"/>
      <c r="AA3" s="156"/>
    </row>
    <row r="4" spans="1:27" ht="13.5" thickBot="1" x14ac:dyDescent="0.25">
      <c r="B4" s="161" t="s">
        <v>23</v>
      </c>
      <c r="C4" s="162"/>
      <c r="D4" s="162"/>
      <c r="E4" s="163"/>
      <c r="F4" s="163"/>
      <c r="H4" s="515" t="str">
        <f>IF(ISBLANK(JAN!D3),"",JAN!D3)</f>
        <v/>
      </c>
      <c r="I4" s="515"/>
      <c r="J4" s="515"/>
      <c r="K4" s="515"/>
      <c r="L4" s="515"/>
    </row>
    <row r="5" spans="1:27" x14ac:dyDescent="0.2">
      <c r="B5" s="162"/>
      <c r="C5" s="162"/>
      <c r="D5" s="162"/>
      <c r="E5" s="162"/>
      <c r="F5" s="162"/>
      <c r="G5" s="162"/>
      <c r="H5" s="17"/>
      <c r="I5" s="17"/>
      <c r="J5" s="17"/>
      <c r="K5" s="17"/>
      <c r="L5" s="17"/>
    </row>
    <row r="6" spans="1:27" ht="13.5" thickBot="1" x14ac:dyDescent="0.25">
      <c r="B6" s="161" t="s">
        <v>98</v>
      </c>
      <c r="C6" s="162"/>
      <c r="D6" s="162"/>
      <c r="E6" s="163"/>
      <c r="F6" s="163"/>
      <c r="G6" s="165"/>
      <c r="H6" s="513">
        <f>JAN!D5</f>
        <v>0</v>
      </c>
      <c r="I6" s="513"/>
      <c r="J6" s="207" t="s">
        <v>242</v>
      </c>
      <c r="K6" s="513" t="str">
        <f>JAN!I5</f>
        <v>KS</v>
      </c>
      <c r="L6" s="513"/>
    </row>
    <row r="7" spans="1:27" x14ac:dyDescent="0.2">
      <c r="B7" s="161"/>
      <c r="C7" s="162"/>
      <c r="D7" s="162"/>
      <c r="E7" s="163"/>
      <c r="F7" s="163"/>
      <c r="G7" s="166"/>
      <c r="H7" s="166"/>
      <c r="I7" s="166"/>
      <c r="J7" s="166"/>
      <c r="K7" s="166"/>
      <c r="L7" s="166"/>
    </row>
    <row r="8" spans="1:27" ht="13.5" thickBot="1" x14ac:dyDescent="0.25">
      <c r="B8" s="161" t="s">
        <v>38</v>
      </c>
      <c r="C8" s="162"/>
      <c r="D8" s="162"/>
      <c r="E8" s="162"/>
      <c r="F8" s="162"/>
      <c r="H8" s="494"/>
      <c r="I8" s="494"/>
      <c r="J8" s="494"/>
      <c r="K8" s="494"/>
      <c r="L8" s="494"/>
      <c r="M8" s="167"/>
      <c r="N8" s="167"/>
    </row>
    <row r="9" spans="1:27" x14ac:dyDescent="0.2">
      <c r="A9" s="162"/>
      <c r="B9" s="162"/>
      <c r="C9" s="162"/>
      <c r="D9" s="162"/>
      <c r="E9" s="162"/>
      <c r="F9" s="162"/>
      <c r="G9" s="162"/>
      <c r="H9" s="162"/>
      <c r="I9" s="162"/>
      <c r="J9" s="162"/>
      <c r="K9" s="162"/>
      <c r="L9" s="162"/>
      <c r="M9" s="10"/>
      <c r="N9" s="10"/>
    </row>
    <row r="10" spans="1:27" x14ac:dyDescent="0.2">
      <c r="A10" s="162"/>
      <c r="B10" s="162"/>
      <c r="C10" s="162"/>
      <c r="D10" s="162"/>
      <c r="E10" s="162"/>
      <c r="F10" s="162"/>
      <c r="G10" s="162"/>
      <c r="H10" s="162"/>
      <c r="I10" s="162"/>
      <c r="J10" s="162"/>
      <c r="K10" s="162"/>
      <c r="L10" s="162"/>
    </row>
    <row r="11" spans="1:27" ht="13.5" thickBot="1" x14ac:dyDescent="0.25">
      <c r="A11" s="161" t="s">
        <v>74</v>
      </c>
      <c r="B11" s="161"/>
      <c r="C11" s="161"/>
      <c r="D11" s="161"/>
      <c r="E11" s="162"/>
      <c r="F11" s="511" t="s">
        <v>43</v>
      </c>
      <c r="G11" s="511"/>
      <c r="H11" s="511"/>
      <c r="I11" s="162"/>
      <c r="J11" s="511" t="s">
        <v>72</v>
      </c>
      <c r="K11" s="511"/>
      <c r="L11" s="511"/>
      <c r="P11" s="164" t="s">
        <v>223</v>
      </c>
      <c r="Q11" s="164" t="s">
        <v>224</v>
      </c>
      <c r="R11" s="164" t="s">
        <v>225</v>
      </c>
      <c r="S11" s="164" t="s">
        <v>226</v>
      </c>
      <c r="T11" s="164" t="s">
        <v>215</v>
      </c>
      <c r="U11" s="164" t="s">
        <v>227</v>
      </c>
      <c r="V11" s="164" t="s">
        <v>228</v>
      </c>
      <c r="W11" s="164" t="s">
        <v>229</v>
      </c>
      <c r="X11" s="164" t="s">
        <v>230</v>
      </c>
      <c r="Y11" s="164" t="s">
        <v>231</v>
      </c>
      <c r="Z11" s="164" t="s">
        <v>232</v>
      </c>
      <c r="AA11" s="164" t="s">
        <v>233</v>
      </c>
    </row>
    <row r="12" spans="1:27" ht="13.5" thickBot="1" x14ac:dyDescent="0.25">
      <c r="A12" s="161" t="s">
        <v>73</v>
      </c>
      <c r="B12" s="487" t="s">
        <v>87</v>
      </c>
      <c r="C12" s="487"/>
      <c r="D12" s="487"/>
      <c r="F12" s="497" t="str">
        <f>IF(ISBLANK(JAN!P3),"",MAX(P12:AA12))</f>
        <v/>
      </c>
      <c r="G12" s="498"/>
      <c r="H12" s="499"/>
      <c r="I12" s="162"/>
      <c r="J12" s="504" t="str">
        <f>IF(ISBLANK(JAN!P3),"",JAN!P3)</f>
        <v/>
      </c>
      <c r="K12" s="505"/>
      <c r="L12" s="506"/>
      <c r="P12" s="164">
        <f>JAN!M3</f>
        <v>0</v>
      </c>
      <c r="Q12" s="164">
        <f>FEB!M3</f>
        <v>0</v>
      </c>
      <c r="R12" s="164">
        <f>MAR!M3</f>
        <v>0</v>
      </c>
      <c r="S12" s="164">
        <f>APR!M3</f>
        <v>0</v>
      </c>
      <c r="T12" s="164">
        <f>MAY!M3</f>
        <v>0</v>
      </c>
      <c r="U12" s="164">
        <f>JUN!M3</f>
        <v>0</v>
      </c>
      <c r="V12" s="164">
        <f>JUL!M3</f>
        <v>0</v>
      </c>
      <c r="W12" s="164">
        <f>AUG!M3</f>
        <v>0</v>
      </c>
      <c r="X12" s="164">
        <f>SEP!M3</f>
        <v>0</v>
      </c>
      <c r="Y12" s="164">
        <f>OCT!M3</f>
        <v>0</v>
      </c>
      <c r="Z12" s="164">
        <f>NOV!M3</f>
        <v>0</v>
      </c>
      <c r="AA12" s="164">
        <f>DEC!M3</f>
        <v>0</v>
      </c>
    </row>
    <row r="13" spans="1:27" ht="13.5" thickBot="1" x14ac:dyDescent="0.25">
      <c r="A13" s="161"/>
      <c r="B13" s="487"/>
      <c r="C13" s="487"/>
      <c r="D13" s="487"/>
      <c r="F13" s="497" t="str">
        <f>IF(ISBLANK(JAN!P6),"",MAX(P13:AA13))</f>
        <v/>
      </c>
      <c r="G13" s="498"/>
      <c r="H13" s="499"/>
      <c r="I13" s="162"/>
      <c r="J13" s="504" t="str">
        <f>IF(ISBLANK(JAN!P6),"",JAN!P6)</f>
        <v/>
      </c>
      <c r="K13" s="505"/>
      <c r="L13" s="506"/>
      <c r="P13" s="164">
        <f>JAN!M6</f>
        <v>0</v>
      </c>
      <c r="Q13" s="164">
        <f>FEB!M6</f>
        <v>0</v>
      </c>
      <c r="R13" s="164">
        <f>MAR!M6</f>
        <v>0</v>
      </c>
      <c r="S13" s="164">
        <f>APR!M6</f>
        <v>0</v>
      </c>
      <c r="T13" s="164">
        <f>MAY!M6</f>
        <v>0</v>
      </c>
      <c r="U13" s="164">
        <f>JUN!M6</f>
        <v>0</v>
      </c>
      <c r="V13" s="164">
        <f>JUL!M6</f>
        <v>0</v>
      </c>
      <c r="W13" s="164">
        <f>AUG!M6</f>
        <v>0</v>
      </c>
      <c r="X13" s="164">
        <f>SEP!M6</f>
        <v>0</v>
      </c>
      <c r="Y13" s="164">
        <f>OCT!M6</f>
        <v>0</v>
      </c>
      <c r="Z13" s="164">
        <f>NOV!M6</f>
        <v>0</v>
      </c>
      <c r="AA13" s="164">
        <f>DEC!M6</f>
        <v>0</v>
      </c>
    </row>
    <row r="14" spans="1:27" ht="13.5" thickBot="1" x14ac:dyDescent="0.25">
      <c r="A14" s="161"/>
      <c r="B14" s="487"/>
      <c r="C14" s="487"/>
      <c r="D14" s="487"/>
      <c r="F14" s="497" t="str">
        <f>IF(ISBLANK(JAN!P9),"",MAX(P14:AA14))</f>
        <v/>
      </c>
      <c r="G14" s="498"/>
      <c r="H14" s="499"/>
      <c r="I14" s="162"/>
      <c r="J14" s="504" t="str">
        <f>IF(ISBLANK(JAN!P9),"",JAN!P9)</f>
        <v/>
      </c>
      <c r="K14" s="505"/>
      <c r="L14" s="506"/>
      <c r="P14" s="164">
        <f>JAN!M9</f>
        <v>0</v>
      </c>
      <c r="Q14" s="164">
        <f>FEB!M9</f>
        <v>0</v>
      </c>
      <c r="R14" s="164">
        <f>MAR!M9</f>
        <v>0</v>
      </c>
      <c r="S14" s="164">
        <f>APR!M9</f>
        <v>0</v>
      </c>
      <c r="T14" s="164">
        <f>MAY!M9</f>
        <v>0</v>
      </c>
      <c r="U14" s="164">
        <f>JUN!M9</f>
        <v>0</v>
      </c>
      <c r="V14" s="164">
        <f>JUL!M9</f>
        <v>0</v>
      </c>
      <c r="W14" s="164">
        <f>AUG!M9</f>
        <v>0</v>
      </c>
      <c r="X14" s="164">
        <f>SEP!M9</f>
        <v>0</v>
      </c>
      <c r="Y14" s="164">
        <f>OCT!M9</f>
        <v>0</v>
      </c>
      <c r="Z14" s="164">
        <f>NOV!M9</f>
        <v>0</v>
      </c>
      <c r="AA14" s="164">
        <f>DEC!M9</f>
        <v>0</v>
      </c>
    </row>
    <row r="15" spans="1:27" ht="13.5" thickBot="1" x14ac:dyDescent="0.25">
      <c r="A15" s="161"/>
      <c r="B15" s="168"/>
      <c r="C15" s="168"/>
      <c r="D15" s="168"/>
      <c r="F15" s="497" t="str">
        <f>IF(ISBLANK(JAN!X3),"",MAX(P15:AA15))</f>
        <v/>
      </c>
      <c r="G15" s="498"/>
      <c r="H15" s="499"/>
      <c r="I15" s="162"/>
      <c r="J15" s="504" t="str">
        <f>IF(ISBLANK(JAN!X3),"",JAN!X3)</f>
        <v/>
      </c>
      <c r="K15" s="505"/>
      <c r="L15" s="506"/>
      <c r="P15" s="164">
        <f>JAN!U3</f>
        <v>0</v>
      </c>
      <c r="Q15" s="164">
        <f>FEB!U3</f>
        <v>0</v>
      </c>
      <c r="R15" s="164">
        <f>MAR!U3</f>
        <v>0</v>
      </c>
      <c r="S15" s="164">
        <f>APR!U3</f>
        <v>0</v>
      </c>
      <c r="T15" s="164">
        <f>MAY!U3</f>
        <v>0</v>
      </c>
      <c r="U15" s="164">
        <f>JUN!U3</f>
        <v>0</v>
      </c>
      <c r="V15" s="164">
        <f>JUL!U3</f>
        <v>0</v>
      </c>
      <c r="W15" s="164">
        <f>AUG!U3</f>
        <v>0</v>
      </c>
      <c r="X15" s="164">
        <f>SEP!U3</f>
        <v>0</v>
      </c>
      <c r="Y15" s="164">
        <f>OCT!U3</f>
        <v>0</v>
      </c>
      <c r="Z15" s="164">
        <f>NOV!U3</f>
        <v>0</v>
      </c>
      <c r="AA15" s="164">
        <f>DEC!U3</f>
        <v>0</v>
      </c>
    </row>
    <row r="16" spans="1:27" ht="13.5" thickBot="1" x14ac:dyDescent="0.25">
      <c r="A16" s="161"/>
      <c r="B16" s="168"/>
      <c r="C16" s="168"/>
      <c r="D16" s="168"/>
      <c r="F16" s="497" t="str">
        <f>IF(ISBLANK(JAN!X6),"",MAX(P16:AA16))</f>
        <v/>
      </c>
      <c r="G16" s="498"/>
      <c r="H16" s="499"/>
      <c r="I16" s="162"/>
      <c r="J16" s="504" t="str">
        <f>IF(ISBLANK(JAN!X6),"",JAN!X6)</f>
        <v/>
      </c>
      <c r="K16" s="505"/>
      <c r="L16" s="506"/>
      <c r="P16" s="164">
        <f>JAN!U6</f>
        <v>0</v>
      </c>
      <c r="Q16" s="164">
        <f>FEB!U6</f>
        <v>0</v>
      </c>
      <c r="R16" s="164">
        <f>MAR!U6</f>
        <v>0</v>
      </c>
      <c r="S16" s="164">
        <f>APR!U6</f>
        <v>0</v>
      </c>
      <c r="T16" s="164">
        <f>MAY!U6</f>
        <v>0</v>
      </c>
      <c r="U16" s="164">
        <f>JUN!U6</f>
        <v>0</v>
      </c>
      <c r="V16" s="164">
        <f>JUL!U6</f>
        <v>0</v>
      </c>
      <c r="W16" s="164">
        <f>AUG!U6</f>
        <v>0</v>
      </c>
      <c r="X16" s="164">
        <f>SEP!U6</f>
        <v>0</v>
      </c>
      <c r="Y16" s="164">
        <f>OCT!U6</f>
        <v>0</v>
      </c>
      <c r="Z16" s="164">
        <f>NOV!U6</f>
        <v>0</v>
      </c>
      <c r="AA16" s="164">
        <f>DEC!U6</f>
        <v>0</v>
      </c>
    </row>
    <row r="17" spans="1:27" ht="13.5" thickBot="1" x14ac:dyDescent="0.25">
      <c r="A17" s="161"/>
      <c r="B17" s="168"/>
      <c r="C17" s="168"/>
      <c r="D17" s="168"/>
      <c r="F17" s="497" t="str">
        <f>IF(ISBLANK(JAN!X9),"",MAX(P17:AA17))</f>
        <v/>
      </c>
      <c r="G17" s="498"/>
      <c r="H17" s="499"/>
      <c r="I17" s="162"/>
      <c r="J17" s="504" t="str">
        <f>IF(ISBLANK(JAN!X9),"",JAN!X9)</f>
        <v/>
      </c>
      <c r="K17" s="505"/>
      <c r="L17" s="506"/>
      <c r="P17" s="164">
        <f>JAN!U9</f>
        <v>0</v>
      </c>
      <c r="Q17" s="164">
        <f>FEB!U9</f>
        <v>0</v>
      </c>
      <c r="R17" s="164">
        <f>MAR!U9</f>
        <v>0</v>
      </c>
      <c r="S17" s="164">
        <f>APR!U9</f>
        <v>0</v>
      </c>
      <c r="T17" s="164">
        <f>MAY!U9</f>
        <v>0</v>
      </c>
      <c r="U17" s="164">
        <f>JUN!U9</f>
        <v>0</v>
      </c>
      <c r="V17" s="164">
        <f>JUL!U9</f>
        <v>0</v>
      </c>
      <c r="W17" s="164">
        <f>AUG!U9</f>
        <v>0</v>
      </c>
      <c r="X17" s="164">
        <f>SEP!U9</f>
        <v>0</v>
      </c>
      <c r="Y17" s="164">
        <f>OCT!U9</f>
        <v>0</v>
      </c>
      <c r="Z17" s="164">
        <f>NOV!U9</f>
        <v>0</v>
      </c>
      <c r="AA17" s="164">
        <f>DEC!U9</f>
        <v>0</v>
      </c>
    </row>
    <row r="18" spans="1:27" x14ac:dyDescent="0.2">
      <c r="A18" s="162"/>
      <c r="B18" s="162"/>
      <c r="C18" s="162"/>
      <c r="D18" s="162"/>
      <c r="E18" s="162"/>
      <c r="F18" s="162"/>
      <c r="G18" s="162"/>
      <c r="H18" s="162"/>
      <c r="I18" s="162"/>
      <c r="J18" s="162"/>
    </row>
    <row r="19" spans="1:27" ht="13.5" thickBot="1" x14ac:dyDescent="0.25">
      <c r="A19" s="161" t="s">
        <v>105</v>
      </c>
      <c r="B19" s="162"/>
      <c r="C19" s="162"/>
      <c r="D19" s="162"/>
      <c r="E19" s="162"/>
      <c r="F19" s="162"/>
      <c r="G19" s="162"/>
      <c r="H19" s="162"/>
      <c r="I19" s="162"/>
      <c r="J19" s="162"/>
    </row>
    <row r="20" spans="1:27" ht="13.5" thickBot="1" x14ac:dyDescent="0.25">
      <c r="A20" s="162"/>
      <c r="B20" s="487" t="s">
        <v>166</v>
      </c>
      <c r="C20" s="493"/>
      <c r="D20" s="493"/>
      <c r="E20" s="493"/>
      <c r="G20" s="33" t="s">
        <v>165</v>
      </c>
      <c r="H20" s="162"/>
      <c r="I20" s="162"/>
      <c r="J20" s="503" t="str">
        <f>IF(ISBLANK(JAN!D3),"",SUM(P20:AA25))</f>
        <v/>
      </c>
      <c r="K20" s="501"/>
      <c r="L20" s="170" t="s">
        <v>24</v>
      </c>
      <c r="O20" s="184" t="e">
        <f t="shared" ref="O20:O25" si="0">LOOKUP(J12,animaltype,solidsfactor)</f>
        <v>#N/A</v>
      </c>
      <c r="P20" s="164">
        <f t="shared" ref="P20:P25" si="1">IF(ISERROR($O20),0,P12*31*$O20/2000)</f>
        <v>0</v>
      </c>
      <c r="Q20" s="164">
        <f t="shared" ref="Q20:Q25" si="2">IF(ISERROR($O20),0,Q12*28*$O20/2000)</f>
        <v>0</v>
      </c>
      <c r="R20" s="164">
        <f t="shared" ref="R20:R25" si="3">IF(ISERROR($O20),0,R12*31*$O20/2000)</f>
        <v>0</v>
      </c>
      <c r="S20" s="164">
        <f t="shared" ref="S20:S25" si="4">IF(ISERROR($O20),0,S12*30*$O20/2000)</f>
        <v>0</v>
      </c>
      <c r="T20" s="164">
        <f t="shared" ref="T20:T25" si="5">IF(ISERROR($O20),0,T12*31*$O20/2000)</f>
        <v>0</v>
      </c>
      <c r="U20" s="164">
        <f t="shared" ref="U20:U25" si="6">IF(ISERROR($O20),0,U12*30*$O20/2000)</f>
        <v>0</v>
      </c>
      <c r="V20" s="164">
        <f t="shared" ref="V20:W25" si="7">IF(ISERROR($O20),0,V12*31*$O20/2000)</f>
        <v>0</v>
      </c>
      <c r="W20" s="164">
        <f t="shared" si="7"/>
        <v>0</v>
      </c>
      <c r="X20" s="164">
        <f t="shared" ref="X20:X25" si="8">IF(ISERROR($O20),0,X12*30*$O20/2000)</f>
        <v>0</v>
      </c>
      <c r="Y20" s="164">
        <f t="shared" ref="Y20:Y25" si="9">IF(ISERROR($O20),0,Y12*31*$O20/2000)</f>
        <v>0</v>
      </c>
      <c r="Z20" s="164">
        <f t="shared" ref="Z20:Z25" si="10">IF(ISERROR($O20),0,Z12*30*$O20/2000)</f>
        <v>0</v>
      </c>
      <c r="AA20" s="164">
        <f t="shared" ref="AA20:AA25" si="11">IF(ISERROR($O20),0,AA12*31*$O20/2000)</f>
        <v>0</v>
      </c>
    </row>
    <row r="21" spans="1:27" ht="13.5" thickBot="1" x14ac:dyDescent="0.25">
      <c r="A21" s="162"/>
      <c r="B21" s="493"/>
      <c r="C21" s="493"/>
      <c r="D21" s="493"/>
      <c r="E21" s="493"/>
      <c r="G21" s="33" t="s">
        <v>88</v>
      </c>
      <c r="H21" s="162"/>
      <c r="I21" s="162"/>
      <c r="J21" s="503" t="str">
        <f>IF(ISBLANK(JAN!D3),"",'Land Application'!J49+'Land Application'!L49+'Exported Waste'!C68+'Exported Waste (2)'!C69)</f>
        <v/>
      </c>
      <c r="K21" s="501"/>
      <c r="L21" s="170" t="s">
        <v>25</v>
      </c>
      <c r="O21" s="184" t="e">
        <f t="shared" si="0"/>
        <v>#N/A</v>
      </c>
      <c r="P21" s="164">
        <f t="shared" si="1"/>
        <v>0</v>
      </c>
      <c r="Q21" s="164">
        <f t="shared" si="2"/>
        <v>0</v>
      </c>
      <c r="R21" s="164">
        <f t="shared" si="3"/>
        <v>0</v>
      </c>
      <c r="S21" s="164">
        <f t="shared" si="4"/>
        <v>0</v>
      </c>
      <c r="T21" s="164">
        <f t="shared" si="5"/>
        <v>0</v>
      </c>
      <c r="U21" s="164">
        <f t="shared" si="6"/>
        <v>0</v>
      </c>
      <c r="V21" s="164">
        <f t="shared" si="7"/>
        <v>0</v>
      </c>
      <c r="W21" s="164">
        <f t="shared" si="7"/>
        <v>0</v>
      </c>
      <c r="X21" s="164">
        <f t="shared" si="8"/>
        <v>0</v>
      </c>
      <c r="Y21" s="164">
        <f t="shared" si="9"/>
        <v>0</v>
      </c>
      <c r="Z21" s="164">
        <f t="shared" si="10"/>
        <v>0</v>
      </c>
      <c r="AA21" s="164">
        <f t="shared" si="11"/>
        <v>0</v>
      </c>
    </row>
    <row r="22" spans="1:27" x14ac:dyDescent="0.2">
      <c r="A22" s="162"/>
      <c r="B22" s="493"/>
      <c r="C22" s="493"/>
      <c r="D22" s="493"/>
      <c r="E22" s="493"/>
      <c r="G22" s="33"/>
      <c r="H22" s="162"/>
      <c r="I22" s="162"/>
      <c r="J22" s="502"/>
      <c r="K22" s="502"/>
      <c r="L22" s="170"/>
      <c r="O22" s="184" t="e">
        <f t="shared" si="0"/>
        <v>#N/A</v>
      </c>
      <c r="P22" s="164">
        <f t="shared" si="1"/>
        <v>0</v>
      </c>
      <c r="Q22" s="164">
        <f t="shared" si="2"/>
        <v>0</v>
      </c>
      <c r="R22" s="164">
        <f t="shared" si="3"/>
        <v>0</v>
      </c>
      <c r="S22" s="164">
        <f t="shared" si="4"/>
        <v>0</v>
      </c>
      <c r="T22" s="164">
        <f t="shared" si="5"/>
        <v>0</v>
      </c>
      <c r="U22" s="164">
        <f t="shared" si="6"/>
        <v>0</v>
      </c>
      <c r="V22" s="164">
        <f t="shared" si="7"/>
        <v>0</v>
      </c>
      <c r="W22" s="164">
        <f t="shared" si="7"/>
        <v>0</v>
      </c>
      <c r="X22" s="164">
        <f t="shared" si="8"/>
        <v>0</v>
      </c>
      <c r="Y22" s="164">
        <f t="shared" si="9"/>
        <v>0</v>
      </c>
      <c r="Z22" s="164">
        <f t="shared" si="10"/>
        <v>0</v>
      </c>
      <c r="AA22" s="164">
        <f t="shared" si="11"/>
        <v>0</v>
      </c>
    </row>
    <row r="23" spans="1:27" x14ac:dyDescent="0.2">
      <c r="A23" s="162"/>
      <c r="B23" s="169"/>
      <c r="C23" s="169"/>
      <c r="D23" s="169"/>
      <c r="E23" s="169"/>
      <c r="G23" s="33"/>
      <c r="H23" s="162"/>
      <c r="I23" s="162"/>
      <c r="J23" s="171"/>
      <c r="K23" s="171"/>
      <c r="L23" s="170"/>
      <c r="O23" s="184" t="e">
        <f t="shared" si="0"/>
        <v>#N/A</v>
      </c>
      <c r="P23" s="164">
        <f t="shared" si="1"/>
        <v>0</v>
      </c>
      <c r="Q23" s="164">
        <f t="shared" si="2"/>
        <v>0</v>
      </c>
      <c r="R23" s="164">
        <f t="shared" si="3"/>
        <v>0</v>
      </c>
      <c r="S23" s="164">
        <f t="shared" si="4"/>
        <v>0</v>
      </c>
      <c r="T23" s="164">
        <f t="shared" si="5"/>
        <v>0</v>
      </c>
      <c r="U23" s="164">
        <f t="shared" si="6"/>
        <v>0</v>
      </c>
      <c r="V23" s="164">
        <f t="shared" si="7"/>
        <v>0</v>
      </c>
      <c r="W23" s="164">
        <f t="shared" si="7"/>
        <v>0</v>
      </c>
      <c r="X23" s="164">
        <f t="shared" si="8"/>
        <v>0</v>
      </c>
      <c r="Y23" s="164">
        <f t="shared" si="9"/>
        <v>0</v>
      </c>
      <c r="Z23" s="164">
        <f t="shared" si="10"/>
        <v>0</v>
      </c>
      <c r="AA23" s="164">
        <f t="shared" si="11"/>
        <v>0</v>
      </c>
    </row>
    <row r="24" spans="1:27" ht="13.5" thickBot="1" x14ac:dyDescent="0.25">
      <c r="A24" s="161" t="s">
        <v>106</v>
      </c>
      <c r="B24" s="162"/>
      <c r="C24" s="162"/>
      <c r="D24" s="162"/>
      <c r="E24" s="162"/>
      <c r="F24" s="162"/>
      <c r="G24" s="162"/>
      <c r="H24" s="162"/>
      <c r="I24" s="162"/>
      <c r="O24" s="184" t="e">
        <f t="shared" si="0"/>
        <v>#N/A</v>
      </c>
      <c r="P24" s="164">
        <f t="shared" si="1"/>
        <v>0</v>
      </c>
      <c r="Q24" s="164">
        <f t="shared" si="2"/>
        <v>0</v>
      </c>
      <c r="R24" s="164">
        <f t="shared" si="3"/>
        <v>0</v>
      </c>
      <c r="S24" s="164">
        <f t="shared" si="4"/>
        <v>0</v>
      </c>
      <c r="T24" s="164">
        <f t="shared" si="5"/>
        <v>0</v>
      </c>
      <c r="U24" s="164">
        <f t="shared" si="6"/>
        <v>0</v>
      </c>
      <c r="V24" s="164">
        <f t="shared" si="7"/>
        <v>0</v>
      </c>
      <c r="W24" s="164">
        <f t="shared" si="7"/>
        <v>0</v>
      </c>
      <c r="X24" s="164">
        <f t="shared" si="8"/>
        <v>0</v>
      </c>
      <c r="Y24" s="164">
        <f t="shared" si="9"/>
        <v>0</v>
      </c>
      <c r="Z24" s="164">
        <f t="shared" si="10"/>
        <v>0</v>
      </c>
      <c r="AA24" s="164">
        <f t="shared" si="11"/>
        <v>0</v>
      </c>
    </row>
    <row r="25" spans="1:27" ht="13.5" thickBot="1" x14ac:dyDescent="0.25">
      <c r="A25" s="162"/>
      <c r="B25" s="487" t="s">
        <v>107</v>
      </c>
      <c r="C25" s="487"/>
      <c r="D25" s="487"/>
      <c r="E25" s="487"/>
      <c r="F25" s="487"/>
      <c r="G25" s="487"/>
      <c r="H25" s="487"/>
      <c r="J25" s="508"/>
      <c r="K25" s="509"/>
      <c r="L25" s="170" t="s">
        <v>44</v>
      </c>
      <c r="O25" s="184" t="e">
        <f t="shared" si="0"/>
        <v>#N/A</v>
      </c>
      <c r="P25" s="164">
        <f t="shared" si="1"/>
        <v>0</v>
      </c>
      <c r="Q25" s="164">
        <f t="shared" si="2"/>
        <v>0</v>
      </c>
      <c r="R25" s="164">
        <f t="shared" si="3"/>
        <v>0</v>
      </c>
      <c r="S25" s="164">
        <f t="shared" si="4"/>
        <v>0</v>
      </c>
      <c r="T25" s="164">
        <f t="shared" si="5"/>
        <v>0</v>
      </c>
      <c r="U25" s="164">
        <f t="shared" si="6"/>
        <v>0</v>
      </c>
      <c r="V25" s="164">
        <f t="shared" si="7"/>
        <v>0</v>
      </c>
      <c r="W25" s="164">
        <f t="shared" si="7"/>
        <v>0</v>
      </c>
      <c r="X25" s="164">
        <f t="shared" si="8"/>
        <v>0</v>
      </c>
      <c r="Y25" s="164">
        <f t="shared" si="9"/>
        <v>0</v>
      </c>
      <c r="Z25" s="164">
        <f t="shared" si="10"/>
        <v>0</v>
      </c>
      <c r="AA25" s="164">
        <f t="shared" si="11"/>
        <v>0</v>
      </c>
    </row>
    <row r="26" spans="1:27" ht="13.5" customHeight="1" x14ac:dyDescent="0.2">
      <c r="A26" s="162"/>
      <c r="B26" s="487"/>
      <c r="C26" s="487"/>
      <c r="D26" s="487"/>
      <c r="E26" s="487"/>
      <c r="F26" s="487"/>
      <c r="G26" s="487"/>
      <c r="H26" s="487"/>
    </row>
    <row r="27" spans="1:27" ht="13.5" thickBot="1" x14ac:dyDescent="0.25">
      <c r="A27" s="162"/>
      <c r="B27" s="487"/>
      <c r="C27" s="487"/>
      <c r="D27" s="487"/>
      <c r="E27" s="487"/>
      <c r="F27" s="487"/>
      <c r="G27" s="487"/>
      <c r="H27" s="487"/>
    </row>
    <row r="28" spans="1:27" ht="13.5" thickBot="1" x14ac:dyDescent="0.25">
      <c r="A28" s="162"/>
      <c r="B28" s="487" t="s">
        <v>89</v>
      </c>
      <c r="C28" s="487"/>
      <c r="D28" s="487"/>
      <c r="E28" s="487"/>
      <c r="F28" s="162"/>
      <c r="G28" s="33" t="s">
        <v>90</v>
      </c>
      <c r="H28" s="162"/>
      <c r="I28" s="162"/>
      <c r="J28" s="500" t="str">
        <f>IF(ISBLANK(JAN!D3),"",'Exported Waste'!B68+'Exported Waste (2)'!B69)</f>
        <v/>
      </c>
      <c r="K28" s="501"/>
      <c r="L28" s="170" t="s">
        <v>24</v>
      </c>
    </row>
    <row r="29" spans="1:27" ht="13.5" thickBot="1" x14ac:dyDescent="0.25">
      <c r="A29" s="162"/>
      <c r="B29" s="487"/>
      <c r="C29" s="487"/>
      <c r="D29" s="487"/>
      <c r="E29" s="487"/>
      <c r="F29" s="162"/>
      <c r="G29" s="33" t="s">
        <v>91</v>
      </c>
      <c r="H29" s="162"/>
      <c r="I29" s="162"/>
      <c r="J29" s="500" t="str">
        <f>IF(ISBLANK(JAN!D3),"",'Exported Waste'!C68+'Exported Waste (2)'!C69)</f>
        <v/>
      </c>
      <c r="K29" s="501"/>
      <c r="L29" s="170" t="s">
        <v>25</v>
      </c>
    </row>
    <row r="30" spans="1:27" ht="13.5" thickBot="1" x14ac:dyDescent="0.25">
      <c r="A30" s="162"/>
      <c r="B30" s="487"/>
      <c r="C30" s="487"/>
      <c r="D30" s="487"/>
      <c r="E30" s="487"/>
      <c r="F30" s="162"/>
      <c r="G30" s="33" t="s">
        <v>92</v>
      </c>
      <c r="J30" s="500" t="str">
        <f>IF(ISBLANK(JAN!D3),"",'Exported Waste'!D68+'Exported Waste (2)'!D69)</f>
        <v/>
      </c>
      <c r="K30" s="501"/>
      <c r="L30" s="170" t="s">
        <v>24</v>
      </c>
    </row>
    <row r="31" spans="1:27" ht="13.5" thickBot="1" x14ac:dyDescent="0.25">
      <c r="A31" s="162"/>
      <c r="B31" s="168"/>
      <c r="C31" s="168"/>
      <c r="D31" s="168"/>
      <c r="E31" s="168"/>
      <c r="F31" s="162"/>
      <c r="G31" s="33" t="s">
        <v>93</v>
      </c>
      <c r="J31" s="500" t="str">
        <f>IF(ISBLANK(JAN!D3),"",'Exported Waste'!E68+'Exported Waste (2)'!E69)</f>
        <v/>
      </c>
      <c r="K31" s="501"/>
      <c r="L31" s="170" t="s">
        <v>24</v>
      </c>
    </row>
    <row r="32" spans="1:27" x14ac:dyDescent="0.2">
      <c r="A32" s="162"/>
      <c r="B32" s="168"/>
      <c r="C32" s="168"/>
      <c r="D32" s="168"/>
      <c r="E32" s="168"/>
      <c r="F32" s="162"/>
      <c r="G32" s="33"/>
      <c r="J32" s="171"/>
      <c r="K32" s="171"/>
      <c r="L32" s="170"/>
    </row>
    <row r="33" spans="1:12" ht="13.5" thickBot="1" x14ac:dyDescent="0.25">
      <c r="A33" s="161" t="s">
        <v>108</v>
      </c>
      <c r="B33" s="162"/>
      <c r="C33" s="162"/>
      <c r="D33" s="162"/>
      <c r="E33" s="162"/>
      <c r="F33" s="162"/>
      <c r="G33" s="162"/>
      <c r="H33" s="162"/>
      <c r="I33" s="162"/>
    </row>
    <row r="34" spans="1:12" ht="13.5" thickBot="1" x14ac:dyDescent="0.25">
      <c r="A34" s="161"/>
      <c r="B34" s="487" t="s">
        <v>187</v>
      </c>
      <c r="C34" s="487"/>
      <c r="D34" s="487"/>
      <c r="E34" s="487"/>
      <c r="F34" s="487"/>
      <c r="G34" s="487"/>
      <c r="H34" s="487"/>
      <c r="I34" s="162"/>
      <c r="J34" s="510"/>
      <c r="K34" s="509"/>
      <c r="L34" s="170" t="s">
        <v>44</v>
      </c>
    </row>
    <row r="35" spans="1:12" x14ac:dyDescent="0.2">
      <c r="A35" s="161"/>
      <c r="B35" s="487"/>
      <c r="C35" s="487"/>
      <c r="D35" s="487"/>
      <c r="E35" s="487"/>
      <c r="F35" s="487"/>
      <c r="G35" s="487"/>
      <c r="H35" s="487"/>
      <c r="I35" s="162"/>
    </row>
    <row r="36" spans="1:12" ht="13.5" customHeight="1" x14ac:dyDescent="0.2">
      <c r="A36" s="161"/>
      <c r="B36" s="487"/>
      <c r="C36" s="487"/>
      <c r="D36" s="487"/>
      <c r="E36" s="487"/>
      <c r="F36" s="487"/>
      <c r="G36" s="487"/>
      <c r="H36" s="487"/>
      <c r="I36" s="162"/>
    </row>
    <row r="37" spans="1:12" ht="13.5" thickBot="1" x14ac:dyDescent="0.25">
      <c r="A37" s="161"/>
      <c r="B37" s="172"/>
      <c r="C37" s="172"/>
      <c r="D37" s="172"/>
      <c r="E37" s="172"/>
      <c r="F37" s="172"/>
      <c r="G37" s="172"/>
      <c r="H37" s="172"/>
      <c r="I37" s="162"/>
    </row>
    <row r="38" spans="1:12" ht="13.5" thickBot="1" x14ac:dyDescent="0.25">
      <c r="A38" s="161"/>
      <c r="B38" s="487" t="s">
        <v>111</v>
      </c>
      <c r="C38" s="487"/>
      <c r="D38" s="487"/>
      <c r="E38" s="487"/>
      <c r="F38" s="169"/>
      <c r="G38" s="487" t="s">
        <v>109</v>
      </c>
      <c r="H38" s="493"/>
      <c r="I38" s="162"/>
      <c r="J38" s="500" t="str">
        <f>IF(ISBLANK(JAN!D3),"",'Land Application'!I49+'Land Application'!K49)</f>
        <v/>
      </c>
      <c r="K38" s="501"/>
      <c r="L38" s="170" t="s">
        <v>24</v>
      </c>
    </row>
    <row r="39" spans="1:12" ht="13.5" thickBot="1" x14ac:dyDescent="0.25">
      <c r="A39" s="161"/>
      <c r="B39" s="487"/>
      <c r="C39" s="487"/>
      <c r="D39" s="487"/>
      <c r="E39" s="487"/>
      <c r="F39" s="169"/>
      <c r="G39" s="487" t="s">
        <v>110</v>
      </c>
      <c r="H39" s="493"/>
      <c r="I39" s="507"/>
      <c r="J39" s="500" t="str">
        <f>IF(ISBLANK(JAN!D3),"",'Land Application'!J49+'Land Application'!L49)</f>
        <v/>
      </c>
      <c r="K39" s="501"/>
      <c r="L39" s="170" t="s">
        <v>25</v>
      </c>
    </row>
    <row r="40" spans="1:12" ht="13.5" customHeight="1" thickBot="1" x14ac:dyDescent="0.25">
      <c r="A40" s="161"/>
      <c r="B40" s="168"/>
      <c r="C40" s="168"/>
      <c r="D40" s="168"/>
      <c r="E40" s="168"/>
      <c r="F40" s="169"/>
      <c r="G40" s="168"/>
      <c r="H40" s="169"/>
      <c r="I40" s="173"/>
      <c r="J40" s="171"/>
      <c r="K40" s="171"/>
      <c r="L40" s="170"/>
    </row>
    <row r="41" spans="1:12" ht="13.5" customHeight="1" thickBot="1" x14ac:dyDescent="0.25">
      <c r="A41" s="162"/>
      <c r="B41" s="487" t="s">
        <v>94</v>
      </c>
      <c r="C41" s="487"/>
      <c r="D41" s="487"/>
      <c r="E41" s="487"/>
      <c r="F41" s="487"/>
      <c r="G41" s="487"/>
      <c r="H41" s="487"/>
      <c r="I41" s="162"/>
      <c r="J41" s="500"/>
      <c r="K41" s="501"/>
      <c r="L41" s="170" t="s">
        <v>26</v>
      </c>
    </row>
    <row r="42" spans="1:12" ht="13.5" customHeight="1" x14ac:dyDescent="0.2">
      <c r="A42" s="162"/>
      <c r="B42" s="487"/>
      <c r="C42" s="487"/>
      <c r="D42" s="487"/>
      <c r="E42" s="487"/>
      <c r="F42" s="487"/>
      <c r="G42" s="487"/>
      <c r="H42" s="487"/>
      <c r="I42" s="162"/>
    </row>
    <row r="43" spans="1:12" ht="13.5" thickBot="1" x14ac:dyDescent="0.25">
      <c r="A43" s="162"/>
      <c r="B43" s="168"/>
      <c r="C43" s="168"/>
      <c r="D43" s="168"/>
      <c r="E43" s="168"/>
      <c r="F43" s="168"/>
      <c r="G43" s="168"/>
      <c r="H43" s="168"/>
      <c r="I43" s="162"/>
    </row>
    <row r="44" spans="1:12" ht="13.5" thickBot="1" x14ac:dyDescent="0.25">
      <c r="A44" s="162"/>
      <c r="B44" s="487" t="s">
        <v>95</v>
      </c>
      <c r="C44" s="487"/>
      <c r="D44" s="487"/>
      <c r="E44" s="487"/>
      <c r="F44" s="487"/>
      <c r="G44" s="487"/>
      <c r="H44" s="487"/>
      <c r="I44" s="162"/>
      <c r="J44" s="500"/>
      <c r="K44" s="501"/>
      <c r="L44" s="170" t="s">
        <v>26</v>
      </c>
    </row>
    <row r="45" spans="1:12" x14ac:dyDescent="0.2">
      <c r="A45" s="161"/>
      <c r="B45" s="487"/>
      <c r="C45" s="487"/>
      <c r="D45" s="487"/>
      <c r="E45" s="487"/>
      <c r="F45" s="487"/>
      <c r="G45" s="487"/>
      <c r="H45" s="487"/>
      <c r="I45" s="162"/>
      <c r="J45" s="162"/>
      <c r="K45" s="162"/>
      <c r="L45" s="170"/>
    </row>
    <row r="46" spans="1:12" ht="12.75" customHeight="1" thickBot="1" x14ac:dyDescent="0.25">
      <c r="A46" s="161"/>
      <c r="B46" s="168"/>
      <c r="C46" s="168"/>
      <c r="D46" s="168"/>
      <c r="E46" s="168"/>
      <c r="F46" s="168"/>
      <c r="G46" s="168"/>
      <c r="H46" s="168"/>
      <c r="I46" s="162"/>
      <c r="J46" s="162"/>
      <c r="K46" s="162"/>
      <c r="L46" s="162"/>
    </row>
    <row r="47" spans="1:12" ht="13.5" thickBot="1" x14ac:dyDescent="0.25">
      <c r="A47" s="161"/>
      <c r="B47" s="487" t="s">
        <v>85</v>
      </c>
      <c r="C47" s="493"/>
      <c r="D47" s="493"/>
      <c r="E47" s="493"/>
      <c r="F47" s="493"/>
      <c r="G47" s="493"/>
      <c r="H47" s="493"/>
      <c r="I47" s="162"/>
      <c r="J47" s="510"/>
      <c r="K47" s="509"/>
      <c r="L47" s="170" t="s">
        <v>44</v>
      </c>
    </row>
    <row r="48" spans="1:12" x14ac:dyDescent="0.2">
      <c r="A48" s="162"/>
      <c r="B48" s="493"/>
      <c r="C48" s="493"/>
      <c r="D48" s="493"/>
      <c r="E48" s="493"/>
      <c r="F48" s="493"/>
      <c r="G48" s="493"/>
      <c r="H48" s="493"/>
      <c r="I48" s="162"/>
      <c r="J48" s="162"/>
      <c r="K48" s="162"/>
      <c r="L48" s="170"/>
    </row>
    <row r="49" spans="1:27" x14ac:dyDescent="0.2">
      <c r="A49" s="162"/>
      <c r="B49" s="169"/>
      <c r="C49" s="169"/>
      <c r="D49" s="169"/>
      <c r="E49" s="169"/>
      <c r="F49" s="169"/>
      <c r="G49" s="169"/>
      <c r="H49" s="169"/>
      <c r="I49" s="162"/>
      <c r="J49" s="162"/>
      <c r="K49" s="162"/>
      <c r="L49" s="170"/>
    </row>
    <row r="50" spans="1:27" x14ac:dyDescent="0.2">
      <c r="A50" s="162"/>
      <c r="B50" s="169"/>
      <c r="C50" s="169"/>
      <c r="D50" s="169"/>
      <c r="E50" s="169"/>
      <c r="F50" s="169"/>
      <c r="G50" s="169"/>
      <c r="H50" s="169"/>
      <c r="I50" s="162"/>
      <c r="J50" s="162"/>
      <c r="K50" s="162"/>
      <c r="L50" s="170"/>
    </row>
    <row r="51" spans="1:27" ht="13.5" thickBot="1" x14ac:dyDescent="0.25">
      <c r="A51" s="161" t="s">
        <v>359</v>
      </c>
      <c r="B51" s="161"/>
      <c r="C51" s="162"/>
      <c r="D51" s="162"/>
      <c r="E51" s="174"/>
      <c r="F51" s="174"/>
      <c r="G51" s="174"/>
      <c r="H51" s="175"/>
      <c r="I51" s="162"/>
      <c r="L51" s="162"/>
    </row>
    <row r="52" spans="1:27" ht="13.5" thickBot="1" x14ac:dyDescent="0.25">
      <c r="A52" s="161"/>
      <c r="B52" s="487" t="s">
        <v>360</v>
      </c>
      <c r="C52" s="487"/>
      <c r="D52" s="487"/>
      <c r="E52" s="487"/>
      <c r="F52" s="487"/>
      <c r="G52" s="487"/>
      <c r="H52" s="487"/>
      <c r="I52" s="162"/>
      <c r="J52" s="510"/>
      <c r="K52" s="509"/>
      <c r="L52" s="170" t="s">
        <v>44</v>
      </c>
    </row>
    <row r="53" spans="1:27" x14ac:dyDescent="0.2">
      <c r="A53" s="161"/>
      <c r="B53" s="487"/>
      <c r="C53" s="487"/>
      <c r="D53" s="487"/>
      <c r="E53" s="487"/>
      <c r="F53" s="487"/>
      <c r="G53" s="487"/>
      <c r="H53" s="487"/>
      <c r="I53" s="162"/>
      <c r="J53" s="162"/>
      <c r="K53" s="162"/>
      <c r="L53" s="162"/>
    </row>
    <row r="54" spans="1:27" x14ac:dyDescent="0.2">
      <c r="A54" s="161"/>
      <c r="B54" s="487"/>
      <c r="C54" s="487"/>
      <c r="D54" s="487"/>
      <c r="E54" s="487"/>
      <c r="F54" s="487"/>
      <c r="G54" s="487"/>
      <c r="H54" s="487"/>
      <c r="I54" s="162"/>
      <c r="J54" s="162"/>
      <c r="K54" s="162"/>
      <c r="L54" s="162"/>
    </row>
    <row r="55" spans="1:27" x14ac:dyDescent="0.2">
      <c r="A55" s="161"/>
      <c r="B55" s="366"/>
      <c r="C55" s="366"/>
      <c r="D55" s="366"/>
      <c r="E55" s="366"/>
      <c r="F55" s="366"/>
      <c r="G55" s="366"/>
      <c r="H55" s="366"/>
      <c r="I55" s="162"/>
      <c r="J55" s="162"/>
      <c r="K55" s="162"/>
      <c r="L55" s="162"/>
      <c r="P55" s="367"/>
      <c r="Q55" s="367"/>
      <c r="R55" s="367"/>
      <c r="S55" s="367"/>
      <c r="T55" s="367"/>
      <c r="U55" s="367"/>
      <c r="V55" s="367"/>
      <c r="W55" s="367"/>
      <c r="X55" s="367"/>
      <c r="Y55" s="367"/>
      <c r="Z55" s="367"/>
      <c r="AA55" s="367"/>
    </row>
    <row r="56" spans="1:27" x14ac:dyDescent="0.2">
      <c r="A56" s="161"/>
      <c r="B56" s="496" t="s">
        <v>376</v>
      </c>
      <c r="C56" s="496"/>
      <c r="D56" s="496"/>
      <c r="E56" s="496"/>
      <c r="F56" s="496"/>
      <c r="G56" s="496"/>
      <c r="H56" s="496"/>
      <c r="I56" s="496"/>
      <c r="J56" s="162"/>
      <c r="K56" s="162"/>
      <c r="L56" s="162"/>
    </row>
    <row r="57" spans="1:27" x14ac:dyDescent="0.2">
      <c r="A57" s="161"/>
      <c r="B57" s="33"/>
      <c r="C57" s="162"/>
      <c r="D57" s="162"/>
      <c r="E57" s="174"/>
      <c r="F57" s="174"/>
      <c r="G57" s="174"/>
      <c r="H57" s="175"/>
      <c r="I57" s="162"/>
      <c r="J57" s="162"/>
      <c r="K57" s="162"/>
      <c r="L57" s="162"/>
    </row>
    <row r="58" spans="1:27" x14ac:dyDescent="0.2">
      <c r="A58" s="161" t="s">
        <v>75</v>
      </c>
      <c r="B58" s="176"/>
      <c r="C58" s="162"/>
      <c r="D58" s="162"/>
      <c r="E58" s="162"/>
      <c r="F58" s="162"/>
      <c r="G58" s="162"/>
      <c r="H58" s="162"/>
      <c r="I58" s="162"/>
      <c r="J58" s="162"/>
      <c r="K58" s="162"/>
      <c r="L58" s="162"/>
    </row>
    <row r="59" spans="1:27" ht="63.75" customHeight="1" x14ac:dyDescent="0.2">
      <c r="A59" s="162"/>
      <c r="B59" s="487" t="s">
        <v>339</v>
      </c>
      <c r="C59" s="487"/>
      <c r="D59" s="487"/>
      <c r="E59" s="487"/>
      <c r="F59" s="487"/>
      <c r="G59" s="487"/>
      <c r="H59" s="487"/>
      <c r="I59" s="487"/>
      <c r="J59" s="487"/>
      <c r="K59" s="487"/>
      <c r="L59" s="487"/>
    </row>
    <row r="60" spans="1:27" x14ac:dyDescent="0.2">
      <c r="A60" s="162"/>
      <c r="B60" s="168"/>
      <c r="C60" s="168"/>
      <c r="D60" s="168"/>
      <c r="E60" s="168"/>
      <c r="F60" s="168"/>
      <c r="G60" s="168"/>
      <c r="H60" s="168"/>
      <c r="I60" s="168"/>
      <c r="J60" s="168"/>
      <c r="K60" s="168"/>
      <c r="L60" s="168"/>
    </row>
    <row r="61" spans="1:27" ht="12.75" customHeight="1" x14ac:dyDescent="0.2">
      <c r="A61" s="161" t="s">
        <v>76</v>
      </c>
      <c r="B61" s="162"/>
      <c r="C61" s="162"/>
      <c r="D61" s="162"/>
      <c r="E61" s="162"/>
      <c r="F61" s="162"/>
      <c r="G61" s="162"/>
      <c r="H61" s="162"/>
      <c r="I61" s="162"/>
      <c r="J61" s="177"/>
      <c r="K61" s="177"/>
      <c r="L61" s="162"/>
    </row>
    <row r="62" spans="1:27" x14ac:dyDescent="0.2">
      <c r="A62" s="161"/>
      <c r="B62" s="495" t="s">
        <v>71</v>
      </c>
      <c r="C62" s="495"/>
      <c r="D62" s="495"/>
      <c r="E62" s="495"/>
      <c r="F62" s="495"/>
      <c r="G62" s="495"/>
      <c r="H62" s="495"/>
      <c r="I62" s="495"/>
      <c r="J62" s="495"/>
      <c r="K62" s="495"/>
      <c r="L62" s="495"/>
      <c r="M62" s="178"/>
      <c r="N62" s="178"/>
    </row>
    <row r="63" spans="1:27" x14ac:dyDescent="0.2">
      <c r="A63" s="180"/>
      <c r="B63" s="495"/>
      <c r="C63" s="495"/>
      <c r="D63" s="495"/>
      <c r="E63" s="495"/>
      <c r="F63" s="495"/>
      <c r="G63" s="495"/>
      <c r="H63" s="495"/>
      <c r="I63" s="495"/>
      <c r="J63" s="495"/>
      <c r="K63" s="495"/>
      <c r="L63" s="495"/>
      <c r="M63" s="178"/>
      <c r="N63" s="178"/>
    </row>
    <row r="64" spans="1:27" x14ac:dyDescent="0.2">
      <c r="A64" s="180"/>
      <c r="B64" s="495"/>
      <c r="C64" s="495"/>
      <c r="D64" s="495"/>
      <c r="E64" s="495"/>
      <c r="F64" s="495"/>
      <c r="G64" s="495"/>
      <c r="H64" s="495"/>
      <c r="I64" s="495"/>
      <c r="J64" s="495"/>
      <c r="K64" s="495"/>
      <c r="L64" s="495"/>
      <c r="M64" s="178"/>
      <c r="N64" s="178"/>
    </row>
    <row r="65" spans="1:27" x14ac:dyDescent="0.2">
      <c r="A65" s="180"/>
      <c r="B65" s="495"/>
      <c r="C65" s="495"/>
      <c r="D65" s="495"/>
      <c r="E65" s="495"/>
      <c r="F65" s="495"/>
      <c r="G65" s="495"/>
      <c r="H65" s="495"/>
      <c r="I65" s="495"/>
      <c r="J65" s="495"/>
      <c r="K65" s="495"/>
      <c r="L65" s="495"/>
      <c r="M65" s="178"/>
      <c r="N65" s="178"/>
    </row>
    <row r="66" spans="1:27" s="178" customFormat="1" ht="12.75" customHeight="1" x14ac:dyDescent="0.2">
      <c r="A66" s="180"/>
      <c r="B66" s="495"/>
      <c r="C66" s="495"/>
      <c r="D66" s="495"/>
      <c r="E66" s="495"/>
      <c r="F66" s="495"/>
      <c r="G66" s="495"/>
      <c r="H66" s="495"/>
      <c r="I66" s="495"/>
      <c r="J66" s="495"/>
      <c r="K66" s="495"/>
      <c r="L66" s="495"/>
      <c r="P66" s="179"/>
      <c r="Q66" s="179"/>
      <c r="R66" s="179"/>
      <c r="S66" s="179"/>
      <c r="T66" s="179"/>
      <c r="U66" s="179"/>
      <c r="V66" s="179"/>
      <c r="W66" s="179"/>
      <c r="X66" s="179"/>
      <c r="Y66" s="179"/>
      <c r="Z66" s="179"/>
      <c r="AA66" s="179"/>
    </row>
    <row r="67" spans="1:27" s="178" customFormat="1" x14ac:dyDescent="0.2">
      <c r="A67" s="180"/>
      <c r="B67" s="162"/>
      <c r="C67" s="162"/>
      <c r="D67" s="162"/>
      <c r="E67" s="162"/>
      <c r="F67" s="162"/>
      <c r="G67" s="162"/>
      <c r="H67" s="162"/>
      <c r="I67" s="162"/>
      <c r="J67" s="160"/>
      <c r="K67" s="160"/>
      <c r="L67" s="162"/>
      <c r="M67" s="160"/>
      <c r="N67" s="160"/>
      <c r="P67" s="179"/>
      <c r="Q67" s="179"/>
      <c r="R67" s="179"/>
      <c r="S67" s="179"/>
      <c r="T67" s="179"/>
      <c r="U67" s="179"/>
      <c r="V67" s="179"/>
      <c r="W67" s="179"/>
      <c r="X67" s="179"/>
      <c r="Y67" s="179"/>
      <c r="Z67" s="179"/>
      <c r="AA67" s="179"/>
    </row>
    <row r="68" spans="1:27" s="178" customFormat="1" ht="13.5" thickBot="1" x14ac:dyDescent="0.25">
      <c r="A68" s="162"/>
      <c r="B68" s="35" t="s">
        <v>28</v>
      </c>
      <c r="C68" s="486"/>
      <c r="D68" s="486"/>
      <c r="E68" s="486"/>
      <c r="F68" s="486"/>
      <c r="G68" s="486"/>
      <c r="H68" s="486"/>
      <c r="I68" s="486"/>
      <c r="J68" s="181" t="s">
        <v>27</v>
      </c>
      <c r="K68" s="494"/>
      <c r="L68" s="494"/>
      <c r="M68" s="10"/>
      <c r="N68" s="10"/>
      <c r="P68" s="179"/>
      <c r="Q68" s="179"/>
      <c r="R68" s="179"/>
      <c r="S68" s="179"/>
      <c r="T68" s="179"/>
      <c r="U68" s="179"/>
      <c r="V68" s="179"/>
      <c r="W68" s="179"/>
      <c r="X68" s="179"/>
      <c r="Y68" s="179"/>
      <c r="Z68" s="179"/>
      <c r="AA68" s="179"/>
    </row>
    <row r="69" spans="1:27" s="178" customFormat="1" x14ac:dyDescent="0.2">
      <c r="A69" s="17"/>
      <c r="B69" s="17"/>
      <c r="C69" s="17"/>
      <c r="D69" s="17"/>
      <c r="E69" s="17"/>
      <c r="F69" s="17"/>
      <c r="G69" s="17"/>
      <c r="H69" s="17"/>
      <c r="I69" s="17"/>
      <c r="J69" s="17"/>
      <c r="K69" s="17"/>
      <c r="L69" s="17"/>
      <c r="M69" s="10"/>
      <c r="N69" s="10"/>
      <c r="P69" s="179"/>
      <c r="Q69" s="179"/>
      <c r="R69" s="179"/>
      <c r="S69" s="179"/>
      <c r="T69" s="179"/>
      <c r="U69" s="179"/>
      <c r="V69" s="179"/>
      <c r="W69" s="179"/>
      <c r="X69" s="179"/>
      <c r="Y69" s="179"/>
      <c r="Z69" s="179"/>
      <c r="AA69" s="179"/>
    </row>
    <row r="70" spans="1:27" s="178" customFormat="1" ht="13.5" thickBot="1" x14ac:dyDescent="0.25">
      <c r="A70" s="17"/>
      <c r="B70" s="35" t="s">
        <v>29</v>
      </c>
      <c r="C70" s="492"/>
      <c r="D70" s="492"/>
      <c r="E70" s="492"/>
      <c r="F70" s="492"/>
      <c r="G70" s="492"/>
      <c r="H70" s="492"/>
      <c r="I70" s="492"/>
      <c r="J70" s="17"/>
      <c r="K70" s="17"/>
      <c r="L70" s="17"/>
      <c r="M70" s="10"/>
      <c r="N70" s="10"/>
      <c r="P70" s="179"/>
      <c r="Q70" s="179"/>
      <c r="R70" s="179"/>
      <c r="S70" s="179"/>
      <c r="T70" s="179"/>
      <c r="U70" s="179"/>
      <c r="V70" s="179"/>
      <c r="W70" s="179"/>
      <c r="X70" s="179"/>
      <c r="Y70" s="179"/>
      <c r="Z70" s="179"/>
      <c r="AA70" s="179"/>
    </row>
    <row r="71" spans="1:27" x14ac:dyDescent="0.2">
      <c r="A71" s="17"/>
      <c r="B71" s="35"/>
      <c r="C71" s="36"/>
      <c r="D71" s="36"/>
      <c r="E71" s="36"/>
      <c r="F71" s="36"/>
      <c r="G71" s="36"/>
      <c r="H71" s="36"/>
      <c r="I71" s="36"/>
      <c r="J71" s="162"/>
      <c r="K71" s="162"/>
      <c r="L71" s="17"/>
      <c r="M71" s="10"/>
      <c r="N71" s="10"/>
    </row>
    <row r="72" spans="1:27" s="10" customFormat="1" x14ac:dyDescent="0.2">
      <c r="A72" s="161" t="s">
        <v>61</v>
      </c>
      <c r="B72" s="162"/>
      <c r="C72" s="490" t="s">
        <v>77</v>
      </c>
      <c r="D72" s="491"/>
      <c r="E72" s="491"/>
      <c r="F72" s="491"/>
      <c r="G72" s="491"/>
      <c r="H72" s="162"/>
      <c r="I72" s="162"/>
      <c r="J72" s="160"/>
      <c r="K72" s="160"/>
      <c r="L72" s="162"/>
      <c r="M72" s="160"/>
      <c r="N72" s="160"/>
      <c r="P72" s="37"/>
      <c r="Q72" s="37"/>
      <c r="R72" s="37"/>
      <c r="S72" s="37"/>
      <c r="T72" s="37"/>
      <c r="U72" s="37"/>
      <c r="V72" s="37"/>
      <c r="W72" s="37"/>
      <c r="X72" s="37"/>
      <c r="Y72" s="37"/>
      <c r="Z72" s="37"/>
      <c r="AA72" s="37"/>
    </row>
    <row r="73" spans="1:27" s="10" customFormat="1" x14ac:dyDescent="0.2">
      <c r="A73" s="161" t="s">
        <v>30</v>
      </c>
      <c r="B73" s="160"/>
      <c r="C73" s="33" t="s">
        <v>337</v>
      </c>
      <c r="D73" s="160"/>
      <c r="E73" s="160"/>
      <c r="F73" s="160"/>
      <c r="G73" s="160"/>
      <c r="H73" s="160"/>
      <c r="I73" s="160"/>
      <c r="J73" s="160"/>
      <c r="K73" s="160"/>
      <c r="L73" s="160"/>
      <c r="M73" s="160"/>
      <c r="N73" s="160"/>
      <c r="P73" s="37"/>
      <c r="Q73" s="37"/>
      <c r="R73" s="37"/>
      <c r="S73" s="37"/>
      <c r="T73" s="37"/>
      <c r="U73" s="37"/>
      <c r="V73" s="37"/>
      <c r="W73" s="37"/>
      <c r="X73" s="37"/>
      <c r="Y73" s="37"/>
      <c r="Z73" s="37"/>
      <c r="AA73" s="37"/>
    </row>
    <row r="74" spans="1:27" s="10" customFormat="1" x14ac:dyDescent="0.2">
      <c r="A74" s="160"/>
      <c r="B74" s="160"/>
      <c r="C74" s="182" t="s">
        <v>335</v>
      </c>
      <c r="D74" s="160"/>
      <c r="E74" s="160"/>
      <c r="F74" s="160"/>
      <c r="G74" s="160"/>
      <c r="H74" s="160"/>
      <c r="I74" s="160"/>
      <c r="J74" s="160"/>
      <c r="K74" s="160"/>
      <c r="L74" s="160"/>
      <c r="M74" s="160"/>
      <c r="N74" s="160"/>
      <c r="P74" s="37"/>
      <c r="Q74" s="37"/>
      <c r="R74" s="37"/>
      <c r="S74" s="37"/>
      <c r="T74" s="37"/>
      <c r="U74" s="37"/>
      <c r="V74" s="37"/>
      <c r="W74" s="37"/>
      <c r="X74" s="37"/>
      <c r="Y74" s="37"/>
      <c r="Z74" s="37"/>
      <c r="AA74" s="37"/>
    </row>
    <row r="75" spans="1:27" x14ac:dyDescent="0.2">
      <c r="C75" s="182"/>
    </row>
    <row r="76" spans="1:27" x14ac:dyDescent="0.2">
      <c r="A76" s="488" t="s">
        <v>385</v>
      </c>
      <c r="B76" s="489"/>
      <c r="C76" s="489"/>
      <c r="D76" s="489"/>
      <c r="E76" s="489"/>
      <c r="F76" s="489"/>
      <c r="G76" s="489"/>
      <c r="H76" s="489"/>
      <c r="I76" s="489"/>
      <c r="J76" s="489"/>
      <c r="K76" s="489"/>
      <c r="L76" s="489"/>
      <c r="M76" s="489"/>
      <c r="N76" s="164"/>
    </row>
  </sheetData>
  <sheetProtection sheet="1" objects="1" scenarios="1"/>
  <mergeCells count="55">
    <mergeCell ref="D1:I1"/>
    <mergeCell ref="H6:I6"/>
    <mergeCell ref="K6:L6"/>
    <mergeCell ref="D2:I2"/>
    <mergeCell ref="H4:L4"/>
    <mergeCell ref="H8:L8"/>
    <mergeCell ref="F11:H11"/>
    <mergeCell ref="F12:H12"/>
    <mergeCell ref="B20:E22"/>
    <mergeCell ref="J31:K31"/>
    <mergeCell ref="J29:K29"/>
    <mergeCell ref="F17:H17"/>
    <mergeCell ref="J17:L17"/>
    <mergeCell ref="J20:K20"/>
    <mergeCell ref="F15:H15"/>
    <mergeCell ref="J11:L11"/>
    <mergeCell ref="J15:L15"/>
    <mergeCell ref="F14:H14"/>
    <mergeCell ref="J14:L14"/>
    <mergeCell ref="J13:L13"/>
    <mergeCell ref="J12:L12"/>
    <mergeCell ref="J30:K30"/>
    <mergeCell ref="J25:K25"/>
    <mergeCell ref="J34:K34"/>
    <mergeCell ref="J52:K52"/>
    <mergeCell ref="B44:H45"/>
    <mergeCell ref="J47:K47"/>
    <mergeCell ref="J44:K44"/>
    <mergeCell ref="B12:D14"/>
    <mergeCell ref="F13:H13"/>
    <mergeCell ref="J41:K41"/>
    <mergeCell ref="J22:K22"/>
    <mergeCell ref="J21:K21"/>
    <mergeCell ref="B28:E30"/>
    <mergeCell ref="F16:H16"/>
    <mergeCell ref="J16:L16"/>
    <mergeCell ref="B25:H27"/>
    <mergeCell ref="B34:H36"/>
    <mergeCell ref="J28:K28"/>
    <mergeCell ref="J38:K38"/>
    <mergeCell ref="G39:I39"/>
    <mergeCell ref="G38:H38"/>
    <mergeCell ref="B38:E39"/>
    <mergeCell ref="J39:K39"/>
    <mergeCell ref="C68:I68"/>
    <mergeCell ref="B41:H42"/>
    <mergeCell ref="A76:M76"/>
    <mergeCell ref="C72:G72"/>
    <mergeCell ref="B52:H54"/>
    <mergeCell ref="C70:I70"/>
    <mergeCell ref="B47:H48"/>
    <mergeCell ref="K68:L68"/>
    <mergeCell ref="B59:L59"/>
    <mergeCell ref="B62:L66"/>
    <mergeCell ref="B56:I56"/>
  </mergeCells>
  <phoneticPr fontId="0" type="noConversion"/>
  <printOptions horizontalCentered="1" verticalCentered="1"/>
  <pageMargins left="0.25" right="0.25" top="0.25" bottom="0.25" header="0.25" footer="0.25"/>
  <pageSetup scale="72" orientation="portrait" r:id="rId1"/>
  <headerFooter alignWithMargins="0"/>
  <rowBreaks count="1" manualBreakCount="1">
    <brk id="43" max="12" man="1"/>
  </row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74"/>
  <sheetViews>
    <sheetView topLeftCell="A49" zoomScale="90" zoomScaleNormal="90" workbookViewId="0">
      <selection activeCell="D22" sqref="D22"/>
    </sheetView>
  </sheetViews>
  <sheetFormatPr defaultRowHeight="12.75" x14ac:dyDescent="0.2"/>
  <cols>
    <col min="1" max="1" width="11" bestFit="1" customWidth="1"/>
    <col min="2" max="5" width="12.7109375" customWidth="1"/>
    <col min="6" max="7" width="38.85546875" customWidth="1"/>
    <col min="8" max="8" width="11.140625" customWidth="1"/>
  </cols>
  <sheetData>
    <row r="1" spans="1:8" ht="27" thickBot="1" x14ac:dyDescent="0.45">
      <c r="A1" s="330" t="str">
        <f>JAN!J1</f>
        <v>20__</v>
      </c>
      <c r="B1" s="60"/>
      <c r="C1" s="60"/>
      <c r="D1" s="60"/>
      <c r="E1" s="516" t="s">
        <v>42</v>
      </c>
      <c r="F1" s="516"/>
      <c r="G1" s="62"/>
      <c r="H1" s="331" t="str">
        <f>JAN!J1</f>
        <v>20__</v>
      </c>
    </row>
    <row r="2" spans="1:8" ht="18.75" thickTop="1" x14ac:dyDescent="0.25">
      <c r="A2" s="79"/>
      <c r="B2" s="212"/>
      <c r="C2" s="212"/>
      <c r="D2" s="212"/>
      <c r="E2" s="80"/>
      <c r="F2" s="80"/>
      <c r="G2" s="79"/>
      <c r="H2" s="212"/>
    </row>
    <row r="3" spans="1:8" ht="18" x14ac:dyDescent="0.25">
      <c r="A3" s="79"/>
      <c r="B3" s="212"/>
      <c r="C3" s="212"/>
      <c r="D3" s="212"/>
      <c r="E3" s="80"/>
      <c r="F3" s="80"/>
      <c r="G3" s="79"/>
      <c r="H3" s="212"/>
    </row>
    <row r="4" spans="1:8" ht="15.75" thickBot="1" x14ac:dyDescent="0.25">
      <c r="B4" s="16" t="s">
        <v>23</v>
      </c>
      <c r="D4" s="522" t="str">
        <f>IF(ISBLANK(JAN!D3),"",JAN!D3)</f>
        <v/>
      </c>
      <c r="E4" s="522"/>
      <c r="F4" s="522"/>
      <c r="G4" s="522"/>
      <c r="H4" s="14"/>
    </row>
    <row r="5" spans="1:8" ht="15" x14ac:dyDescent="0.2">
      <c r="B5" s="34"/>
      <c r="D5" s="209"/>
      <c r="E5" s="26"/>
      <c r="F5" s="208"/>
      <c r="G5" s="54"/>
      <c r="H5" s="14"/>
    </row>
    <row r="6" spans="1:8" ht="15.75" thickBot="1" x14ac:dyDescent="0.25">
      <c r="B6" s="63" t="s">
        <v>237</v>
      </c>
      <c r="D6" s="523">
        <f>JAN!D5</f>
        <v>0</v>
      </c>
      <c r="E6" s="523"/>
      <c r="F6" s="213" t="s">
        <v>238</v>
      </c>
      <c r="G6" s="210" t="str">
        <f>JAN!I5</f>
        <v>KS</v>
      </c>
      <c r="H6" s="14"/>
    </row>
    <row r="7" spans="1:8" ht="15" x14ac:dyDescent="0.2">
      <c r="B7" s="13"/>
      <c r="C7" s="211"/>
      <c r="D7" s="13"/>
      <c r="E7" s="209"/>
      <c r="F7" s="209"/>
      <c r="G7" s="54"/>
      <c r="H7" s="14"/>
    </row>
    <row r="8" spans="1:8" ht="15" x14ac:dyDescent="0.2">
      <c r="A8" s="12"/>
      <c r="B8" s="14"/>
      <c r="C8" s="54"/>
      <c r="D8" s="54"/>
      <c r="E8" s="55"/>
      <c r="F8" s="20"/>
      <c r="G8" s="54"/>
      <c r="H8" s="14"/>
    </row>
    <row r="9" spans="1:8" ht="15" customHeight="1" x14ac:dyDescent="0.2">
      <c r="A9" s="525" t="s">
        <v>167</v>
      </c>
      <c r="B9" s="525"/>
      <c r="C9" s="521" t="s">
        <v>169</v>
      </c>
      <c r="D9" s="521"/>
      <c r="E9" s="521"/>
      <c r="F9" s="521"/>
      <c r="G9" s="521"/>
      <c r="H9" s="521"/>
    </row>
    <row r="10" spans="1:8" ht="15" customHeight="1" x14ac:dyDescent="0.2">
      <c r="A10" s="12"/>
      <c r="B10" s="12"/>
      <c r="C10" s="521"/>
      <c r="D10" s="521"/>
      <c r="E10" s="521"/>
      <c r="F10" s="521"/>
      <c r="G10" s="521"/>
      <c r="H10" s="521"/>
    </row>
    <row r="11" spans="1:8" ht="12.75" customHeight="1" x14ac:dyDescent="0.2">
      <c r="A11" s="12"/>
      <c r="B11" s="12"/>
      <c r="C11" s="126"/>
      <c r="D11" s="126"/>
      <c r="E11" s="126"/>
      <c r="F11" s="126"/>
      <c r="G11" s="126"/>
      <c r="H11" s="14"/>
    </row>
    <row r="12" spans="1:8" ht="15" customHeight="1" x14ac:dyDescent="0.2">
      <c r="A12" s="12"/>
      <c r="B12" s="12"/>
      <c r="C12" s="519" t="s">
        <v>143</v>
      </c>
      <c r="D12" s="519"/>
      <c r="E12" s="519"/>
      <c r="F12" s="519"/>
      <c r="G12" s="519"/>
      <c r="H12" s="519"/>
    </row>
    <row r="13" spans="1:8" ht="15" customHeight="1" x14ac:dyDescent="0.2">
      <c r="A13" s="12"/>
      <c r="B13" s="12"/>
      <c r="C13" s="519" t="s">
        <v>168</v>
      </c>
      <c r="D13" s="519"/>
      <c r="E13" s="519"/>
      <c r="F13" s="519"/>
      <c r="G13" s="519"/>
      <c r="H13" s="519"/>
    </row>
    <row r="14" spans="1:8" ht="15" customHeight="1" x14ac:dyDescent="0.2">
      <c r="A14" s="12"/>
      <c r="B14" s="12"/>
      <c r="C14" s="519" t="s">
        <v>144</v>
      </c>
      <c r="D14" s="520"/>
      <c r="E14" s="520"/>
      <c r="F14" s="520"/>
      <c r="G14" s="520"/>
      <c r="H14" s="14"/>
    </row>
    <row r="15" spans="1:8" ht="15" customHeight="1" x14ac:dyDescent="0.2">
      <c r="A15" s="12"/>
      <c r="B15" s="12"/>
      <c r="C15" s="526" t="s">
        <v>170</v>
      </c>
      <c r="D15" s="526"/>
      <c r="E15" s="526"/>
      <c r="F15" s="526"/>
      <c r="G15" s="526"/>
      <c r="H15" s="526"/>
    </row>
    <row r="16" spans="1:8" ht="15" customHeight="1" x14ac:dyDescent="0.2">
      <c r="A16" s="12"/>
      <c r="B16" s="12"/>
      <c r="C16" s="526"/>
      <c r="D16" s="526"/>
      <c r="E16" s="526"/>
      <c r="F16" s="526"/>
      <c r="G16" s="526"/>
      <c r="H16" s="526"/>
    </row>
    <row r="17" spans="1:8" x14ac:dyDescent="0.2">
      <c r="A17" s="12"/>
      <c r="B17" s="12"/>
      <c r="C17" s="519" t="s">
        <v>300</v>
      </c>
      <c r="D17" s="519"/>
      <c r="E17" s="519"/>
      <c r="F17" s="519"/>
      <c r="G17" s="519"/>
      <c r="H17" s="519"/>
    </row>
    <row r="18" spans="1:8" x14ac:dyDescent="0.2">
      <c r="A18" s="11"/>
      <c r="B18" s="11"/>
      <c r="C18" s="11"/>
      <c r="D18" s="11"/>
      <c r="E18" s="11"/>
      <c r="F18" s="11"/>
      <c r="G18" s="11"/>
      <c r="H18" s="11"/>
    </row>
    <row r="19" spans="1:8" x14ac:dyDescent="0.2">
      <c r="A19" s="15"/>
      <c r="B19" s="15"/>
      <c r="C19" s="527" t="s">
        <v>97</v>
      </c>
      <c r="D19" s="15"/>
      <c r="E19" s="15"/>
      <c r="F19" s="15"/>
      <c r="G19" s="15"/>
      <c r="H19" s="517" t="s">
        <v>84</v>
      </c>
    </row>
    <row r="20" spans="1:8" ht="12.75" customHeight="1" x14ac:dyDescent="0.2">
      <c r="A20" s="15" t="s">
        <v>31</v>
      </c>
      <c r="B20" s="15" t="s">
        <v>96</v>
      </c>
      <c r="C20" s="527"/>
      <c r="D20" s="15" t="s">
        <v>40</v>
      </c>
      <c r="E20" s="15" t="s">
        <v>69</v>
      </c>
      <c r="F20" s="15" t="s">
        <v>80</v>
      </c>
      <c r="G20" s="15" t="s">
        <v>81</v>
      </c>
      <c r="H20" s="517"/>
    </row>
    <row r="21" spans="1:8" ht="13.5" thickBot="1" x14ac:dyDescent="0.25">
      <c r="A21" s="19"/>
      <c r="B21" s="19" t="s">
        <v>82</v>
      </c>
      <c r="C21" s="19" t="s">
        <v>83</v>
      </c>
      <c r="D21" s="19" t="s">
        <v>82</v>
      </c>
      <c r="E21" s="19" t="s">
        <v>82</v>
      </c>
      <c r="F21" s="19"/>
      <c r="G21" s="19"/>
      <c r="H21" s="518"/>
    </row>
    <row r="22" spans="1:8" s="190" customFormat="1" ht="15.95" customHeight="1" x14ac:dyDescent="0.2">
      <c r="A22" s="232"/>
      <c r="B22" s="22"/>
      <c r="C22" s="22"/>
      <c r="D22" s="22"/>
      <c r="E22" s="22"/>
      <c r="F22" s="188"/>
      <c r="G22" s="188"/>
      <c r="H22" s="21"/>
    </row>
    <row r="23" spans="1:8" s="190" customFormat="1" ht="15.95" customHeight="1" x14ac:dyDescent="0.2">
      <c r="A23" s="23"/>
      <c r="B23" s="24"/>
      <c r="C23" s="24"/>
      <c r="D23" s="24"/>
      <c r="E23" s="24"/>
      <c r="F23" s="189"/>
      <c r="G23" s="189"/>
      <c r="H23" s="23"/>
    </row>
    <row r="24" spans="1:8" s="190" customFormat="1" ht="15.95" customHeight="1" x14ac:dyDescent="0.2">
      <c r="A24" s="23"/>
      <c r="B24" s="24"/>
      <c r="C24" s="24"/>
      <c r="D24" s="24"/>
      <c r="E24" s="24"/>
      <c r="F24" s="189"/>
      <c r="G24" s="189"/>
      <c r="H24" s="23"/>
    </row>
    <row r="25" spans="1:8" s="190" customFormat="1" ht="15.95" customHeight="1" x14ac:dyDescent="0.2">
      <c r="A25" s="23"/>
      <c r="B25" s="24"/>
      <c r="C25" s="24"/>
      <c r="D25" s="24"/>
      <c r="E25" s="24"/>
      <c r="F25" s="189"/>
      <c r="G25" s="189"/>
      <c r="H25" s="23"/>
    </row>
    <row r="26" spans="1:8" s="190" customFormat="1" ht="15.95" customHeight="1" x14ac:dyDescent="0.2">
      <c r="A26" s="23"/>
      <c r="B26" s="24"/>
      <c r="C26" s="24"/>
      <c r="D26" s="24"/>
      <c r="E26" s="24"/>
      <c r="F26" s="189"/>
      <c r="G26" s="189"/>
      <c r="H26" s="23"/>
    </row>
    <row r="27" spans="1:8" s="190" customFormat="1" ht="15.95" customHeight="1" x14ac:dyDescent="0.2">
      <c r="A27" s="23"/>
      <c r="B27" s="24"/>
      <c r="C27" s="24"/>
      <c r="D27" s="24"/>
      <c r="E27" s="24"/>
      <c r="F27" s="189"/>
      <c r="G27" s="189"/>
      <c r="H27" s="23"/>
    </row>
    <row r="28" spans="1:8" s="190" customFormat="1" ht="15.95" customHeight="1" x14ac:dyDescent="0.2">
      <c r="A28" s="23"/>
      <c r="B28" s="24"/>
      <c r="C28" s="24"/>
      <c r="D28" s="24"/>
      <c r="E28" s="24"/>
      <c r="F28" s="189"/>
      <c r="G28" s="189"/>
      <c r="H28" s="23"/>
    </row>
    <row r="29" spans="1:8" s="190" customFormat="1" ht="15.95" customHeight="1" x14ac:dyDescent="0.2">
      <c r="A29" s="23"/>
      <c r="B29" s="24"/>
      <c r="C29" s="24"/>
      <c r="D29" s="24"/>
      <c r="E29" s="24"/>
      <c r="F29" s="189"/>
      <c r="G29" s="189"/>
      <c r="H29" s="23"/>
    </row>
    <row r="30" spans="1:8" s="190" customFormat="1" ht="15.95" customHeight="1" x14ac:dyDescent="0.2">
      <c r="A30" s="23"/>
      <c r="B30" s="24"/>
      <c r="C30" s="24"/>
      <c r="D30" s="24"/>
      <c r="E30" s="24"/>
      <c r="F30" s="189"/>
      <c r="G30" s="189"/>
      <c r="H30" s="23"/>
    </row>
    <row r="31" spans="1:8" s="190" customFormat="1" ht="15.95" customHeight="1" x14ac:dyDescent="0.2">
      <c r="A31" s="23"/>
      <c r="B31" s="24"/>
      <c r="C31" s="24"/>
      <c r="D31" s="24"/>
      <c r="E31" s="24"/>
      <c r="F31" s="189"/>
      <c r="G31" s="189"/>
      <c r="H31" s="23"/>
    </row>
    <row r="32" spans="1:8" s="190" customFormat="1" ht="15.95" customHeight="1" x14ac:dyDescent="0.2">
      <c r="A32" s="23"/>
      <c r="B32" s="24"/>
      <c r="C32" s="24"/>
      <c r="D32" s="24"/>
      <c r="E32" s="24"/>
      <c r="F32" s="189"/>
      <c r="G32" s="189"/>
      <c r="H32" s="23"/>
    </row>
    <row r="33" spans="1:8" s="190" customFormat="1" ht="15.95" customHeight="1" x14ac:dyDescent="0.2">
      <c r="A33" s="23"/>
      <c r="B33" s="24"/>
      <c r="C33" s="24"/>
      <c r="D33" s="24"/>
      <c r="E33" s="24"/>
      <c r="F33" s="189"/>
      <c r="G33" s="189"/>
      <c r="H33" s="23"/>
    </row>
    <row r="34" spans="1:8" s="190" customFormat="1" ht="15.95" customHeight="1" x14ac:dyDescent="0.2">
      <c r="A34" s="23"/>
      <c r="B34" s="24"/>
      <c r="C34" s="24"/>
      <c r="D34" s="24"/>
      <c r="E34" s="24"/>
      <c r="F34" s="189"/>
      <c r="G34" s="189"/>
      <c r="H34" s="23"/>
    </row>
    <row r="35" spans="1:8" s="190" customFormat="1" ht="15.95" customHeight="1" x14ac:dyDescent="0.2">
      <c r="A35" s="23"/>
      <c r="B35" s="24"/>
      <c r="C35" s="24"/>
      <c r="D35" s="24"/>
      <c r="E35" s="24"/>
      <c r="F35" s="189"/>
      <c r="G35" s="189"/>
      <c r="H35" s="23"/>
    </row>
    <row r="36" spans="1:8" s="190" customFormat="1" ht="15.95" customHeight="1" x14ac:dyDescent="0.2">
      <c r="A36" s="23"/>
      <c r="B36" s="24"/>
      <c r="C36" s="24"/>
      <c r="D36" s="24"/>
      <c r="E36" s="24"/>
      <c r="F36" s="189"/>
      <c r="G36" s="189"/>
      <c r="H36" s="23"/>
    </row>
    <row r="37" spans="1:8" s="190" customFormat="1" ht="15.95" customHeight="1" x14ac:dyDescent="0.2">
      <c r="A37" s="23"/>
      <c r="B37" s="24"/>
      <c r="C37" s="24"/>
      <c r="D37" s="24"/>
      <c r="E37" s="24"/>
      <c r="F37" s="189"/>
      <c r="G37" s="189"/>
      <c r="H37" s="23"/>
    </row>
    <row r="38" spans="1:8" s="190" customFormat="1" ht="15.95" customHeight="1" x14ac:dyDescent="0.2">
      <c r="A38" s="23"/>
      <c r="B38" s="24"/>
      <c r="C38" s="24"/>
      <c r="D38" s="24"/>
      <c r="E38" s="24"/>
      <c r="F38" s="189"/>
      <c r="G38" s="189"/>
      <c r="H38" s="23"/>
    </row>
    <row r="39" spans="1:8" s="190" customFormat="1" ht="15.95" customHeight="1" x14ac:dyDescent="0.2">
      <c r="A39" s="23"/>
      <c r="B39" s="24"/>
      <c r="C39" s="24"/>
      <c r="D39" s="24"/>
      <c r="E39" s="24"/>
      <c r="F39" s="189"/>
      <c r="G39" s="189"/>
      <c r="H39" s="23"/>
    </row>
    <row r="40" spans="1:8" s="190" customFormat="1" ht="15.95" customHeight="1" x14ac:dyDescent="0.2">
      <c r="A40" s="23"/>
      <c r="B40" s="24"/>
      <c r="C40" s="24"/>
      <c r="D40" s="24"/>
      <c r="E40" s="24"/>
      <c r="F40" s="189"/>
      <c r="G40" s="189"/>
      <c r="H40" s="23"/>
    </row>
    <row r="41" spans="1:8" s="190" customFormat="1" ht="15.95" customHeight="1" x14ac:dyDescent="0.2">
      <c r="A41" s="23"/>
      <c r="B41" s="24"/>
      <c r="C41" s="24"/>
      <c r="D41" s="24"/>
      <c r="E41" s="24"/>
      <c r="F41" s="189"/>
      <c r="G41" s="189"/>
      <c r="H41" s="23"/>
    </row>
    <row r="42" spans="1:8" s="190" customFormat="1" ht="15.95" customHeight="1" x14ac:dyDescent="0.2">
      <c r="A42" s="23"/>
      <c r="B42" s="24"/>
      <c r="C42" s="24"/>
      <c r="D42" s="24"/>
      <c r="E42" s="24"/>
      <c r="F42" s="189"/>
      <c r="G42" s="189"/>
      <c r="H42" s="23"/>
    </row>
    <row r="43" spans="1:8" s="190" customFormat="1" ht="15.95" customHeight="1" x14ac:dyDescent="0.2">
      <c r="A43" s="23"/>
      <c r="B43" s="24"/>
      <c r="C43" s="24"/>
      <c r="D43" s="24"/>
      <c r="E43" s="24"/>
      <c r="F43" s="189"/>
      <c r="G43" s="189"/>
      <c r="H43" s="23"/>
    </row>
    <row r="44" spans="1:8" s="190" customFormat="1" ht="15.95" customHeight="1" x14ac:dyDescent="0.2">
      <c r="A44" s="23"/>
      <c r="B44" s="24"/>
      <c r="C44" s="24"/>
      <c r="D44" s="24"/>
      <c r="E44" s="24"/>
      <c r="F44" s="189"/>
      <c r="G44" s="189"/>
      <c r="H44" s="23"/>
    </row>
    <row r="45" spans="1:8" s="190" customFormat="1" ht="15.95" customHeight="1" x14ac:dyDescent="0.2">
      <c r="A45" s="23"/>
      <c r="B45" s="24"/>
      <c r="C45" s="24"/>
      <c r="D45" s="24"/>
      <c r="E45" s="24"/>
      <c r="F45" s="189"/>
      <c r="G45" s="189"/>
      <c r="H45" s="23"/>
    </row>
    <row r="46" spans="1:8" s="190" customFormat="1" ht="15.95" customHeight="1" x14ac:dyDescent="0.2">
      <c r="A46" s="23"/>
      <c r="B46" s="24"/>
      <c r="C46" s="24"/>
      <c r="D46" s="24"/>
      <c r="E46" s="24"/>
      <c r="F46" s="189"/>
      <c r="G46" s="189"/>
      <c r="H46" s="23"/>
    </row>
    <row r="47" spans="1:8" s="190" customFormat="1" ht="15.95" customHeight="1" x14ac:dyDescent="0.2">
      <c r="A47" s="23"/>
      <c r="B47" s="24"/>
      <c r="C47" s="24"/>
      <c r="D47" s="24"/>
      <c r="E47" s="24"/>
      <c r="F47" s="189"/>
      <c r="G47" s="189"/>
      <c r="H47" s="23"/>
    </row>
    <row r="48" spans="1:8" s="190" customFormat="1" ht="15.95" customHeight="1" x14ac:dyDescent="0.2">
      <c r="A48" s="23"/>
      <c r="B48" s="24"/>
      <c r="C48" s="24"/>
      <c r="D48" s="24"/>
      <c r="E48" s="24"/>
      <c r="F48" s="189"/>
      <c r="G48" s="189"/>
      <c r="H48" s="23"/>
    </row>
    <row r="49" spans="1:8" s="190" customFormat="1" ht="15.95" customHeight="1" x14ac:dyDescent="0.2">
      <c r="A49" s="23"/>
      <c r="B49" s="24"/>
      <c r="C49" s="24"/>
      <c r="D49" s="24"/>
      <c r="E49" s="24"/>
      <c r="F49" s="189"/>
      <c r="G49" s="189"/>
      <c r="H49" s="23"/>
    </row>
    <row r="50" spans="1:8" s="190" customFormat="1" ht="15.95" customHeight="1" x14ac:dyDescent="0.2">
      <c r="A50" s="23"/>
      <c r="B50" s="24"/>
      <c r="C50" s="24"/>
      <c r="D50" s="24"/>
      <c r="E50" s="24"/>
      <c r="F50" s="189"/>
      <c r="G50" s="189"/>
      <c r="H50" s="23"/>
    </row>
    <row r="51" spans="1:8" s="190" customFormat="1" ht="15.95" customHeight="1" x14ac:dyDescent="0.2">
      <c r="A51" s="23"/>
      <c r="B51" s="24"/>
      <c r="C51" s="24"/>
      <c r="D51" s="24"/>
      <c r="E51" s="24"/>
      <c r="F51" s="189"/>
      <c r="G51" s="189"/>
      <c r="H51" s="23"/>
    </row>
    <row r="52" spans="1:8" s="190" customFormat="1" ht="15.95" customHeight="1" x14ac:dyDescent="0.2">
      <c r="A52" s="23"/>
      <c r="B52" s="24"/>
      <c r="C52" s="24"/>
      <c r="D52" s="24"/>
      <c r="E52" s="24"/>
      <c r="F52" s="189"/>
      <c r="G52" s="189"/>
      <c r="H52" s="23"/>
    </row>
    <row r="53" spans="1:8" s="190" customFormat="1" ht="15.95" customHeight="1" x14ac:dyDescent="0.2">
      <c r="A53" s="23"/>
      <c r="B53" s="24"/>
      <c r="C53" s="24"/>
      <c r="D53" s="24"/>
      <c r="E53" s="24"/>
      <c r="F53" s="189"/>
      <c r="G53" s="189"/>
      <c r="H53" s="23"/>
    </row>
    <row r="54" spans="1:8" s="190" customFormat="1" ht="15.95" customHeight="1" x14ac:dyDescent="0.2">
      <c r="A54" s="23"/>
      <c r="B54" s="24"/>
      <c r="C54" s="24"/>
      <c r="D54" s="24"/>
      <c r="E54" s="24"/>
      <c r="F54" s="189"/>
      <c r="G54" s="189"/>
      <c r="H54" s="23"/>
    </row>
    <row r="55" spans="1:8" s="190" customFormat="1" ht="15.95" customHeight="1" x14ac:dyDescent="0.2">
      <c r="A55" s="23"/>
      <c r="B55" s="24"/>
      <c r="C55" s="24"/>
      <c r="D55" s="24"/>
      <c r="E55" s="24"/>
      <c r="F55" s="189"/>
      <c r="G55" s="189"/>
      <c r="H55" s="23"/>
    </row>
    <row r="56" spans="1:8" s="190" customFormat="1" ht="15.95" customHeight="1" x14ac:dyDescent="0.2">
      <c r="A56" s="23"/>
      <c r="B56" s="24"/>
      <c r="C56" s="24"/>
      <c r="D56" s="24"/>
      <c r="E56" s="24"/>
      <c r="F56" s="189"/>
      <c r="G56" s="189"/>
      <c r="H56" s="23"/>
    </row>
    <row r="57" spans="1:8" s="190" customFormat="1" ht="15.95" customHeight="1" x14ac:dyDescent="0.2">
      <c r="A57" s="23"/>
      <c r="B57" s="24"/>
      <c r="C57" s="24"/>
      <c r="D57" s="24"/>
      <c r="E57" s="24"/>
      <c r="F57" s="189"/>
      <c r="G57" s="189"/>
      <c r="H57" s="23"/>
    </row>
    <row r="58" spans="1:8" s="190" customFormat="1" ht="15.95" customHeight="1" x14ac:dyDescent="0.2">
      <c r="A58" s="23"/>
      <c r="B58" s="24"/>
      <c r="C58" s="24"/>
      <c r="D58" s="24"/>
      <c r="E58" s="24"/>
      <c r="F58" s="189"/>
      <c r="G58" s="189"/>
      <c r="H58" s="23"/>
    </row>
    <row r="59" spans="1:8" s="190" customFormat="1" ht="15.95" customHeight="1" x14ac:dyDescent="0.2">
      <c r="A59" s="23"/>
      <c r="B59" s="24"/>
      <c r="C59" s="24"/>
      <c r="D59" s="24"/>
      <c r="E59" s="24"/>
      <c r="F59" s="189"/>
      <c r="G59" s="189"/>
      <c r="H59" s="23"/>
    </row>
    <row r="60" spans="1:8" s="190" customFormat="1" ht="15.95" customHeight="1" x14ac:dyDescent="0.2">
      <c r="A60" s="23"/>
      <c r="B60" s="24"/>
      <c r="C60" s="24"/>
      <c r="D60" s="24"/>
      <c r="E60" s="24"/>
      <c r="F60" s="189"/>
      <c r="G60" s="189"/>
      <c r="H60" s="23"/>
    </row>
    <row r="61" spans="1:8" s="190" customFormat="1" ht="15.95" customHeight="1" x14ac:dyDescent="0.2">
      <c r="A61" s="23"/>
      <c r="B61" s="24"/>
      <c r="C61" s="24"/>
      <c r="D61" s="24"/>
      <c r="E61" s="24"/>
      <c r="F61" s="189"/>
      <c r="G61" s="189"/>
      <c r="H61" s="23"/>
    </row>
    <row r="62" spans="1:8" s="190" customFormat="1" ht="15.95" customHeight="1" x14ac:dyDescent="0.2">
      <c r="A62" s="23"/>
      <c r="B62" s="24"/>
      <c r="C62" s="24"/>
      <c r="D62" s="24"/>
      <c r="E62" s="24"/>
      <c r="F62" s="189"/>
      <c r="G62" s="189"/>
      <c r="H62" s="23"/>
    </row>
    <row r="63" spans="1:8" s="190" customFormat="1" ht="15.95" customHeight="1" x14ac:dyDescent="0.2">
      <c r="A63" s="23"/>
      <c r="B63" s="24"/>
      <c r="C63" s="24"/>
      <c r="D63" s="24"/>
      <c r="E63" s="24"/>
      <c r="F63" s="189"/>
      <c r="G63" s="189"/>
      <c r="H63" s="23"/>
    </row>
    <row r="64" spans="1:8" s="190" customFormat="1" ht="15.95" customHeight="1" x14ac:dyDescent="0.2">
      <c r="A64" s="23"/>
      <c r="B64" s="24"/>
      <c r="C64" s="24"/>
      <c r="D64" s="24"/>
      <c r="E64" s="24"/>
      <c r="F64" s="189"/>
      <c r="G64" s="189"/>
      <c r="H64" s="23"/>
    </row>
    <row r="65" spans="1:8" s="190" customFormat="1" ht="15.95" customHeight="1" x14ac:dyDescent="0.2">
      <c r="A65" s="23"/>
      <c r="B65" s="24"/>
      <c r="C65" s="24"/>
      <c r="D65" s="24"/>
      <c r="E65" s="24"/>
      <c r="F65" s="189"/>
      <c r="G65" s="189"/>
      <c r="H65" s="23"/>
    </row>
    <row r="66" spans="1:8" s="190" customFormat="1" ht="15.95" customHeight="1" x14ac:dyDescent="0.2">
      <c r="A66" s="23"/>
      <c r="B66" s="24"/>
      <c r="C66" s="24"/>
      <c r="D66" s="24"/>
      <c r="E66" s="24"/>
      <c r="F66" s="189"/>
      <c r="G66" s="189"/>
      <c r="H66" s="23"/>
    </row>
    <row r="67" spans="1:8" s="190" customFormat="1" ht="15.95" customHeight="1" x14ac:dyDescent="0.2">
      <c r="A67" s="23"/>
      <c r="B67" s="24"/>
      <c r="C67" s="24"/>
      <c r="D67" s="24"/>
      <c r="E67" s="24"/>
      <c r="F67" s="189"/>
      <c r="G67" s="189"/>
      <c r="H67" s="23"/>
    </row>
    <row r="68" spans="1:8" x14ac:dyDescent="0.2">
      <c r="A68" s="1" t="s">
        <v>41</v>
      </c>
      <c r="B68" s="44">
        <f>SUM(B22:B67)</f>
        <v>0</v>
      </c>
      <c r="C68" s="44">
        <f>SUM(C22:C67)</f>
        <v>0</v>
      </c>
      <c r="D68" s="44">
        <f>SUM(D22:D67)</f>
        <v>0</v>
      </c>
      <c r="E68" s="44">
        <f>SUM(E22:E67)</f>
        <v>0</v>
      </c>
    </row>
    <row r="69" spans="1:8" x14ac:dyDescent="0.2">
      <c r="A69" s="1"/>
      <c r="B69" s="44"/>
      <c r="C69" s="44"/>
      <c r="D69" s="44"/>
      <c r="E69" s="44"/>
    </row>
    <row r="70" spans="1:8" x14ac:dyDescent="0.2">
      <c r="A70" s="1"/>
      <c r="B70" s="44"/>
      <c r="C70" s="44"/>
      <c r="D70" s="44"/>
      <c r="E70" s="44"/>
    </row>
    <row r="71" spans="1:8" x14ac:dyDescent="0.2">
      <c r="A71" s="12" t="s">
        <v>30</v>
      </c>
      <c r="C71" s="18" t="s">
        <v>337</v>
      </c>
    </row>
    <row r="72" spans="1:8" x14ac:dyDescent="0.2">
      <c r="C72" s="42" t="s">
        <v>335</v>
      </c>
    </row>
    <row r="74" spans="1:8" x14ac:dyDescent="0.2">
      <c r="A74" s="379" t="s">
        <v>364</v>
      </c>
      <c r="B74" s="524"/>
      <c r="C74" s="524"/>
      <c r="D74" s="524"/>
      <c r="E74" s="524"/>
      <c r="F74" s="524"/>
      <c r="G74" s="524"/>
      <c r="H74" s="524"/>
    </row>
  </sheetData>
  <sheetProtection sheet="1" objects="1" scenarios="1"/>
  <mergeCells count="13">
    <mergeCell ref="A74:H74"/>
    <mergeCell ref="A9:B9"/>
    <mergeCell ref="C15:H16"/>
    <mergeCell ref="C17:H17"/>
    <mergeCell ref="C19:C20"/>
    <mergeCell ref="E1:F1"/>
    <mergeCell ref="H19:H21"/>
    <mergeCell ref="C14:G14"/>
    <mergeCell ref="C9:H10"/>
    <mergeCell ref="C12:H12"/>
    <mergeCell ref="C13:H13"/>
    <mergeCell ref="D4:G4"/>
    <mergeCell ref="D6:E6"/>
  </mergeCells>
  <phoneticPr fontId="0" type="noConversion"/>
  <printOptions horizontalCentered="1" verticalCentered="1"/>
  <pageMargins left="0.25" right="0.25" top="0.25" bottom="0.25" header="0.25" footer="0.25"/>
  <pageSetup scale="68"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75"/>
  <sheetViews>
    <sheetView topLeftCell="A52" zoomScale="90" zoomScaleNormal="90" workbookViewId="0">
      <selection activeCell="A11" sqref="A11"/>
    </sheetView>
  </sheetViews>
  <sheetFormatPr defaultRowHeight="12.75" x14ac:dyDescent="0.2"/>
  <cols>
    <col min="1" max="1" width="11" bestFit="1" customWidth="1"/>
    <col min="2" max="5" width="12.7109375" customWidth="1"/>
    <col min="6" max="7" width="38.85546875" customWidth="1"/>
    <col min="8" max="8" width="11.140625" customWidth="1"/>
  </cols>
  <sheetData>
    <row r="1" spans="1:8" ht="27" thickBot="1" x14ac:dyDescent="0.45">
      <c r="A1" s="330" t="str">
        <f>JAN!J1</f>
        <v>20__</v>
      </c>
      <c r="B1" s="60"/>
      <c r="C1" s="60"/>
      <c r="D1" s="60"/>
      <c r="E1" s="516" t="s">
        <v>301</v>
      </c>
      <c r="F1" s="516"/>
      <c r="G1" s="62"/>
      <c r="H1" s="331" t="str">
        <f>JAN!J1</f>
        <v>20__</v>
      </c>
    </row>
    <row r="2" spans="1:8" ht="18.75" thickTop="1" x14ac:dyDescent="0.25">
      <c r="A2" s="79"/>
      <c r="B2" s="212"/>
      <c r="C2" s="212"/>
      <c r="D2" s="212"/>
      <c r="E2" s="80"/>
      <c r="F2" s="80"/>
      <c r="G2" s="79"/>
      <c r="H2" s="212"/>
    </row>
    <row r="3" spans="1:8" ht="18" x14ac:dyDescent="0.25">
      <c r="A3" s="79"/>
      <c r="B3" s="212"/>
      <c r="C3" s="212"/>
      <c r="D3" s="212"/>
      <c r="E3" s="80"/>
      <c r="F3" s="80"/>
      <c r="G3" s="79"/>
      <c r="H3" s="212"/>
    </row>
    <row r="4" spans="1:8" ht="15.75" thickBot="1" x14ac:dyDescent="0.25">
      <c r="B4" s="16" t="s">
        <v>23</v>
      </c>
      <c r="D4" s="522" t="str">
        <f>IF(ISBLANK(JAN!D3),"",JAN!D3)</f>
        <v/>
      </c>
      <c r="E4" s="522"/>
      <c r="F4" s="522"/>
      <c r="G4" s="522"/>
      <c r="H4" s="14"/>
    </row>
    <row r="5" spans="1:8" ht="15" x14ac:dyDescent="0.2">
      <c r="B5" s="34"/>
      <c r="D5" s="209"/>
      <c r="E5" s="26"/>
      <c r="F5" s="208"/>
      <c r="G5" s="54"/>
      <c r="H5" s="14"/>
    </row>
    <row r="6" spans="1:8" ht="15.75" thickBot="1" x14ac:dyDescent="0.25">
      <c r="B6" s="63" t="s">
        <v>237</v>
      </c>
      <c r="D6" s="523">
        <f>JAN!D5</f>
        <v>0</v>
      </c>
      <c r="E6" s="523"/>
      <c r="F6" s="213" t="s">
        <v>238</v>
      </c>
      <c r="G6" s="210" t="str">
        <f>JAN!I5</f>
        <v>KS</v>
      </c>
      <c r="H6" s="14"/>
    </row>
    <row r="7" spans="1:8" ht="15" x14ac:dyDescent="0.2">
      <c r="B7" s="13"/>
      <c r="C7" s="211"/>
      <c r="D7" s="13"/>
      <c r="E7" s="209"/>
      <c r="F7" s="209"/>
      <c r="G7" s="54"/>
      <c r="H7" s="14"/>
    </row>
    <row r="8" spans="1:8" x14ac:dyDescent="0.2">
      <c r="A8" s="15"/>
      <c r="B8" s="15"/>
      <c r="C8" s="527" t="s">
        <v>97</v>
      </c>
      <c r="D8" s="15"/>
      <c r="E8" s="15"/>
      <c r="F8" s="15"/>
      <c r="G8" s="15"/>
      <c r="H8" s="517" t="s">
        <v>84</v>
      </c>
    </row>
    <row r="9" spans="1:8" ht="12.75" customHeight="1" x14ac:dyDescent="0.2">
      <c r="A9" s="15" t="s">
        <v>31</v>
      </c>
      <c r="B9" s="15" t="s">
        <v>96</v>
      </c>
      <c r="C9" s="527"/>
      <c r="D9" s="15" t="s">
        <v>40</v>
      </c>
      <c r="E9" s="15" t="s">
        <v>69</v>
      </c>
      <c r="F9" s="15" t="s">
        <v>80</v>
      </c>
      <c r="G9" s="15" t="s">
        <v>81</v>
      </c>
      <c r="H9" s="517"/>
    </row>
    <row r="10" spans="1:8" ht="13.5" thickBot="1" x14ac:dyDescent="0.25">
      <c r="A10" s="19"/>
      <c r="B10" s="19" t="s">
        <v>82</v>
      </c>
      <c r="C10" s="19" t="s">
        <v>83</v>
      </c>
      <c r="D10" s="19" t="s">
        <v>82</v>
      </c>
      <c r="E10" s="19" t="s">
        <v>82</v>
      </c>
      <c r="F10" s="19"/>
      <c r="G10" s="19"/>
      <c r="H10" s="518"/>
    </row>
    <row r="11" spans="1:8" s="190" customFormat="1" ht="15.95" customHeight="1" x14ac:dyDescent="0.2">
      <c r="A11" s="232"/>
      <c r="B11" s="22"/>
      <c r="C11" s="22"/>
      <c r="D11" s="22"/>
      <c r="E11" s="22"/>
      <c r="F11" s="188"/>
      <c r="G11" s="188"/>
      <c r="H11" s="21"/>
    </row>
    <row r="12" spans="1:8" s="190" customFormat="1" ht="15.95" customHeight="1" x14ac:dyDescent="0.2">
      <c r="A12" s="232"/>
      <c r="B12" s="22"/>
      <c r="C12" s="22"/>
      <c r="D12" s="22"/>
      <c r="E12" s="22"/>
      <c r="F12" s="188"/>
      <c r="G12" s="188"/>
      <c r="H12" s="21"/>
    </row>
    <row r="13" spans="1:8" s="190" customFormat="1" ht="15.95" customHeight="1" x14ac:dyDescent="0.2">
      <c r="A13" s="232"/>
      <c r="B13" s="22"/>
      <c r="C13" s="22"/>
      <c r="D13" s="22"/>
      <c r="E13" s="22"/>
      <c r="F13" s="188"/>
      <c r="G13" s="188"/>
      <c r="H13" s="21"/>
    </row>
    <row r="14" spans="1:8" s="190" customFormat="1" ht="15.95" customHeight="1" x14ac:dyDescent="0.2">
      <c r="A14" s="232"/>
      <c r="B14" s="22"/>
      <c r="C14" s="22"/>
      <c r="D14" s="22"/>
      <c r="E14" s="22"/>
      <c r="F14" s="188"/>
      <c r="G14" s="188"/>
      <c r="H14" s="21"/>
    </row>
    <row r="15" spans="1:8" s="190" customFormat="1" ht="15.95" customHeight="1" x14ac:dyDescent="0.2">
      <c r="A15" s="23"/>
      <c r="B15" s="24"/>
      <c r="C15" s="24"/>
      <c r="D15" s="24"/>
      <c r="E15" s="24"/>
      <c r="F15" s="189"/>
      <c r="G15" s="189"/>
      <c r="H15" s="23"/>
    </row>
    <row r="16" spans="1:8" s="190" customFormat="1" ht="15.95" customHeight="1" x14ac:dyDescent="0.2">
      <c r="A16" s="23"/>
      <c r="B16" s="24"/>
      <c r="C16" s="24"/>
      <c r="D16" s="24"/>
      <c r="E16" s="24"/>
      <c r="F16" s="189"/>
      <c r="G16" s="189"/>
      <c r="H16" s="23"/>
    </row>
    <row r="17" spans="1:8" s="190" customFormat="1" ht="15.95" customHeight="1" x14ac:dyDescent="0.2">
      <c r="A17" s="23"/>
      <c r="B17" s="24"/>
      <c r="C17" s="24"/>
      <c r="D17" s="24"/>
      <c r="E17" s="24"/>
      <c r="F17" s="189"/>
      <c r="G17" s="189"/>
      <c r="H17" s="23"/>
    </row>
    <row r="18" spans="1:8" s="190" customFormat="1" ht="15.95" customHeight="1" x14ac:dyDescent="0.2">
      <c r="A18" s="23"/>
      <c r="B18" s="24"/>
      <c r="C18" s="24"/>
      <c r="D18" s="24"/>
      <c r="E18" s="24"/>
      <c r="F18" s="189"/>
      <c r="G18" s="189"/>
      <c r="H18" s="23"/>
    </row>
    <row r="19" spans="1:8" s="190" customFormat="1" ht="15.95" customHeight="1" x14ac:dyDescent="0.2">
      <c r="A19" s="23"/>
      <c r="B19" s="24"/>
      <c r="C19" s="24"/>
      <c r="D19" s="24"/>
      <c r="E19" s="24"/>
      <c r="F19" s="189"/>
      <c r="G19" s="189"/>
      <c r="H19" s="23"/>
    </row>
    <row r="20" spans="1:8" s="190" customFormat="1" ht="15.95" customHeight="1" x14ac:dyDescent="0.2">
      <c r="A20" s="23"/>
      <c r="B20" s="24"/>
      <c r="C20" s="24"/>
      <c r="D20" s="24"/>
      <c r="E20" s="24"/>
      <c r="F20" s="189"/>
      <c r="G20" s="189"/>
      <c r="H20" s="23"/>
    </row>
    <row r="21" spans="1:8" s="190" customFormat="1" ht="15.95" customHeight="1" x14ac:dyDescent="0.2">
      <c r="A21" s="23"/>
      <c r="B21" s="24"/>
      <c r="C21" s="24"/>
      <c r="D21" s="24"/>
      <c r="E21" s="24"/>
      <c r="F21" s="189"/>
      <c r="G21" s="189"/>
      <c r="H21" s="23"/>
    </row>
    <row r="22" spans="1:8" s="190" customFormat="1" ht="15.95" customHeight="1" x14ac:dyDescent="0.2">
      <c r="A22" s="23"/>
      <c r="B22" s="24"/>
      <c r="C22" s="24"/>
      <c r="D22" s="24"/>
      <c r="E22" s="24"/>
      <c r="F22" s="189"/>
      <c r="G22" s="189"/>
      <c r="H22" s="23"/>
    </row>
    <row r="23" spans="1:8" s="190" customFormat="1" ht="15.95" customHeight="1" x14ac:dyDescent="0.2">
      <c r="A23" s="23"/>
      <c r="B23" s="24"/>
      <c r="C23" s="24"/>
      <c r="D23" s="24"/>
      <c r="E23" s="24"/>
      <c r="F23" s="189"/>
      <c r="G23" s="189"/>
      <c r="H23" s="23"/>
    </row>
    <row r="24" spans="1:8" s="190" customFormat="1" ht="15.95" customHeight="1" x14ac:dyDescent="0.2">
      <c r="A24" s="23"/>
      <c r="B24" s="24"/>
      <c r="C24" s="24"/>
      <c r="D24" s="24"/>
      <c r="E24" s="24"/>
      <c r="F24" s="189"/>
      <c r="G24" s="189"/>
      <c r="H24" s="23"/>
    </row>
    <row r="25" spans="1:8" s="190" customFormat="1" ht="15.95" customHeight="1" x14ac:dyDescent="0.2">
      <c r="A25" s="23"/>
      <c r="B25" s="24"/>
      <c r="C25" s="24"/>
      <c r="D25" s="24"/>
      <c r="E25" s="24"/>
      <c r="F25" s="189"/>
      <c r="G25" s="189"/>
      <c r="H25" s="23"/>
    </row>
    <row r="26" spans="1:8" s="190" customFormat="1" ht="15.95" customHeight="1" x14ac:dyDescent="0.2">
      <c r="A26" s="23"/>
      <c r="B26" s="24"/>
      <c r="C26" s="24"/>
      <c r="D26" s="24"/>
      <c r="E26" s="24"/>
      <c r="F26" s="189"/>
      <c r="G26" s="189"/>
      <c r="H26" s="23"/>
    </row>
    <row r="27" spans="1:8" s="190" customFormat="1" ht="15.95" customHeight="1" x14ac:dyDescent="0.2">
      <c r="A27" s="23"/>
      <c r="B27" s="24"/>
      <c r="C27" s="24"/>
      <c r="D27" s="24"/>
      <c r="E27" s="24"/>
      <c r="F27" s="189"/>
      <c r="G27" s="189"/>
      <c r="H27" s="23"/>
    </row>
    <row r="28" spans="1:8" s="190" customFormat="1" ht="15.95" customHeight="1" x14ac:dyDescent="0.2">
      <c r="A28" s="23"/>
      <c r="B28" s="24"/>
      <c r="C28" s="24"/>
      <c r="D28" s="24"/>
      <c r="E28" s="24"/>
      <c r="F28" s="189"/>
      <c r="G28" s="189"/>
      <c r="H28" s="23"/>
    </row>
    <row r="29" spans="1:8" s="190" customFormat="1" ht="15.95" customHeight="1" x14ac:dyDescent="0.2">
      <c r="A29" s="23"/>
      <c r="B29" s="24"/>
      <c r="C29" s="24"/>
      <c r="D29" s="24"/>
      <c r="E29" s="24"/>
      <c r="F29" s="189"/>
      <c r="G29" s="189"/>
      <c r="H29" s="23"/>
    </row>
    <row r="30" spans="1:8" s="190" customFormat="1" ht="15.95" customHeight="1" x14ac:dyDescent="0.2">
      <c r="A30" s="23"/>
      <c r="B30" s="24"/>
      <c r="C30" s="24"/>
      <c r="D30" s="24"/>
      <c r="E30" s="24"/>
      <c r="F30" s="189"/>
      <c r="G30" s="189"/>
      <c r="H30" s="23"/>
    </row>
    <row r="31" spans="1:8" s="190" customFormat="1" ht="15.95" customHeight="1" x14ac:dyDescent="0.2">
      <c r="A31" s="23"/>
      <c r="B31" s="24"/>
      <c r="C31" s="24"/>
      <c r="D31" s="24"/>
      <c r="E31" s="24"/>
      <c r="F31" s="189"/>
      <c r="G31" s="189"/>
      <c r="H31" s="23"/>
    </row>
    <row r="32" spans="1:8" s="190" customFormat="1" ht="15.95" customHeight="1" x14ac:dyDescent="0.2">
      <c r="A32" s="23"/>
      <c r="B32" s="24"/>
      <c r="C32" s="24"/>
      <c r="D32" s="24"/>
      <c r="E32" s="24"/>
      <c r="F32" s="189"/>
      <c r="G32" s="189"/>
      <c r="H32" s="23"/>
    </row>
    <row r="33" spans="1:8" s="190" customFormat="1" ht="15.95" customHeight="1" x14ac:dyDescent="0.2">
      <c r="A33" s="23"/>
      <c r="B33" s="24"/>
      <c r="C33" s="24"/>
      <c r="D33" s="24"/>
      <c r="E33" s="24"/>
      <c r="F33" s="189"/>
      <c r="G33" s="189"/>
      <c r="H33" s="23"/>
    </row>
    <row r="34" spans="1:8" s="190" customFormat="1" ht="15.95" customHeight="1" x14ac:dyDescent="0.2">
      <c r="A34" s="23"/>
      <c r="B34" s="24"/>
      <c r="C34" s="24"/>
      <c r="D34" s="24"/>
      <c r="E34" s="24"/>
      <c r="F34" s="189"/>
      <c r="G34" s="189"/>
      <c r="H34" s="23"/>
    </row>
    <row r="35" spans="1:8" s="190" customFormat="1" ht="15.95" customHeight="1" x14ac:dyDescent="0.2">
      <c r="A35" s="23"/>
      <c r="B35" s="24"/>
      <c r="C35" s="24"/>
      <c r="D35" s="24"/>
      <c r="E35" s="24"/>
      <c r="F35" s="189"/>
      <c r="G35" s="189"/>
      <c r="H35" s="23"/>
    </row>
    <row r="36" spans="1:8" s="190" customFormat="1" ht="15.95" customHeight="1" x14ac:dyDescent="0.2">
      <c r="A36" s="23"/>
      <c r="B36" s="24"/>
      <c r="C36" s="24"/>
      <c r="D36" s="24"/>
      <c r="E36" s="24"/>
      <c r="F36" s="189"/>
      <c r="G36" s="189"/>
      <c r="H36" s="23"/>
    </row>
    <row r="37" spans="1:8" s="190" customFormat="1" ht="15.95" customHeight="1" x14ac:dyDescent="0.2">
      <c r="A37" s="23"/>
      <c r="B37" s="24"/>
      <c r="C37" s="24"/>
      <c r="D37" s="24"/>
      <c r="E37" s="24"/>
      <c r="F37" s="189"/>
      <c r="G37" s="189"/>
      <c r="H37" s="23"/>
    </row>
    <row r="38" spans="1:8" s="190" customFormat="1" ht="15.95" customHeight="1" x14ac:dyDescent="0.2">
      <c r="A38" s="23"/>
      <c r="B38" s="24"/>
      <c r="C38" s="24"/>
      <c r="D38" s="24"/>
      <c r="E38" s="24"/>
      <c r="F38" s="189"/>
      <c r="G38" s="189"/>
      <c r="H38" s="23"/>
    </row>
    <row r="39" spans="1:8" s="190" customFormat="1" ht="15.95" customHeight="1" x14ac:dyDescent="0.2">
      <c r="A39" s="23"/>
      <c r="B39" s="24"/>
      <c r="C39" s="24"/>
      <c r="D39" s="24"/>
      <c r="E39" s="24"/>
      <c r="F39" s="189"/>
      <c r="G39" s="189"/>
      <c r="H39" s="23"/>
    </row>
    <row r="40" spans="1:8" s="190" customFormat="1" ht="15.95" customHeight="1" x14ac:dyDescent="0.2">
      <c r="A40" s="23"/>
      <c r="B40" s="24"/>
      <c r="C40" s="24"/>
      <c r="D40" s="24"/>
      <c r="E40" s="24"/>
      <c r="F40" s="189"/>
      <c r="G40" s="189"/>
      <c r="H40" s="23"/>
    </row>
    <row r="41" spans="1:8" s="190" customFormat="1" ht="15.95" customHeight="1" x14ac:dyDescent="0.2">
      <c r="A41" s="23"/>
      <c r="B41" s="24"/>
      <c r="C41" s="24"/>
      <c r="D41" s="24"/>
      <c r="E41" s="24"/>
      <c r="F41" s="189"/>
      <c r="G41" s="189"/>
      <c r="H41" s="23"/>
    </row>
    <row r="42" spans="1:8" s="190" customFormat="1" ht="15.95" customHeight="1" x14ac:dyDescent="0.2">
      <c r="A42" s="23"/>
      <c r="B42" s="24"/>
      <c r="C42" s="24"/>
      <c r="D42" s="24"/>
      <c r="E42" s="24"/>
      <c r="F42" s="189"/>
      <c r="G42" s="189"/>
      <c r="H42" s="23"/>
    </row>
    <row r="43" spans="1:8" s="190" customFormat="1" ht="15.95" customHeight="1" x14ac:dyDescent="0.2">
      <c r="A43" s="23"/>
      <c r="B43" s="24"/>
      <c r="C43" s="24"/>
      <c r="D43" s="24"/>
      <c r="E43" s="24"/>
      <c r="F43" s="189"/>
      <c r="G43" s="189"/>
      <c r="H43" s="23"/>
    </row>
    <row r="44" spans="1:8" s="190" customFormat="1" ht="15.95" customHeight="1" x14ac:dyDescent="0.2">
      <c r="A44" s="23"/>
      <c r="B44" s="24"/>
      <c r="C44" s="24"/>
      <c r="D44" s="24"/>
      <c r="E44" s="24"/>
      <c r="F44" s="189"/>
      <c r="G44" s="189"/>
      <c r="H44" s="23"/>
    </row>
    <row r="45" spans="1:8" s="190" customFormat="1" ht="15.95" customHeight="1" x14ac:dyDescent="0.2">
      <c r="A45" s="23"/>
      <c r="B45" s="24"/>
      <c r="C45" s="24"/>
      <c r="D45" s="24"/>
      <c r="E45" s="24"/>
      <c r="F45" s="189"/>
      <c r="G45" s="189"/>
      <c r="H45" s="23"/>
    </row>
    <row r="46" spans="1:8" s="190" customFormat="1" ht="15.95" customHeight="1" x14ac:dyDescent="0.2">
      <c r="A46" s="23"/>
      <c r="B46" s="24"/>
      <c r="C46" s="24"/>
      <c r="D46" s="24"/>
      <c r="E46" s="24"/>
      <c r="F46" s="189"/>
      <c r="G46" s="189"/>
      <c r="H46" s="23"/>
    </row>
    <row r="47" spans="1:8" s="190" customFormat="1" ht="15.95" customHeight="1" x14ac:dyDescent="0.2">
      <c r="A47" s="23"/>
      <c r="B47" s="24"/>
      <c r="C47" s="24"/>
      <c r="D47" s="24"/>
      <c r="E47" s="24"/>
      <c r="F47" s="189"/>
      <c r="G47" s="189"/>
      <c r="H47" s="23"/>
    </row>
    <row r="48" spans="1:8" s="190" customFormat="1" ht="15.95" customHeight="1" x14ac:dyDescent="0.2">
      <c r="A48" s="23"/>
      <c r="B48" s="24"/>
      <c r="C48" s="24"/>
      <c r="D48" s="24"/>
      <c r="E48" s="24"/>
      <c r="F48" s="189"/>
      <c r="G48" s="189"/>
      <c r="H48" s="23"/>
    </row>
    <row r="49" spans="1:8" s="190" customFormat="1" ht="15.95" customHeight="1" x14ac:dyDescent="0.2">
      <c r="A49" s="23"/>
      <c r="B49" s="24"/>
      <c r="C49" s="24"/>
      <c r="D49" s="24"/>
      <c r="E49" s="24"/>
      <c r="F49" s="189"/>
      <c r="G49" s="189"/>
      <c r="H49" s="23"/>
    </row>
    <row r="50" spans="1:8" s="190" customFormat="1" ht="15.95" customHeight="1" x14ac:dyDescent="0.2">
      <c r="A50" s="23"/>
      <c r="B50" s="24"/>
      <c r="C50" s="24"/>
      <c r="D50" s="24"/>
      <c r="E50" s="24"/>
      <c r="F50" s="189"/>
      <c r="G50" s="189"/>
      <c r="H50" s="23"/>
    </row>
    <row r="51" spans="1:8" s="190" customFormat="1" ht="15.95" customHeight="1" x14ac:dyDescent="0.2">
      <c r="A51" s="23"/>
      <c r="B51" s="24"/>
      <c r="C51" s="24"/>
      <c r="D51" s="24"/>
      <c r="E51" s="24"/>
      <c r="F51" s="189"/>
      <c r="G51" s="189"/>
      <c r="H51" s="23"/>
    </row>
    <row r="52" spans="1:8" s="190" customFormat="1" ht="15.95" customHeight="1" x14ac:dyDescent="0.2">
      <c r="A52" s="23"/>
      <c r="B52" s="24"/>
      <c r="C52" s="24"/>
      <c r="D52" s="24"/>
      <c r="E52" s="24"/>
      <c r="F52" s="189"/>
      <c r="G52" s="189"/>
      <c r="H52" s="23"/>
    </row>
    <row r="53" spans="1:8" s="190" customFormat="1" ht="15.95" customHeight="1" x14ac:dyDescent="0.2">
      <c r="A53" s="23"/>
      <c r="B53" s="24"/>
      <c r="C53" s="24"/>
      <c r="D53" s="24"/>
      <c r="E53" s="24"/>
      <c r="F53" s="189"/>
      <c r="G53" s="189"/>
      <c r="H53" s="23"/>
    </row>
    <row r="54" spans="1:8" s="190" customFormat="1" ht="15.95" customHeight="1" x14ac:dyDescent="0.2">
      <c r="A54" s="23"/>
      <c r="B54" s="24"/>
      <c r="C54" s="24"/>
      <c r="D54" s="24"/>
      <c r="E54" s="24"/>
      <c r="F54" s="189"/>
      <c r="G54" s="189"/>
      <c r="H54" s="23"/>
    </row>
    <row r="55" spans="1:8" s="190" customFormat="1" ht="15.95" customHeight="1" x14ac:dyDescent="0.2">
      <c r="A55" s="23"/>
      <c r="B55" s="24"/>
      <c r="C55" s="24"/>
      <c r="D55" s="24"/>
      <c r="E55" s="24"/>
      <c r="F55" s="189"/>
      <c r="G55" s="189"/>
      <c r="H55" s="23"/>
    </row>
    <row r="56" spans="1:8" s="190" customFormat="1" ht="15.95" customHeight="1" x14ac:dyDescent="0.2">
      <c r="A56" s="23"/>
      <c r="B56" s="24"/>
      <c r="C56" s="24"/>
      <c r="D56" s="24"/>
      <c r="E56" s="24"/>
      <c r="F56" s="189"/>
      <c r="G56" s="189"/>
      <c r="H56" s="23"/>
    </row>
    <row r="57" spans="1:8" s="190" customFormat="1" ht="15.95" customHeight="1" x14ac:dyDescent="0.2">
      <c r="A57" s="23"/>
      <c r="B57" s="24"/>
      <c r="C57" s="24"/>
      <c r="D57" s="24"/>
      <c r="E57" s="24"/>
      <c r="F57" s="189"/>
      <c r="G57" s="189"/>
      <c r="H57" s="23"/>
    </row>
    <row r="58" spans="1:8" s="190" customFormat="1" ht="15.95" customHeight="1" x14ac:dyDescent="0.2">
      <c r="A58" s="23"/>
      <c r="B58" s="24"/>
      <c r="C58" s="24"/>
      <c r="D58" s="24"/>
      <c r="E58" s="24"/>
      <c r="F58" s="189"/>
      <c r="G58" s="189"/>
      <c r="H58" s="23"/>
    </row>
    <row r="59" spans="1:8" s="190" customFormat="1" ht="15.95" customHeight="1" x14ac:dyDescent="0.2">
      <c r="A59" s="23"/>
      <c r="B59" s="24"/>
      <c r="C59" s="24"/>
      <c r="D59" s="24"/>
      <c r="E59" s="24"/>
      <c r="F59" s="189"/>
      <c r="G59" s="189"/>
      <c r="H59" s="23"/>
    </row>
    <row r="60" spans="1:8" s="190" customFormat="1" ht="15.95" customHeight="1" x14ac:dyDescent="0.2">
      <c r="A60" s="23"/>
      <c r="B60" s="24"/>
      <c r="C60" s="24"/>
      <c r="D60" s="24"/>
      <c r="E60" s="24"/>
      <c r="F60" s="189"/>
      <c r="G60" s="189"/>
      <c r="H60" s="23"/>
    </row>
    <row r="61" spans="1:8" s="190" customFormat="1" ht="15.95" customHeight="1" x14ac:dyDescent="0.2">
      <c r="A61" s="23"/>
      <c r="B61" s="24"/>
      <c r="C61" s="24"/>
      <c r="D61" s="24"/>
      <c r="E61" s="24"/>
      <c r="F61" s="189"/>
      <c r="G61" s="189"/>
      <c r="H61" s="23"/>
    </row>
    <row r="62" spans="1:8" s="190" customFormat="1" ht="15.95" customHeight="1" x14ac:dyDescent="0.2">
      <c r="A62" s="23"/>
      <c r="B62" s="24"/>
      <c r="C62" s="24"/>
      <c r="D62" s="24"/>
      <c r="E62" s="24"/>
      <c r="F62" s="189"/>
      <c r="G62" s="189"/>
      <c r="H62" s="23"/>
    </row>
    <row r="63" spans="1:8" s="190" customFormat="1" ht="15.95" customHeight="1" x14ac:dyDescent="0.2">
      <c r="A63" s="23"/>
      <c r="B63" s="24"/>
      <c r="C63" s="24"/>
      <c r="D63" s="24"/>
      <c r="E63" s="24"/>
      <c r="F63" s="189"/>
      <c r="G63" s="189"/>
      <c r="H63" s="23"/>
    </row>
    <row r="64" spans="1:8" s="190" customFormat="1" ht="15.95" customHeight="1" x14ac:dyDescent="0.2">
      <c r="A64" s="23"/>
      <c r="B64" s="24"/>
      <c r="C64" s="24"/>
      <c r="D64" s="24"/>
      <c r="E64" s="24"/>
      <c r="F64" s="189"/>
      <c r="G64" s="189"/>
      <c r="H64" s="23"/>
    </row>
    <row r="65" spans="1:8" s="190" customFormat="1" ht="15.95" customHeight="1" x14ac:dyDescent="0.2">
      <c r="A65" s="23"/>
      <c r="B65" s="24"/>
      <c r="C65" s="24"/>
      <c r="D65" s="24"/>
      <c r="E65" s="24"/>
      <c r="F65" s="189"/>
      <c r="G65" s="189"/>
      <c r="H65" s="23"/>
    </row>
    <row r="66" spans="1:8" s="190" customFormat="1" ht="15.95" customHeight="1" x14ac:dyDescent="0.2">
      <c r="A66" s="23"/>
      <c r="B66" s="24"/>
      <c r="C66" s="24"/>
      <c r="D66" s="24"/>
      <c r="E66" s="24"/>
      <c r="F66" s="189"/>
      <c r="G66" s="189"/>
      <c r="H66" s="23"/>
    </row>
    <row r="67" spans="1:8" s="190" customFormat="1" ht="15.95" customHeight="1" x14ac:dyDescent="0.2">
      <c r="A67" s="23"/>
      <c r="B67" s="24"/>
      <c r="C67" s="24"/>
      <c r="D67" s="24"/>
      <c r="E67" s="24"/>
      <c r="F67" s="189"/>
      <c r="G67" s="189"/>
      <c r="H67" s="23"/>
    </row>
    <row r="68" spans="1:8" s="190" customFormat="1" ht="15.95" customHeight="1" x14ac:dyDescent="0.2">
      <c r="A68" s="23"/>
      <c r="B68" s="24"/>
      <c r="C68" s="24"/>
      <c r="D68" s="24"/>
      <c r="E68" s="24"/>
      <c r="F68" s="189"/>
      <c r="G68" s="189"/>
      <c r="H68" s="23"/>
    </row>
    <row r="69" spans="1:8" x14ac:dyDescent="0.2">
      <c r="A69" s="1" t="s">
        <v>41</v>
      </c>
      <c r="B69" s="44">
        <f>SUM(B11:B68)</f>
        <v>0</v>
      </c>
      <c r="C69" s="44">
        <f>SUM(C11:C68)</f>
        <v>0</v>
      </c>
      <c r="D69" s="44">
        <f>SUM(D11:D68)</f>
        <v>0</v>
      </c>
      <c r="E69" s="44">
        <f>SUM(E11:E68)</f>
        <v>0</v>
      </c>
    </row>
    <row r="70" spans="1:8" x14ac:dyDescent="0.2">
      <c r="A70" s="1"/>
      <c r="B70" s="44"/>
      <c r="C70" s="44"/>
      <c r="D70" s="44"/>
      <c r="E70" s="44"/>
    </row>
    <row r="71" spans="1:8" x14ac:dyDescent="0.2">
      <c r="A71" s="1"/>
      <c r="B71" s="44"/>
      <c r="C71" s="44"/>
      <c r="D71" s="44"/>
      <c r="E71" s="44"/>
    </row>
    <row r="72" spans="1:8" x14ac:dyDescent="0.2">
      <c r="A72" s="12" t="s">
        <v>30</v>
      </c>
      <c r="C72" s="18" t="s">
        <v>337</v>
      </c>
    </row>
    <row r="73" spans="1:8" x14ac:dyDescent="0.2">
      <c r="C73" s="42" t="s">
        <v>335</v>
      </c>
    </row>
    <row r="75" spans="1:8" x14ac:dyDescent="0.2">
      <c r="A75" s="379" t="s">
        <v>364</v>
      </c>
      <c r="B75" s="524"/>
      <c r="C75" s="524"/>
      <c r="D75" s="524"/>
      <c r="E75" s="524"/>
      <c r="F75" s="524"/>
      <c r="G75" s="524"/>
      <c r="H75" s="524"/>
    </row>
  </sheetData>
  <sheetProtection sheet="1" objects="1" scenarios="1"/>
  <mergeCells count="6">
    <mergeCell ref="C8:C9"/>
    <mergeCell ref="H8:H10"/>
    <mergeCell ref="A75:H75"/>
    <mergeCell ref="E1:F1"/>
    <mergeCell ref="D4:G4"/>
    <mergeCell ref="D6:E6"/>
  </mergeCells>
  <phoneticPr fontId="0" type="noConversion"/>
  <printOptions horizontalCentered="1" verticalCentered="1"/>
  <pageMargins left="0.25" right="0.25" top="0.25" bottom="0.25" header="0.25" footer="0.25"/>
  <pageSetup scale="6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58"/>
  <sheetViews>
    <sheetView topLeftCell="A34" zoomScale="90" zoomScaleNormal="90" workbookViewId="0">
      <selection activeCell="B50" sqref="B50:O54"/>
    </sheetView>
  </sheetViews>
  <sheetFormatPr defaultRowHeight="12.75" x14ac:dyDescent="0.2"/>
  <cols>
    <col min="1" max="1" width="17.7109375" customWidth="1"/>
    <col min="2" max="2" width="12.5703125" customWidth="1"/>
    <col min="3" max="3" width="14.85546875" customWidth="1"/>
    <col min="4" max="4" width="12.7109375" customWidth="1"/>
    <col min="5" max="5" width="16" customWidth="1"/>
    <col min="6" max="6" width="17.42578125" customWidth="1"/>
    <col min="7" max="7" width="12.85546875" customWidth="1"/>
    <col min="8" max="8" width="17.7109375" customWidth="1"/>
    <col min="9" max="9" width="12.42578125" customWidth="1"/>
    <col min="10" max="10" width="17.7109375" customWidth="1"/>
    <col min="11" max="11" width="12.85546875" customWidth="1"/>
    <col min="12" max="12" width="16.85546875" customWidth="1"/>
    <col min="13" max="14" width="10.140625" customWidth="1"/>
    <col min="15" max="15" width="10.7109375" customWidth="1"/>
    <col min="16" max="16" width="17" customWidth="1"/>
  </cols>
  <sheetData>
    <row r="1" spans="1:18" ht="27" thickBot="1" x14ac:dyDescent="0.45">
      <c r="A1" s="330" t="str">
        <f>JAN!J1</f>
        <v>20__</v>
      </c>
      <c r="B1" s="60"/>
      <c r="C1" s="60"/>
      <c r="D1" s="60"/>
      <c r="E1" s="60"/>
      <c r="F1" s="516" t="s">
        <v>118</v>
      </c>
      <c r="G1" s="516"/>
      <c r="H1" s="516"/>
      <c r="I1" s="516"/>
      <c r="J1" s="52"/>
      <c r="K1" s="52"/>
      <c r="L1" s="52"/>
      <c r="M1" s="52"/>
      <c r="N1" s="331" t="str">
        <f>JAN!J1</f>
        <v>20__</v>
      </c>
      <c r="O1" s="39"/>
    </row>
    <row r="2" spans="1:18" ht="13.5" thickTop="1" x14ac:dyDescent="0.2">
      <c r="A2" s="26"/>
    </row>
    <row r="3" spans="1:18" ht="18.75" thickBot="1" x14ac:dyDescent="0.3">
      <c r="A3" s="216" t="s">
        <v>23</v>
      </c>
      <c r="C3" s="542"/>
      <c r="D3" s="542"/>
      <c r="E3" s="542"/>
      <c r="F3" s="542"/>
      <c r="H3" s="214" t="s">
        <v>237</v>
      </c>
      <c r="I3" s="542">
        <f>JAN!D5</f>
        <v>0</v>
      </c>
      <c r="J3" s="542"/>
      <c r="K3" s="215"/>
      <c r="L3" s="128" t="s">
        <v>238</v>
      </c>
      <c r="M3" s="543" t="str">
        <f>JAN!I5</f>
        <v>KS</v>
      </c>
      <c r="N3" s="543"/>
      <c r="O3" s="3"/>
    </row>
    <row r="4" spans="1:18" ht="15" x14ac:dyDescent="0.2">
      <c r="A4" s="13"/>
      <c r="B4" s="13"/>
      <c r="C4" s="13"/>
      <c r="D4" s="13"/>
      <c r="E4" s="54"/>
      <c r="F4" s="54"/>
      <c r="H4" s="65"/>
      <c r="J4" s="46"/>
      <c r="K4" s="46"/>
      <c r="O4" s="27"/>
    </row>
    <row r="5" spans="1:18" ht="15.75" x14ac:dyDescent="0.25">
      <c r="A5" s="130" t="s">
        <v>167</v>
      </c>
      <c r="B5" s="541" t="s">
        <v>185</v>
      </c>
      <c r="C5" s="541"/>
      <c r="D5" s="541"/>
      <c r="E5" s="541"/>
      <c r="F5" s="541"/>
      <c r="G5" s="541"/>
      <c r="H5" s="541"/>
      <c r="I5" s="541"/>
      <c r="J5" s="541"/>
      <c r="K5" s="541"/>
      <c r="L5" s="541"/>
      <c r="M5" s="54"/>
      <c r="O5" s="27"/>
    </row>
    <row r="6" spans="1:18" ht="15" x14ac:dyDescent="0.2">
      <c r="A6" s="63"/>
      <c r="B6" s="541"/>
      <c r="C6" s="541"/>
      <c r="D6" s="541"/>
      <c r="E6" s="541"/>
      <c r="F6" s="541"/>
      <c r="G6" s="541"/>
      <c r="H6" s="541"/>
      <c r="I6" s="541"/>
      <c r="J6" s="541"/>
      <c r="K6" s="541"/>
      <c r="L6" s="541"/>
      <c r="M6" s="54"/>
      <c r="O6" s="27"/>
    </row>
    <row r="7" spans="1:18" x14ac:dyDescent="0.2">
      <c r="C7" s="129"/>
      <c r="H7" s="45"/>
      <c r="I7" s="45"/>
      <c r="J7" s="46"/>
      <c r="K7" s="46"/>
      <c r="L7" s="46"/>
      <c r="M7" s="26"/>
    </row>
    <row r="8" spans="1:18" x14ac:dyDescent="0.2">
      <c r="B8" s="540" t="s">
        <v>308</v>
      </c>
      <c r="C8" s="540"/>
      <c r="D8" s="540"/>
      <c r="E8" s="540"/>
      <c r="F8" s="540"/>
      <c r="G8" s="540"/>
      <c r="H8" s="540"/>
      <c r="I8" s="540"/>
      <c r="J8" s="540"/>
      <c r="K8" s="540"/>
      <c r="L8" s="540"/>
      <c r="M8" s="540"/>
    </row>
    <row r="9" spans="1:18" x14ac:dyDescent="0.2">
      <c r="B9" s="42"/>
      <c r="C9" s="475" t="s">
        <v>171</v>
      </c>
      <c r="D9" s="539"/>
      <c r="E9" s="539"/>
      <c r="F9" s="539"/>
      <c r="G9" s="539"/>
      <c r="H9" s="539"/>
      <c r="I9" s="539"/>
      <c r="J9" s="539"/>
      <c r="K9" s="539"/>
      <c r="L9" s="539"/>
      <c r="M9" s="26"/>
    </row>
    <row r="10" spans="1:18" x14ac:dyDescent="0.2">
      <c r="B10" s="475" t="s">
        <v>172</v>
      </c>
      <c r="C10" s="475"/>
      <c r="D10" s="475"/>
      <c r="E10" s="475"/>
      <c r="F10" s="475"/>
      <c r="G10" s="475"/>
      <c r="H10" s="475"/>
      <c r="I10" s="475"/>
      <c r="J10" s="475"/>
      <c r="K10" s="475"/>
      <c r="L10" s="475"/>
      <c r="M10" s="26"/>
    </row>
    <row r="11" spans="1:18" x14ac:dyDescent="0.2">
      <c r="B11" s="42"/>
      <c r="C11" s="475" t="s">
        <v>161</v>
      </c>
      <c r="D11" s="539"/>
      <c r="E11" s="539"/>
      <c r="F11" s="539"/>
      <c r="G11" s="539"/>
      <c r="H11" s="539"/>
      <c r="I11" s="539"/>
      <c r="J11" s="539"/>
      <c r="K11" s="539"/>
      <c r="M11" s="26"/>
    </row>
    <row r="12" spans="1:18" x14ac:dyDescent="0.2">
      <c r="B12" s="475" t="s">
        <v>173</v>
      </c>
      <c r="C12" s="475"/>
      <c r="D12" s="475"/>
      <c r="E12" s="475"/>
      <c r="F12" s="475"/>
      <c r="G12" s="475"/>
      <c r="H12" s="475"/>
      <c r="I12" s="475"/>
      <c r="J12" s="475"/>
      <c r="K12" s="475"/>
      <c r="L12" s="475"/>
      <c r="M12" s="26"/>
    </row>
    <row r="13" spans="1:18" x14ac:dyDescent="0.2">
      <c r="B13" s="42"/>
      <c r="C13" s="475" t="s">
        <v>162</v>
      </c>
      <c r="D13" s="475"/>
      <c r="E13" s="475"/>
      <c r="F13" s="475"/>
      <c r="G13" s="475"/>
      <c r="H13" s="475"/>
      <c r="I13" s="475"/>
      <c r="J13" s="475"/>
      <c r="K13" s="475"/>
      <c r="L13" s="42"/>
      <c r="M13" s="26"/>
    </row>
    <row r="14" spans="1:18" x14ac:dyDescent="0.2">
      <c r="B14" s="475" t="s">
        <v>186</v>
      </c>
      <c r="C14" s="475"/>
      <c r="D14" s="475"/>
      <c r="E14" s="475"/>
      <c r="F14" s="475"/>
      <c r="G14" s="475"/>
      <c r="H14" s="475"/>
      <c r="I14" s="475"/>
      <c r="J14" s="475"/>
      <c r="K14" s="475"/>
      <c r="L14" s="475"/>
      <c r="M14" s="26"/>
    </row>
    <row r="15" spans="1:18" x14ac:dyDescent="0.2">
      <c r="B15" s="538" t="s">
        <v>318</v>
      </c>
      <c r="C15" s="538"/>
      <c r="D15" s="538"/>
      <c r="E15" s="538"/>
      <c r="F15" s="538"/>
      <c r="G15" s="538"/>
      <c r="H15" s="538"/>
      <c r="I15" s="538"/>
      <c r="J15" s="538"/>
      <c r="K15" s="538"/>
      <c r="L15" s="538"/>
      <c r="M15" s="373"/>
      <c r="N15" s="373"/>
      <c r="O15" s="373"/>
      <c r="P15" s="373"/>
      <c r="Q15" s="373"/>
    </row>
    <row r="16" spans="1:18" s="364" customFormat="1" x14ac:dyDescent="0.2">
      <c r="A16"/>
      <c r="B16" s="370" t="s">
        <v>372</v>
      </c>
      <c r="C16" s="370"/>
      <c r="D16" s="370"/>
      <c r="E16" s="370"/>
      <c r="F16" s="370"/>
      <c r="G16" s="370"/>
      <c r="H16" s="370"/>
      <c r="I16" s="370"/>
      <c r="J16" s="370"/>
      <c r="K16" s="370"/>
      <c r="L16" s="370"/>
      <c r="M16" s="371"/>
      <c r="N16" s="371"/>
      <c r="R16"/>
    </row>
    <row r="17" spans="1:20" s="364" customFormat="1" x14ac:dyDescent="0.2">
      <c r="B17" s="370"/>
      <c r="C17" s="370"/>
      <c r="D17" s="370"/>
      <c r="E17" s="370"/>
      <c r="F17" s="370"/>
      <c r="G17" s="370"/>
      <c r="H17" s="370"/>
      <c r="I17" s="370"/>
      <c r="J17" s="370"/>
      <c r="K17" s="370"/>
      <c r="L17" s="370"/>
      <c r="M17" s="371"/>
      <c r="N17" s="371"/>
    </row>
    <row r="18" spans="1:20" x14ac:dyDescent="0.2">
      <c r="E18" s="557" t="s">
        <v>117</v>
      </c>
      <c r="F18" s="558"/>
      <c r="G18" s="558"/>
      <c r="H18" s="558"/>
      <c r="I18" s="558"/>
      <c r="J18" s="558"/>
      <c r="K18" s="558"/>
      <c r="L18" s="558"/>
      <c r="M18" s="26"/>
    </row>
    <row r="19" spans="1:20" x14ac:dyDescent="0.2">
      <c r="E19" s="559"/>
      <c r="F19" s="559"/>
      <c r="G19" s="559"/>
      <c r="H19" s="559"/>
      <c r="I19" s="559"/>
      <c r="J19" s="559"/>
      <c r="K19" s="559"/>
      <c r="L19" s="559"/>
      <c r="N19" s="28"/>
      <c r="O19" s="5"/>
    </row>
    <row r="20" spans="1:20" x14ac:dyDescent="0.2">
      <c r="A20" s="528" t="s">
        <v>112</v>
      </c>
      <c r="B20" s="530" t="s">
        <v>64</v>
      </c>
      <c r="C20" s="528" t="s">
        <v>113</v>
      </c>
      <c r="D20" s="532" t="s">
        <v>65</v>
      </c>
      <c r="E20" s="560" t="s">
        <v>114</v>
      </c>
      <c r="F20" s="560" t="s">
        <v>115</v>
      </c>
      <c r="G20" s="536" t="s">
        <v>116</v>
      </c>
      <c r="H20" s="532"/>
      <c r="I20" s="536" t="s">
        <v>234</v>
      </c>
      <c r="J20" s="532"/>
      <c r="K20" s="565" t="s">
        <v>234</v>
      </c>
      <c r="L20" s="532"/>
      <c r="M20" s="544" t="s">
        <v>56</v>
      </c>
      <c r="N20" s="562"/>
      <c r="O20" s="544" t="s">
        <v>370</v>
      </c>
      <c r="P20" s="545"/>
      <c r="Q20" s="41"/>
      <c r="R20" s="41"/>
      <c r="S20" s="41"/>
      <c r="T20" s="41"/>
    </row>
    <row r="21" spans="1:20" s="41" customFormat="1" ht="12.75" customHeight="1" x14ac:dyDescent="0.2">
      <c r="A21" s="529"/>
      <c r="B21" s="531"/>
      <c r="C21" s="529"/>
      <c r="D21" s="533"/>
      <c r="E21" s="561"/>
      <c r="F21" s="561"/>
      <c r="G21" s="564"/>
      <c r="H21" s="533"/>
      <c r="I21" s="537" t="s">
        <v>235</v>
      </c>
      <c r="J21" s="533"/>
      <c r="K21" s="534" t="s">
        <v>236</v>
      </c>
      <c r="L21" s="535"/>
      <c r="M21" s="546"/>
      <c r="N21" s="563"/>
      <c r="O21" s="546" t="s">
        <v>371</v>
      </c>
      <c r="P21" s="547"/>
      <c r="Q21" s="40"/>
      <c r="R21" s="40"/>
      <c r="S21" s="40"/>
      <c r="T21" s="40"/>
    </row>
    <row r="22" spans="1:20" s="40" customFormat="1" ht="24.75" customHeight="1" thickBot="1" x14ac:dyDescent="0.25">
      <c r="A22" s="372"/>
      <c r="B22" s="38"/>
      <c r="C22" s="372"/>
      <c r="D22" s="25" t="s">
        <v>55</v>
      </c>
      <c r="E22" s="287"/>
      <c r="F22" s="287"/>
      <c r="G22" s="25" t="s">
        <v>119</v>
      </c>
      <c r="H22" s="81" t="s">
        <v>120</v>
      </c>
      <c r="I22" s="25" t="s">
        <v>119</v>
      </c>
      <c r="J22" s="81" t="s">
        <v>120</v>
      </c>
      <c r="K22" s="25" t="s">
        <v>119</v>
      </c>
      <c r="L22" s="81" t="s">
        <v>120</v>
      </c>
      <c r="M22" s="25" t="s">
        <v>58</v>
      </c>
      <c r="N22" s="25" t="s">
        <v>62</v>
      </c>
      <c r="O22" s="369" t="s">
        <v>119</v>
      </c>
      <c r="P22" s="81" t="s">
        <v>120</v>
      </c>
      <c r="Q22" s="29"/>
      <c r="R22" s="29"/>
      <c r="S22" s="29"/>
      <c r="T22" s="29"/>
    </row>
    <row r="23" spans="1:20" s="29" customFormat="1" ht="17.25" customHeight="1" x14ac:dyDescent="0.2">
      <c r="A23" s="188"/>
      <c r="B23" s="22"/>
      <c r="C23" s="185"/>
      <c r="D23" s="185"/>
      <c r="E23" s="185"/>
      <c r="F23" s="185"/>
      <c r="G23" s="191"/>
      <c r="H23" s="191"/>
      <c r="I23" s="191"/>
      <c r="J23" s="191"/>
      <c r="K23" s="22"/>
      <c r="L23" s="191"/>
      <c r="M23" s="345"/>
      <c r="N23" s="345"/>
      <c r="O23" s="185"/>
      <c r="P23" s="345"/>
      <c r="Q23"/>
      <c r="R23"/>
      <c r="S23"/>
      <c r="T23"/>
    </row>
    <row r="24" spans="1:20" ht="20.100000000000001" customHeight="1" x14ac:dyDescent="0.2">
      <c r="A24" s="189"/>
      <c r="B24" s="24"/>
      <c r="C24" s="186"/>
      <c r="D24" s="186"/>
      <c r="E24" s="186"/>
      <c r="F24" s="186"/>
      <c r="G24" s="193"/>
      <c r="H24" s="193"/>
      <c r="I24" s="193"/>
      <c r="J24" s="193"/>
      <c r="K24" s="24"/>
      <c r="L24" s="193"/>
      <c r="M24" s="186"/>
      <c r="N24" s="186"/>
      <c r="O24" s="186"/>
      <c r="P24" s="186"/>
    </row>
    <row r="25" spans="1:20" ht="20.100000000000001" customHeight="1" x14ac:dyDescent="0.2">
      <c r="A25" s="189"/>
      <c r="B25" s="24"/>
      <c r="C25" s="186"/>
      <c r="D25" s="186"/>
      <c r="E25" s="186"/>
      <c r="F25" s="186"/>
      <c r="G25" s="193"/>
      <c r="H25" s="193"/>
      <c r="I25" s="193"/>
      <c r="J25" s="193"/>
      <c r="K25" s="24"/>
      <c r="L25" s="193"/>
      <c r="M25" s="186"/>
      <c r="N25" s="186"/>
      <c r="O25" s="186"/>
      <c r="P25" s="186"/>
    </row>
    <row r="26" spans="1:20" ht="20.100000000000001" customHeight="1" x14ac:dyDescent="0.2">
      <c r="A26" s="189"/>
      <c r="B26" s="24"/>
      <c r="C26" s="186"/>
      <c r="D26" s="186"/>
      <c r="E26" s="186"/>
      <c r="F26" s="186"/>
      <c r="G26" s="193"/>
      <c r="H26" s="193"/>
      <c r="I26" s="193"/>
      <c r="J26" s="193"/>
      <c r="K26" s="24"/>
      <c r="L26" s="193"/>
      <c r="M26" s="186"/>
      <c r="N26" s="186"/>
      <c r="O26" s="186"/>
      <c r="P26" s="186"/>
    </row>
    <row r="27" spans="1:20" ht="20.100000000000001" customHeight="1" x14ac:dyDescent="0.2">
      <c r="A27" s="189"/>
      <c r="B27" s="24"/>
      <c r="C27" s="186"/>
      <c r="D27" s="186"/>
      <c r="E27" s="186"/>
      <c r="F27" s="186"/>
      <c r="G27" s="193"/>
      <c r="H27" s="193"/>
      <c r="I27" s="193"/>
      <c r="J27" s="193"/>
      <c r="K27" s="24"/>
      <c r="L27" s="193"/>
      <c r="M27" s="186"/>
      <c r="N27" s="186"/>
      <c r="O27" s="186"/>
      <c r="P27" s="186"/>
    </row>
    <row r="28" spans="1:20" ht="20.100000000000001" customHeight="1" x14ac:dyDescent="0.2">
      <c r="A28" s="189"/>
      <c r="B28" s="24"/>
      <c r="C28" s="186"/>
      <c r="D28" s="186"/>
      <c r="E28" s="186"/>
      <c r="F28" s="186"/>
      <c r="G28" s="193"/>
      <c r="H28" s="193"/>
      <c r="I28" s="193"/>
      <c r="J28" s="193"/>
      <c r="K28" s="24"/>
      <c r="L28" s="193"/>
      <c r="M28" s="186"/>
      <c r="N28" s="186"/>
      <c r="O28" s="186"/>
      <c r="P28" s="186"/>
    </row>
    <row r="29" spans="1:20" ht="20.100000000000001" customHeight="1" x14ac:dyDescent="0.2">
      <c r="A29" s="189"/>
      <c r="B29" s="24"/>
      <c r="C29" s="186"/>
      <c r="D29" s="186"/>
      <c r="E29" s="186"/>
      <c r="F29" s="186"/>
      <c r="G29" s="193"/>
      <c r="H29" s="193"/>
      <c r="I29" s="193"/>
      <c r="J29" s="193"/>
      <c r="K29" s="24"/>
      <c r="L29" s="193"/>
      <c r="M29" s="186"/>
      <c r="N29" s="186"/>
      <c r="O29" s="186"/>
      <c r="P29" s="186"/>
    </row>
    <row r="30" spans="1:20" ht="20.100000000000001" customHeight="1" x14ac:dyDescent="0.2">
      <c r="A30" s="189"/>
      <c r="B30" s="24"/>
      <c r="C30" s="186"/>
      <c r="D30" s="186"/>
      <c r="E30" s="186"/>
      <c r="F30" s="186"/>
      <c r="G30" s="193"/>
      <c r="H30" s="193"/>
      <c r="I30" s="193"/>
      <c r="J30" s="193"/>
      <c r="K30" s="24"/>
      <c r="L30" s="193"/>
      <c r="M30" s="186"/>
      <c r="N30" s="186"/>
      <c r="O30" s="186"/>
      <c r="P30" s="186"/>
    </row>
    <row r="31" spans="1:20" ht="20.100000000000001" customHeight="1" x14ac:dyDescent="0.2">
      <c r="A31" s="189"/>
      <c r="B31" s="24"/>
      <c r="C31" s="186"/>
      <c r="D31" s="186"/>
      <c r="E31" s="186"/>
      <c r="F31" s="186"/>
      <c r="G31" s="193"/>
      <c r="H31" s="193"/>
      <c r="I31" s="193"/>
      <c r="J31" s="193"/>
      <c r="K31" s="24"/>
      <c r="L31" s="193"/>
      <c r="M31" s="186"/>
      <c r="N31" s="186"/>
      <c r="O31" s="186"/>
      <c r="P31" s="186"/>
    </row>
    <row r="32" spans="1:20" ht="20.100000000000001" customHeight="1" x14ac:dyDescent="0.2">
      <c r="A32" s="189"/>
      <c r="B32" s="24"/>
      <c r="C32" s="186"/>
      <c r="D32" s="186"/>
      <c r="E32" s="186"/>
      <c r="F32" s="186"/>
      <c r="G32" s="193"/>
      <c r="H32" s="193"/>
      <c r="I32" s="193"/>
      <c r="J32" s="193"/>
      <c r="K32" s="24"/>
      <c r="L32" s="193"/>
      <c r="M32" s="186"/>
      <c r="N32" s="186"/>
      <c r="O32" s="186"/>
      <c r="P32" s="186"/>
    </row>
    <row r="33" spans="1:16" ht="20.100000000000001" customHeight="1" x14ac:dyDescent="0.2">
      <c r="A33" s="189"/>
      <c r="B33" s="24"/>
      <c r="C33" s="186"/>
      <c r="D33" s="186"/>
      <c r="E33" s="186"/>
      <c r="F33" s="186"/>
      <c r="G33" s="193"/>
      <c r="H33" s="193"/>
      <c r="I33" s="193"/>
      <c r="J33" s="193"/>
      <c r="K33" s="24"/>
      <c r="L33" s="193"/>
      <c r="M33" s="186"/>
      <c r="N33" s="186"/>
      <c r="O33" s="186"/>
      <c r="P33" s="186"/>
    </row>
    <row r="34" spans="1:16" ht="20.100000000000001" customHeight="1" x14ac:dyDescent="0.2">
      <c r="A34" s="189"/>
      <c r="B34" s="24"/>
      <c r="C34" s="186"/>
      <c r="D34" s="186"/>
      <c r="E34" s="186"/>
      <c r="F34" s="186"/>
      <c r="G34" s="193"/>
      <c r="H34" s="193"/>
      <c r="I34" s="193"/>
      <c r="J34" s="193"/>
      <c r="K34" s="24"/>
      <c r="L34" s="193"/>
      <c r="M34" s="186"/>
      <c r="N34" s="186"/>
      <c r="O34" s="186"/>
      <c r="P34" s="186"/>
    </row>
    <row r="35" spans="1:16" ht="20.100000000000001" customHeight="1" x14ac:dyDescent="0.2">
      <c r="A35" s="189"/>
      <c r="B35" s="24"/>
      <c r="C35" s="186"/>
      <c r="D35" s="186"/>
      <c r="E35" s="186"/>
      <c r="F35" s="186"/>
      <c r="G35" s="193"/>
      <c r="H35" s="193"/>
      <c r="I35" s="193"/>
      <c r="J35" s="193"/>
      <c r="K35" s="24"/>
      <c r="L35" s="193"/>
      <c r="M35" s="186"/>
      <c r="N35" s="186"/>
      <c r="O35" s="186"/>
      <c r="P35" s="186"/>
    </row>
    <row r="36" spans="1:16" ht="20.100000000000001" customHeight="1" x14ac:dyDescent="0.2">
      <c r="A36" s="189"/>
      <c r="B36" s="24"/>
      <c r="C36" s="186"/>
      <c r="D36" s="186"/>
      <c r="E36" s="186"/>
      <c r="F36" s="186"/>
      <c r="G36" s="193"/>
      <c r="H36" s="193"/>
      <c r="I36" s="193"/>
      <c r="J36" s="193"/>
      <c r="K36" s="24"/>
      <c r="L36" s="193"/>
      <c r="M36" s="186"/>
      <c r="N36" s="186"/>
      <c r="O36" s="186"/>
      <c r="P36" s="186"/>
    </row>
    <row r="37" spans="1:16" ht="20.100000000000001" customHeight="1" x14ac:dyDescent="0.2">
      <c r="A37" s="189"/>
      <c r="B37" s="24"/>
      <c r="C37" s="186"/>
      <c r="D37" s="186"/>
      <c r="E37" s="186"/>
      <c r="F37" s="186"/>
      <c r="G37" s="193"/>
      <c r="H37" s="193"/>
      <c r="I37" s="193"/>
      <c r="J37" s="193"/>
      <c r="K37" s="24"/>
      <c r="L37" s="193"/>
      <c r="M37" s="186"/>
      <c r="N37" s="186"/>
      <c r="O37" s="186"/>
      <c r="P37" s="186"/>
    </row>
    <row r="38" spans="1:16" ht="20.100000000000001" customHeight="1" x14ac:dyDescent="0.2">
      <c r="A38" s="189"/>
      <c r="B38" s="24"/>
      <c r="C38" s="186"/>
      <c r="D38" s="186"/>
      <c r="E38" s="186"/>
      <c r="F38" s="186"/>
      <c r="G38" s="193"/>
      <c r="H38" s="193"/>
      <c r="I38" s="193"/>
      <c r="J38" s="193"/>
      <c r="K38" s="24"/>
      <c r="L38" s="193"/>
      <c r="M38" s="186"/>
      <c r="N38" s="186"/>
      <c r="O38" s="186"/>
      <c r="P38" s="186"/>
    </row>
    <row r="39" spans="1:16" ht="20.100000000000001" customHeight="1" x14ac:dyDescent="0.2">
      <c r="A39" s="189"/>
      <c r="B39" s="24"/>
      <c r="C39" s="186"/>
      <c r="D39" s="186"/>
      <c r="E39" s="186"/>
      <c r="F39" s="186"/>
      <c r="G39" s="193"/>
      <c r="H39" s="193"/>
      <c r="I39" s="193"/>
      <c r="J39" s="193"/>
      <c r="K39" s="24"/>
      <c r="L39" s="193"/>
      <c r="M39" s="186"/>
      <c r="N39" s="186"/>
      <c r="O39" s="186"/>
      <c r="P39" s="186"/>
    </row>
    <row r="40" spans="1:16" ht="20.100000000000001" customHeight="1" x14ac:dyDescent="0.2">
      <c r="A40" s="189"/>
      <c r="B40" s="24"/>
      <c r="C40" s="186"/>
      <c r="D40" s="186"/>
      <c r="E40" s="186"/>
      <c r="F40" s="186"/>
      <c r="G40" s="193"/>
      <c r="H40" s="193"/>
      <c r="I40" s="193"/>
      <c r="J40" s="193"/>
      <c r="K40" s="24"/>
      <c r="L40" s="193"/>
      <c r="M40" s="186"/>
      <c r="N40" s="186"/>
      <c r="O40" s="186"/>
      <c r="P40" s="186"/>
    </row>
    <row r="41" spans="1:16" ht="20.100000000000001" customHeight="1" x14ac:dyDescent="0.2">
      <c r="A41" s="189"/>
      <c r="B41" s="24"/>
      <c r="C41" s="186"/>
      <c r="D41" s="186"/>
      <c r="E41" s="186"/>
      <c r="F41" s="186"/>
      <c r="G41" s="193"/>
      <c r="H41" s="193"/>
      <c r="I41" s="193"/>
      <c r="J41" s="193"/>
      <c r="K41" s="24"/>
      <c r="L41" s="193"/>
      <c r="M41" s="186"/>
      <c r="N41" s="186"/>
      <c r="O41" s="186"/>
      <c r="P41" s="186"/>
    </row>
    <row r="42" spans="1:16" ht="20.100000000000001" customHeight="1" x14ac:dyDescent="0.2">
      <c r="A42" s="189"/>
      <c r="B42" s="24"/>
      <c r="C42" s="186"/>
      <c r="D42" s="186"/>
      <c r="E42" s="186"/>
      <c r="F42" s="186"/>
      <c r="G42" s="193"/>
      <c r="H42" s="193"/>
      <c r="I42" s="193"/>
      <c r="J42" s="193"/>
      <c r="K42" s="24"/>
      <c r="L42" s="193"/>
      <c r="M42" s="186"/>
      <c r="N42" s="186"/>
      <c r="O42" s="186"/>
      <c r="P42" s="186"/>
    </row>
    <row r="43" spans="1:16" ht="20.100000000000001" customHeight="1" x14ac:dyDescent="0.2">
      <c r="A43" s="189"/>
      <c r="B43" s="24"/>
      <c r="C43" s="186"/>
      <c r="D43" s="186"/>
      <c r="E43" s="186"/>
      <c r="F43" s="186"/>
      <c r="G43" s="193"/>
      <c r="H43" s="193"/>
      <c r="I43" s="193"/>
      <c r="J43" s="193"/>
      <c r="K43" s="24"/>
      <c r="L43" s="193"/>
      <c r="M43" s="186"/>
      <c r="N43" s="186"/>
      <c r="O43" s="186"/>
      <c r="P43" s="186"/>
    </row>
    <row r="44" spans="1:16" ht="20.100000000000001" customHeight="1" x14ac:dyDescent="0.2">
      <c r="A44" s="189"/>
      <c r="B44" s="24"/>
      <c r="C44" s="186"/>
      <c r="D44" s="186"/>
      <c r="E44" s="186"/>
      <c r="F44" s="186"/>
      <c r="G44" s="193"/>
      <c r="H44" s="193"/>
      <c r="I44" s="193"/>
      <c r="J44" s="193"/>
      <c r="K44" s="24"/>
      <c r="L44" s="193"/>
      <c r="M44" s="186"/>
      <c r="N44" s="186"/>
      <c r="O44" s="186"/>
      <c r="P44" s="186"/>
    </row>
    <row r="45" spans="1:16" ht="20.100000000000001" customHeight="1" x14ac:dyDescent="0.2">
      <c r="A45" s="189"/>
      <c r="B45" s="24"/>
      <c r="C45" s="186"/>
      <c r="D45" s="186"/>
      <c r="E45" s="186"/>
      <c r="F45" s="186"/>
      <c r="G45" s="193"/>
      <c r="H45" s="193"/>
      <c r="I45" s="193"/>
      <c r="J45" s="193"/>
      <c r="K45" s="24"/>
      <c r="L45" s="193"/>
      <c r="M45" s="186"/>
      <c r="N45" s="186"/>
      <c r="O45" s="186"/>
      <c r="P45" s="186"/>
    </row>
    <row r="46" spans="1:16" ht="20.100000000000001" customHeight="1" x14ac:dyDescent="0.2">
      <c r="A46" s="189"/>
      <c r="B46" s="24"/>
      <c r="C46" s="186"/>
      <c r="D46" s="186"/>
      <c r="E46" s="186"/>
      <c r="F46" s="186"/>
      <c r="G46" s="193"/>
      <c r="H46" s="193"/>
      <c r="I46" s="193"/>
      <c r="J46" s="193"/>
      <c r="K46" s="24"/>
      <c r="L46" s="193"/>
      <c r="M46" s="186"/>
      <c r="N46" s="186"/>
      <c r="O46" s="186"/>
      <c r="P46" s="186"/>
    </row>
    <row r="47" spans="1:16" ht="20.100000000000001" customHeight="1" x14ac:dyDescent="0.2">
      <c r="A47" s="189"/>
      <c r="B47" s="24"/>
      <c r="C47" s="186"/>
      <c r="D47" s="186"/>
      <c r="E47" s="186"/>
      <c r="F47" s="186"/>
      <c r="G47" s="193"/>
      <c r="H47" s="193"/>
      <c r="I47" s="193"/>
      <c r="J47" s="193"/>
      <c r="K47" s="24"/>
      <c r="L47" s="193"/>
      <c r="M47" s="186"/>
      <c r="N47" s="186"/>
      <c r="O47" s="186"/>
      <c r="P47" s="186"/>
    </row>
    <row r="48" spans="1:16" ht="20.100000000000001" customHeight="1" x14ac:dyDescent="0.2">
      <c r="A48" s="189"/>
      <c r="B48" s="24"/>
      <c r="C48" s="186"/>
      <c r="D48" s="186"/>
      <c r="E48" s="186"/>
      <c r="F48" s="186"/>
      <c r="G48" s="193"/>
      <c r="H48" s="193"/>
      <c r="I48" s="193"/>
      <c r="J48" s="193"/>
      <c r="K48" s="24"/>
      <c r="L48" s="193"/>
      <c r="M48" s="186"/>
      <c r="N48" s="186"/>
      <c r="O48" s="186"/>
      <c r="P48" s="186"/>
    </row>
    <row r="49" spans="1:18" ht="20.100000000000001" customHeight="1" x14ac:dyDescent="0.2">
      <c r="A49" s="332" t="s">
        <v>41</v>
      </c>
      <c r="B49" s="66"/>
      <c r="C49" s="187"/>
      <c r="D49" s="187"/>
      <c r="E49" s="187"/>
      <c r="F49" s="187"/>
      <c r="G49" s="217"/>
      <c r="H49" s="217"/>
      <c r="I49" s="333">
        <f>SUM(I23:I48)</f>
        <v>0</v>
      </c>
      <c r="J49" s="333">
        <f>SUM(J23:J48)</f>
        <v>0</v>
      </c>
      <c r="K49" s="333">
        <f>SUM(K23:K48)</f>
        <v>0</v>
      </c>
      <c r="L49" s="333">
        <f>SUM(L23:L48)</f>
        <v>0</v>
      </c>
      <c r="M49" s="187"/>
      <c r="N49" s="187"/>
    </row>
    <row r="50" spans="1:18" ht="15" customHeight="1" x14ac:dyDescent="0.2">
      <c r="A50" s="47" t="s">
        <v>100</v>
      </c>
      <c r="B50" s="548"/>
      <c r="C50" s="549"/>
      <c r="D50" s="549"/>
      <c r="E50" s="549"/>
      <c r="F50" s="549"/>
      <c r="G50" s="549"/>
      <c r="H50" s="549"/>
      <c r="I50" s="549"/>
      <c r="J50" s="549"/>
      <c r="K50" s="549"/>
      <c r="L50" s="549"/>
      <c r="M50" s="549"/>
      <c r="N50" s="549"/>
      <c r="O50" s="550"/>
      <c r="P50" s="31"/>
      <c r="Q50" s="31"/>
      <c r="R50" s="31"/>
    </row>
    <row r="51" spans="1:18" s="31" customFormat="1" ht="15" customHeight="1" x14ac:dyDescent="0.2">
      <c r="A51" s="45"/>
      <c r="B51" s="551"/>
      <c r="C51" s="552"/>
      <c r="D51" s="552"/>
      <c r="E51" s="552"/>
      <c r="F51" s="552"/>
      <c r="G51" s="552"/>
      <c r="H51" s="552"/>
      <c r="I51" s="552"/>
      <c r="J51" s="552"/>
      <c r="K51" s="552"/>
      <c r="L51" s="552"/>
      <c r="M51" s="552"/>
      <c r="N51" s="552"/>
      <c r="O51" s="553"/>
      <c r="P51" s="45"/>
      <c r="Q51" s="45"/>
      <c r="R51" s="45"/>
    </row>
    <row r="52" spans="1:18" s="45" customFormat="1" ht="15" customHeight="1" x14ac:dyDescent="0.2">
      <c r="B52" s="551"/>
      <c r="C52" s="552"/>
      <c r="D52" s="552"/>
      <c r="E52" s="552"/>
      <c r="F52" s="552"/>
      <c r="G52" s="552"/>
      <c r="H52" s="552"/>
      <c r="I52" s="552"/>
      <c r="J52" s="552"/>
      <c r="K52" s="552"/>
      <c r="L52" s="552"/>
      <c r="M52" s="552"/>
      <c r="N52" s="552"/>
      <c r="O52" s="553"/>
    </row>
    <row r="53" spans="1:18" s="45" customFormat="1" ht="15" customHeight="1" x14ac:dyDescent="0.2">
      <c r="B53" s="551"/>
      <c r="C53" s="552"/>
      <c r="D53" s="552"/>
      <c r="E53" s="552"/>
      <c r="F53" s="552"/>
      <c r="G53" s="552"/>
      <c r="H53" s="552"/>
      <c r="I53" s="552"/>
      <c r="J53" s="552"/>
      <c r="K53" s="552"/>
      <c r="L53" s="552"/>
      <c r="M53" s="552"/>
      <c r="N53" s="552"/>
      <c r="O53" s="553"/>
    </row>
    <row r="54" spans="1:18" s="45" customFormat="1" ht="15" customHeight="1" x14ac:dyDescent="0.2">
      <c r="B54" s="554"/>
      <c r="C54" s="555"/>
      <c r="D54" s="555"/>
      <c r="E54" s="555"/>
      <c r="F54" s="555"/>
      <c r="G54" s="555"/>
      <c r="H54" s="555"/>
      <c r="I54" s="555"/>
      <c r="J54" s="555"/>
      <c r="K54" s="555"/>
      <c r="L54" s="555"/>
      <c r="M54" s="555"/>
      <c r="N54" s="555"/>
      <c r="O54" s="556"/>
    </row>
    <row r="55" spans="1:18" s="45" customFormat="1" x14ac:dyDescent="0.2">
      <c r="A55" s="12" t="s">
        <v>99</v>
      </c>
      <c r="B55" s="519" t="s">
        <v>337</v>
      </c>
      <c r="C55" s="519"/>
      <c r="D55" s="519"/>
      <c r="E55" s="519"/>
      <c r="F55" s="519"/>
      <c r="G55" s="519"/>
      <c r="H55" s="53"/>
      <c r="I55" s="53"/>
      <c r="J55" s="53"/>
      <c r="K55" s="53"/>
      <c r="L55" s="53"/>
      <c r="M55" s="53"/>
      <c r="N55" s="53"/>
      <c r="O55"/>
      <c r="P55"/>
      <c r="Q55"/>
      <c r="R55"/>
    </row>
    <row r="56" spans="1:18" x14ac:dyDescent="0.2">
      <c r="A56" s="12"/>
      <c r="B56" s="519" t="s">
        <v>336</v>
      </c>
      <c r="C56" s="519"/>
      <c r="D56" s="519"/>
      <c r="E56" s="519"/>
      <c r="F56" s="12"/>
      <c r="G56" s="53"/>
      <c r="H56" s="53"/>
      <c r="I56" s="53"/>
      <c r="J56" s="53"/>
      <c r="K56" s="43" t="s">
        <v>373</v>
      </c>
      <c r="L56" s="371"/>
      <c r="M56" s="371"/>
      <c r="N56" s="371"/>
      <c r="O56" s="368"/>
    </row>
    <row r="57" spans="1:18" x14ac:dyDescent="0.2">
      <c r="C57" s="42"/>
      <c r="H57" s="53"/>
      <c r="I57" s="53"/>
      <c r="J57" s="53"/>
      <c r="K57" s="53"/>
      <c r="L57" s="53"/>
      <c r="M57" s="53"/>
      <c r="N57" s="53"/>
    </row>
    <row r="58" spans="1:18" ht="12.75" customHeight="1" x14ac:dyDescent="0.2"/>
  </sheetData>
  <sheetProtection sheet="1" insertColumns="0" insertRows="0" deleteColumns="0" deleteRows="0"/>
  <dataConsolidate topLabels="1">
    <dataRefs count="1">
      <dataRef name="scratch"/>
    </dataRefs>
  </dataConsolidate>
  <mergeCells count="31">
    <mergeCell ref="O20:P20"/>
    <mergeCell ref="O21:P21"/>
    <mergeCell ref="B50:O54"/>
    <mergeCell ref="B56:E56"/>
    <mergeCell ref="E18:L19"/>
    <mergeCell ref="E20:E21"/>
    <mergeCell ref="F20:F21"/>
    <mergeCell ref="B55:G55"/>
    <mergeCell ref="M20:N21"/>
    <mergeCell ref="G20:H21"/>
    <mergeCell ref="K20:L20"/>
    <mergeCell ref="F1:I1"/>
    <mergeCell ref="C9:L9"/>
    <mergeCell ref="B10:L10"/>
    <mergeCell ref="C11:K11"/>
    <mergeCell ref="B8:M8"/>
    <mergeCell ref="B5:L6"/>
    <mergeCell ref="C3:F3"/>
    <mergeCell ref="I3:J3"/>
    <mergeCell ref="M3:N3"/>
    <mergeCell ref="B12:L12"/>
    <mergeCell ref="A20:A21"/>
    <mergeCell ref="B20:B21"/>
    <mergeCell ref="C20:C21"/>
    <mergeCell ref="D20:D21"/>
    <mergeCell ref="K21:L21"/>
    <mergeCell ref="C13:K13"/>
    <mergeCell ref="B14:L14"/>
    <mergeCell ref="I20:J20"/>
    <mergeCell ref="I21:J21"/>
    <mergeCell ref="B15:L15"/>
  </mergeCells>
  <phoneticPr fontId="6" type="noConversion"/>
  <dataValidations count="1">
    <dataValidation type="list" allowBlank="1" showInputMessage="1" showErrorMessage="1" sqref="F23:F48" xr:uid="{00000000-0002-0000-1100-000000000000}">
      <formula1>Methodtwo</formula1>
    </dataValidation>
  </dataValidations>
  <printOptions horizontalCentered="1" verticalCentered="1"/>
  <pageMargins left="0.25" right="0.25" top="0.25" bottom="0.25" header="0.25" footer="0.25"/>
  <pageSetup scale="5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G42"/>
  <sheetViews>
    <sheetView topLeftCell="A34" zoomScaleNormal="100" workbookViewId="0">
      <selection activeCell="A21" sqref="A21:F22"/>
    </sheetView>
  </sheetViews>
  <sheetFormatPr defaultRowHeight="12.75" x14ac:dyDescent="0.2"/>
  <cols>
    <col min="1" max="4" width="15.5703125" customWidth="1"/>
    <col min="5" max="6" width="38.85546875" customWidth="1"/>
    <col min="7" max="7" width="12.85546875" customWidth="1"/>
  </cols>
  <sheetData>
    <row r="1" spans="1:7" ht="27" thickBot="1" x14ac:dyDescent="0.45">
      <c r="A1" s="334" t="str">
        <f>JAN!J1</f>
        <v>20__</v>
      </c>
      <c r="B1" s="230"/>
      <c r="C1" s="61"/>
      <c r="D1" s="61"/>
      <c r="E1" s="329" t="s">
        <v>361</v>
      </c>
      <c r="F1" s="62"/>
      <c r="G1" s="331" t="str">
        <f>JAN!J1</f>
        <v>20__</v>
      </c>
    </row>
    <row r="2" spans="1:7" ht="18.75" thickTop="1" x14ac:dyDescent="0.25">
      <c r="A2" s="221"/>
      <c r="B2" s="221"/>
      <c r="C2" s="78"/>
      <c r="D2" s="78"/>
      <c r="E2" s="79"/>
      <c r="F2" s="79"/>
      <c r="G2" s="212"/>
    </row>
    <row r="3" spans="1:7" s="42" customFormat="1" x14ac:dyDescent="0.2">
      <c r="A3" s="226"/>
      <c r="B3" s="226"/>
      <c r="C3" s="226"/>
      <c r="D3" s="226"/>
      <c r="E3" s="227"/>
      <c r="F3" s="227"/>
      <c r="G3" s="228"/>
    </row>
    <row r="4" spans="1:7" s="42" customFormat="1" ht="18" customHeight="1" thickBot="1" x14ac:dyDescent="0.25">
      <c r="A4" s="223" t="s">
        <v>23</v>
      </c>
      <c r="C4" s="523"/>
      <c r="D4" s="523"/>
      <c r="E4" s="523"/>
      <c r="F4" s="523"/>
      <c r="G4" s="32"/>
    </row>
    <row r="5" spans="1:7" s="42" customFormat="1" ht="18" customHeight="1" x14ac:dyDescent="0.2">
      <c r="A5" s="224"/>
      <c r="C5" s="229"/>
      <c r="D5" s="109"/>
      <c r="E5" s="208"/>
      <c r="F5" s="229"/>
      <c r="G5" s="32"/>
    </row>
    <row r="6" spans="1:7" s="42" customFormat="1" ht="18" customHeight="1" thickBot="1" x14ac:dyDescent="0.25">
      <c r="A6" s="225" t="s">
        <v>237</v>
      </c>
      <c r="C6" s="523"/>
      <c r="D6" s="523"/>
      <c r="E6" s="222" t="s">
        <v>238</v>
      </c>
      <c r="F6" s="146"/>
      <c r="G6" s="32"/>
    </row>
    <row r="7" spans="1:7" s="42" customFormat="1" x14ac:dyDescent="0.2">
      <c r="B7" s="16"/>
      <c r="D7" s="16"/>
      <c r="E7" s="32"/>
      <c r="F7" s="229"/>
      <c r="G7" s="32"/>
    </row>
    <row r="8" spans="1:7" s="42" customFormat="1" x14ac:dyDescent="0.2">
      <c r="A8" s="63"/>
      <c r="B8" s="63"/>
      <c r="C8" s="63"/>
      <c r="D8" s="63"/>
      <c r="E8" s="32"/>
      <c r="F8" s="32"/>
      <c r="G8" s="32"/>
    </row>
    <row r="9" spans="1:7" s="42" customFormat="1" ht="15" customHeight="1" x14ac:dyDescent="0.2">
      <c r="A9" s="568" t="s">
        <v>167</v>
      </c>
      <c r="B9" s="568"/>
      <c r="C9" s="541" t="s">
        <v>181</v>
      </c>
      <c r="D9" s="541"/>
      <c r="E9" s="541"/>
      <c r="F9" s="541"/>
      <c r="G9" s="32"/>
    </row>
    <row r="10" spans="1:7" s="42" customFormat="1" x14ac:dyDescent="0.2">
      <c r="A10" s="63"/>
      <c r="B10" s="63"/>
      <c r="C10" s="541"/>
      <c r="D10" s="541"/>
      <c r="E10" s="541"/>
      <c r="F10" s="541"/>
      <c r="G10" s="32"/>
    </row>
    <row r="11" spans="1:7" s="42" customFormat="1" x14ac:dyDescent="0.2">
      <c r="A11" s="63"/>
      <c r="B11" s="63"/>
      <c r="C11" s="127"/>
      <c r="D11" s="127"/>
      <c r="E11" s="127"/>
      <c r="F11" s="127"/>
      <c r="G11" s="32"/>
    </row>
    <row r="12" spans="1:7" s="42" customFormat="1" x14ac:dyDescent="0.2">
      <c r="A12" s="63"/>
      <c r="B12" s="63"/>
      <c r="C12" s="541" t="s">
        <v>352</v>
      </c>
      <c r="D12" s="541"/>
      <c r="E12" s="541"/>
      <c r="F12" s="541"/>
      <c r="G12" s="32"/>
    </row>
    <row r="13" spans="1:7" s="42" customFormat="1" ht="12.75" customHeight="1" x14ac:dyDescent="0.2">
      <c r="A13" s="63"/>
      <c r="B13" s="63"/>
      <c r="C13" s="541" t="s">
        <v>379</v>
      </c>
      <c r="D13" s="541"/>
      <c r="E13" s="541"/>
      <c r="F13" s="541"/>
      <c r="G13" s="541"/>
    </row>
    <row r="14" spans="1:7" s="42" customFormat="1" x14ac:dyDescent="0.2">
      <c r="A14" s="63"/>
      <c r="B14" s="63"/>
      <c r="C14" s="541" t="s">
        <v>353</v>
      </c>
      <c r="D14" s="541"/>
      <c r="E14" s="541"/>
      <c r="F14" s="541"/>
      <c r="G14" s="32"/>
    </row>
    <row r="15" spans="1:7" s="42" customFormat="1" x14ac:dyDescent="0.2">
      <c r="A15" s="63"/>
      <c r="B15" s="63"/>
      <c r="C15" s="566" t="s">
        <v>354</v>
      </c>
      <c r="D15" s="567"/>
      <c r="E15" s="567"/>
      <c r="F15" s="567"/>
      <c r="G15" s="32"/>
    </row>
    <row r="16" spans="1:7" s="42" customFormat="1" x14ac:dyDescent="0.2">
      <c r="A16" s="63"/>
      <c r="B16" s="63"/>
      <c r="C16" s="566" t="s">
        <v>378</v>
      </c>
      <c r="D16" s="567"/>
      <c r="E16" s="567"/>
      <c r="F16" s="567"/>
      <c r="G16" s="32"/>
    </row>
    <row r="17" spans="1:7" s="42" customFormat="1" x14ac:dyDescent="0.2">
      <c r="A17" s="63"/>
      <c r="B17" s="63"/>
      <c r="C17" s="125"/>
      <c r="D17" s="63"/>
      <c r="E17" s="63"/>
      <c r="F17" s="63"/>
      <c r="G17" s="32"/>
    </row>
    <row r="18" spans="1:7" s="42" customFormat="1" x14ac:dyDescent="0.2">
      <c r="A18" s="63"/>
      <c r="B18" s="63"/>
      <c r="C18" s="566" t="s">
        <v>367</v>
      </c>
      <c r="D18" s="566"/>
      <c r="E18" s="566"/>
      <c r="F18" s="566"/>
      <c r="G18" s="32"/>
    </row>
    <row r="19" spans="1:7" s="42" customFormat="1" x14ac:dyDescent="0.2">
      <c r="A19" s="63"/>
      <c r="B19" s="63"/>
      <c r="C19" s="125"/>
      <c r="D19" s="125"/>
      <c r="E19" s="125"/>
      <c r="F19" s="125"/>
      <c r="G19" s="32"/>
    </row>
    <row r="20" spans="1:7" s="42" customFormat="1" x14ac:dyDescent="0.2">
      <c r="A20" s="63"/>
      <c r="B20" s="63"/>
      <c r="C20" s="125"/>
      <c r="D20" s="125"/>
      <c r="E20" s="125"/>
      <c r="F20" s="125"/>
      <c r="G20" s="32"/>
    </row>
    <row r="21" spans="1:7" s="42" customFormat="1" ht="24" customHeight="1" x14ac:dyDescent="0.2">
      <c r="A21" s="569" t="s">
        <v>377</v>
      </c>
      <c r="B21" s="569"/>
      <c r="C21" s="569"/>
      <c r="D21" s="569"/>
      <c r="E21" s="569"/>
      <c r="F21" s="569"/>
      <c r="G21" s="32"/>
    </row>
    <row r="22" spans="1:7" s="42" customFormat="1" ht="24" customHeight="1" x14ac:dyDescent="0.2">
      <c r="A22" s="569"/>
      <c r="B22" s="569"/>
      <c r="C22" s="569"/>
      <c r="D22" s="569"/>
      <c r="E22" s="569"/>
      <c r="F22" s="569"/>
      <c r="G22" s="32"/>
    </row>
    <row r="23" spans="1:7" s="42" customFormat="1" x14ac:dyDescent="0.2">
      <c r="B23" s="18"/>
      <c r="C23" s="18"/>
      <c r="D23" s="18"/>
      <c r="E23" s="18"/>
      <c r="F23" s="18"/>
      <c r="G23" s="18"/>
    </row>
    <row r="24" spans="1:7" ht="12.75" customHeight="1" x14ac:dyDescent="0.2">
      <c r="B24" s="15"/>
      <c r="C24" s="58"/>
      <c r="D24" s="15"/>
      <c r="E24" s="15"/>
      <c r="F24" s="15"/>
      <c r="G24" s="56" t="s">
        <v>67</v>
      </c>
    </row>
    <row r="25" spans="1:7" ht="12.75" customHeight="1" x14ac:dyDescent="0.2">
      <c r="A25" s="517" t="s">
        <v>355</v>
      </c>
      <c r="B25" s="15" t="s">
        <v>78</v>
      </c>
      <c r="C25" s="15" t="s">
        <v>79</v>
      </c>
      <c r="D25" s="15" t="s">
        <v>40</v>
      </c>
      <c r="E25" s="15" t="s">
        <v>356</v>
      </c>
      <c r="F25" s="15" t="s">
        <v>357</v>
      </c>
      <c r="G25" s="56" t="s">
        <v>68</v>
      </c>
    </row>
    <row r="26" spans="1:7" ht="13.5" thickBot="1" x14ac:dyDescent="0.25">
      <c r="A26" s="518"/>
      <c r="B26" s="19" t="s">
        <v>82</v>
      </c>
      <c r="C26" s="19" t="s">
        <v>83</v>
      </c>
      <c r="D26" s="19" t="s">
        <v>82</v>
      </c>
      <c r="E26" s="19"/>
      <c r="F26" s="19"/>
      <c r="G26" s="57" t="s">
        <v>86</v>
      </c>
    </row>
    <row r="27" spans="1:7" s="192" customFormat="1" ht="63.95" customHeight="1" x14ac:dyDescent="0.2">
      <c r="A27" s="231"/>
      <c r="B27" s="191"/>
      <c r="C27" s="191"/>
      <c r="D27" s="191"/>
      <c r="E27" s="376"/>
      <c r="F27" s="376"/>
      <c r="G27" s="185"/>
    </row>
    <row r="28" spans="1:7" s="192" customFormat="1" ht="63.95" customHeight="1" x14ac:dyDescent="0.2">
      <c r="A28" s="186"/>
      <c r="B28" s="193"/>
      <c r="C28" s="193"/>
      <c r="D28" s="193"/>
      <c r="E28" s="194"/>
      <c r="F28" s="194"/>
      <c r="G28" s="186"/>
    </row>
    <row r="29" spans="1:7" s="192" customFormat="1" ht="63.95" customHeight="1" x14ac:dyDescent="0.2">
      <c r="A29" s="186"/>
      <c r="B29" s="193"/>
      <c r="C29" s="193"/>
      <c r="D29" s="193"/>
      <c r="E29" s="194"/>
      <c r="F29" s="194"/>
      <c r="G29" s="186"/>
    </row>
    <row r="30" spans="1:7" s="192" customFormat="1" ht="63.95" customHeight="1" x14ac:dyDescent="0.2">
      <c r="A30" s="186"/>
      <c r="B30" s="193"/>
      <c r="C30" s="193"/>
      <c r="D30" s="193"/>
      <c r="E30" s="194"/>
      <c r="F30" s="194"/>
      <c r="G30" s="186"/>
    </row>
    <row r="31" spans="1:7" s="192" customFormat="1" ht="63.95" customHeight="1" x14ac:dyDescent="0.2">
      <c r="A31" s="186"/>
      <c r="B31" s="193"/>
      <c r="C31" s="193"/>
      <c r="D31" s="193"/>
      <c r="E31" s="194"/>
      <c r="F31" s="194"/>
      <c r="G31" s="186"/>
    </row>
    <row r="32" spans="1:7" s="192" customFormat="1" ht="63.95" customHeight="1" x14ac:dyDescent="0.2">
      <c r="A32" s="186"/>
      <c r="B32" s="193"/>
      <c r="C32" s="193"/>
      <c r="D32" s="193"/>
      <c r="E32" s="194"/>
      <c r="F32" s="194"/>
      <c r="G32" s="186"/>
    </row>
    <row r="33" spans="1:7" s="192" customFormat="1" ht="63.95" customHeight="1" x14ac:dyDescent="0.2">
      <c r="A33" s="186"/>
      <c r="B33" s="193"/>
      <c r="C33" s="193"/>
      <c r="D33" s="193"/>
      <c r="E33" s="194"/>
      <c r="F33" s="194"/>
      <c r="G33" s="186"/>
    </row>
    <row r="34" spans="1:7" s="192" customFormat="1" ht="63.95" customHeight="1" x14ac:dyDescent="0.2">
      <c r="A34" s="186"/>
      <c r="B34" s="193"/>
      <c r="C34" s="193"/>
      <c r="D34" s="193"/>
      <c r="E34" s="194"/>
      <c r="F34" s="194"/>
      <c r="G34" s="186"/>
    </row>
    <row r="35" spans="1:7" s="192" customFormat="1" ht="63.95" customHeight="1" x14ac:dyDescent="0.2">
      <c r="A35" s="186"/>
      <c r="B35" s="193"/>
      <c r="C35" s="193"/>
      <c r="D35" s="193"/>
      <c r="E35" s="194"/>
      <c r="F35" s="194"/>
      <c r="G35" s="186"/>
    </row>
    <row r="36" spans="1:7" s="192" customFormat="1" ht="63.95" customHeight="1" x14ac:dyDescent="0.2">
      <c r="A36" s="186"/>
      <c r="B36" s="193"/>
      <c r="C36" s="193"/>
      <c r="D36" s="193"/>
      <c r="E36" s="194"/>
      <c r="F36" s="194"/>
      <c r="G36" s="186"/>
    </row>
    <row r="37" spans="1:7" s="192" customFormat="1" ht="63.95" customHeight="1" x14ac:dyDescent="0.2">
      <c r="A37" s="186"/>
      <c r="B37" s="193"/>
      <c r="C37" s="193"/>
      <c r="D37" s="193"/>
      <c r="E37" s="194"/>
      <c r="F37" s="194"/>
      <c r="G37" s="186"/>
    </row>
    <row r="39" spans="1:7" x14ac:dyDescent="0.2">
      <c r="A39" s="12" t="s">
        <v>30</v>
      </c>
      <c r="C39" s="18" t="s">
        <v>337</v>
      </c>
    </row>
    <row r="40" spans="1:7" x14ac:dyDescent="0.2">
      <c r="C40" s="42" t="s">
        <v>335</v>
      </c>
    </row>
    <row r="42" spans="1:7" x14ac:dyDescent="0.2">
      <c r="A42" s="379" t="s">
        <v>369</v>
      </c>
      <c r="B42" s="524"/>
      <c r="C42" s="524"/>
      <c r="D42" s="524"/>
      <c r="E42" s="524"/>
      <c r="F42" s="524"/>
      <c r="G42" s="524"/>
    </row>
  </sheetData>
  <sheetProtection sheet="1" objects="1" scenarios="1"/>
  <mergeCells count="13">
    <mergeCell ref="A42:G42"/>
    <mergeCell ref="C13:G13"/>
    <mergeCell ref="C18:F18"/>
    <mergeCell ref="A21:F22"/>
    <mergeCell ref="C16:F16"/>
    <mergeCell ref="C4:F4"/>
    <mergeCell ref="C6:D6"/>
    <mergeCell ref="C15:F15"/>
    <mergeCell ref="A25:A26"/>
    <mergeCell ref="C12:F12"/>
    <mergeCell ref="C14:F14"/>
    <mergeCell ref="A9:B9"/>
    <mergeCell ref="C9:F10"/>
  </mergeCells>
  <phoneticPr fontId="0" type="noConversion"/>
  <printOptions horizontalCentered="1" verticalCentered="1"/>
  <pageMargins left="0.5" right="0.5" top="0.5" bottom="0.5"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A62"/>
  <sheetViews>
    <sheetView topLeftCell="A40"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66</v>
      </c>
      <c r="B1" s="456"/>
      <c r="C1" s="456"/>
      <c r="D1" s="456"/>
      <c r="E1" s="456"/>
      <c r="F1" s="456"/>
      <c r="G1" s="456"/>
      <c r="H1" s="456"/>
      <c r="I1" s="456"/>
      <c r="J1" s="52" t="s">
        <v>189</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59"/>
      <c r="E3" s="460"/>
      <c r="F3" s="460"/>
      <c r="G3" s="460"/>
      <c r="H3" s="460"/>
      <c r="I3" s="460"/>
      <c r="J3" s="460"/>
      <c r="K3" s="463" t="s">
        <v>103</v>
      </c>
      <c r="L3" s="463"/>
      <c r="M3" s="461"/>
      <c r="N3" s="461"/>
      <c r="O3" s="461"/>
      <c r="P3" s="458"/>
      <c r="Q3" s="458"/>
      <c r="R3" s="458"/>
      <c r="S3" s="458"/>
      <c r="T3" s="72"/>
      <c r="U3" s="407"/>
      <c r="V3" s="407"/>
      <c r="W3" s="407"/>
      <c r="X3" s="403"/>
      <c r="Y3" s="403"/>
      <c r="Z3" s="403"/>
      <c r="AA3" s="403"/>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59"/>
      <c r="E5" s="459"/>
      <c r="F5" s="459"/>
      <c r="G5" s="464" t="s">
        <v>240</v>
      </c>
      <c r="H5" s="464"/>
      <c r="I5" s="459" t="s">
        <v>241</v>
      </c>
      <c r="J5" s="45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58"/>
      <c r="Q6" s="458"/>
      <c r="R6" s="458"/>
      <c r="S6" s="458"/>
      <c r="T6" s="26"/>
      <c r="U6" s="407"/>
      <c r="V6" s="407"/>
      <c r="W6" s="407"/>
      <c r="X6" s="403"/>
      <c r="Y6" s="403"/>
      <c r="Z6" s="403"/>
      <c r="AA6" s="403"/>
    </row>
    <row r="7" spans="1:27"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03"/>
      <c r="Q9" s="403"/>
      <c r="R9" s="403"/>
      <c r="S9" s="403"/>
      <c r="T9" s="26"/>
      <c r="U9" s="407"/>
      <c r="V9" s="407"/>
      <c r="W9" s="407"/>
      <c r="X9" s="403"/>
      <c r="Y9" s="403"/>
      <c r="Z9" s="403"/>
      <c r="AA9" s="403"/>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315" t="s">
        <v>32</v>
      </c>
      <c r="M13" s="316" t="s">
        <v>33</v>
      </c>
      <c r="N13" s="316" t="s">
        <v>34</v>
      </c>
      <c r="O13" s="316" t="s">
        <v>35</v>
      </c>
      <c r="P13" s="316" t="s">
        <v>36</v>
      </c>
      <c r="Q13" s="316" t="s">
        <v>37</v>
      </c>
      <c r="R13" s="316" t="s">
        <v>45</v>
      </c>
      <c r="S13" s="316" t="s">
        <v>46</v>
      </c>
      <c r="T13" s="316" t="s">
        <v>48</v>
      </c>
      <c r="U13" s="316" t="s">
        <v>49</v>
      </c>
      <c r="V13" s="317" t="s">
        <v>50</v>
      </c>
      <c r="W13" s="317" t="s">
        <v>51</v>
      </c>
      <c r="X13" s="317" t="s">
        <v>52</v>
      </c>
      <c r="Y13" s="317" t="s">
        <v>53</v>
      </c>
      <c r="Z13" s="318" t="s">
        <v>54</v>
      </c>
      <c r="AA13" s="452"/>
    </row>
    <row r="14" spans="1:27" ht="12.75" customHeight="1" x14ac:dyDescent="0.2">
      <c r="A14" s="419"/>
      <c r="B14" s="422"/>
      <c r="C14" s="88"/>
      <c r="D14" s="88"/>
      <c r="E14" s="89"/>
      <c r="F14" s="86"/>
      <c r="G14" s="3"/>
      <c r="H14" s="3"/>
      <c r="I14" s="3"/>
      <c r="J14" s="412" t="s">
        <v>125</v>
      </c>
      <c r="K14" s="413"/>
      <c r="L14" s="319"/>
      <c r="M14" s="320"/>
      <c r="N14" s="320"/>
      <c r="O14" s="320"/>
      <c r="P14" s="320"/>
      <c r="Q14" s="320"/>
      <c r="R14" s="320"/>
      <c r="S14" s="320"/>
      <c r="T14" s="320"/>
      <c r="U14" s="320"/>
      <c r="V14" s="320"/>
      <c r="W14" s="320"/>
      <c r="X14" s="320"/>
      <c r="Y14" s="320"/>
      <c r="Z14" s="321"/>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s="190" customFormat="1" ht="15.95" customHeight="1" x14ac:dyDescent="0.2">
      <c r="A18" s="298">
        <v>1</v>
      </c>
      <c r="B18" s="289"/>
      <c r="C18" s="466"/>
      <c r="D18" s="467"/>
      <c r="E18" s="304"/>
      <c r="F18" s="304"/>
      <c r="G18" s="304"/>
      <c r="H18" s="304"/>
      <c r="I18" s="305"/>
      <c r="J18" s="306"/>
      <c r="K18" s="307"/>
      <c r="L18" s="198"/>
      <c r="M18" s="199"/>
      <c r="N18" s="199"/>
      <c r="O18" s="199"/>
      <c r="P18" s="199"/>
      <c r="Q18" s="199"/>
      <c r="R18" s="199"/>
      <c r="S18" s="199"/>
      <c r="T18" s="199"/>
      <c r="U18" s="199"/>
      <c r="V18" s="199"/>
      <c r="W18" s="199"/>
      <c r="X18" s="199"/>
      <c r="Y18" s="199"/>
      <c r="Z18" s="200"/>
      <c r="AA18" s="204"/>
    </row>
    <row r="19" spans="1:27" s="190" customFormat="1" ht="15.95" customHeight="1" x14ac:dyDescent="0.2">
      <c r="A19" s="299">
        <v>2</v>
      </c>
      <c r="B19" s="290"/>
      <c r="C19" s="434"/>
      <c r="D19" s="435"/>
      <c r="E19" s="308"/>
      <c r="F19" s="308"/>
      <c r="G19" s="308"/>
      <c r="H19" s="308"/>
      <c r="I19" s="305"/>
      <c r="J19" s="309"/>
      <c r="K19" s="310"/>
      <c r="L19" s="201"/>
      <c r="M19" s="202"/>
      <c r="N19" s="202"/>
      <c r="O19" s="202"/>
      <c r="P19" s="202"/>
      <c r="Q19" s="202"/>
      <c r="R19" s="202"/>
      <c r="S19" s="202"/>
      <c r="T19" s="202"/>
      <c r="U19" s="202"/>
      <c r="V19" s="202"/>
      <c r="W19" s="202"/>
      <c r="X19" s="202"/>
      <c r="Y19" s="202"/>
      <c r="Z19" s="203"/>
      <c r="AA19" s="205"/>
    </row>
    <row r="20" spans="1:27" s="190" customFormat="1" ht="15.95" customHeight="1" x14ac:dyDescent="0.2">
      <c r="A20" s="299">
        <v>3</v>
      </c>
      <c r="B20" s="290"/>
      <c r="C20" s="434"/>
      <c r="D20" s="435"/>
      <c r="E20" s="308"/>
      <c r="F20" s="308"/>
      <c r="G20" s="308"/>
      <c r="H20" s="308"/>
      <c r="I20" s="305"/>
      <c r="J20" s="309"/>
      <c r="K20" s="310"/>
      <c r="L20" s="201"/>
      <c r="M20" s="202"/>
      <c r="N20" s="202"/>
      <c r="O20" s="202"/>
      <c r="P20" s="202"/>
      <c r="Q20" s="202"/>
      <c r="R20" s="202"/>
      <c r="S20" s="202"/>
      <c r="T20" s="202"/>
      <c r="U20" s="202"/>
      <c r="V20" s="202"/>
      <c r="W20" s="202"/>
      <c r="X20" s="202"/>
      <c r="Y20" s="202"/>
      <c r="Z20" s="203"/>
      <c r="AA20" s="205"/>
    </row>
    <row r="21" spans="1:27" s="190" customFormat="1" ht="15.95" customHeight="1" x14ac:dyDescent="0.2">
      <c r="A21" s="299">
        <v>4</v>
      </c>
      <c r="B21" s="290"/>
      <c r="C21" s="434"/>
      <c r="D21" s="435"/>
      <c r="E21" s="308"/>
      <c r="F21" s="308"/>
      <c r="G21" s="308"/>
      <c r="H21" s="308"/>
      <c r="I21" s="305"/>
      <c r="J21" s="309"/>
      <c r="K21" s="310"/>
      <c r="L21" s="201"/>
      <c r="M21" s="202"/>
      <c r="N21" s="202"/>
      <c r="O21" s="202"/>
      <c r="P21" s="202"/>
      <c r="Q21" s="202"/>
      <c r="R21" s="202"/>
      <c r="S21" s="202"/>
      <c r="T21" s="202"/>
      <c r="U21" s="202"/>
      <c r="V21" s="202"/>
      <c r="W21" s="202"/>
      <c r="X21" s="202"/>
      <c r="Y21" s="202"/>
      <c r="Z21" s="203"/>
      <c r="AA21" s="205"/>
    </row>
    <row r="22" spans="1:27" s="190" customFormat="1" ht="15.95" customHeight="1" x14ac:dyDescent="0.2">
      <c r="A22" s="299">
        <v>5</v>
      </c>
      <c r="B22" s="290"/>
      <c r="C22" s="434"/>
      <c r="D22" s="435"/>
      <c r="E22" s="308"/>
      <c r="F22" s="308"/>
      <c r="G22" s="308"/>
      <c r="H22" s="308"/>
      <c r="I22" s="305"/>
      <c r="J22" s="309"/>
      <c r="K22" s="310"/>
      <c r="L22" s="201"/>
      <c r="M22" s="202"/>
      <c r="N22" s="202"/>
      <c r="O22" s="202"/>
      <c r="P22" s="202"/>
      <c r="Q22" s="202"/>
      <c r="R22" s="202"/>
      <c r="S22" s="202"/>
      <c r="T22" s="202"/>
      <c r="U22" s="202"/>
      <c r="V22" s="202"/>
      <c r="W22" s="202"/>
      <c r="X22" s="202"/>
      <c r="Y22" s="202"/>
      <c r="Z22" s="203"/>
      <c r="AA22" s="205"/>
    </row>
    <row r="23" spans="1:27" s="190" customFormat="1" ht="15.95" customHeight="1" x14ac:dyDescent="0.2">
      <c r="A23" s="299">
        <v>6</v>
      </c>
      <c r="B23" s="290"/>
      <c r="C23" s="434"/>
      <c r="D23" s="435"/>
      <c r="E23" s="308"/>
      <c r="F23" s="308"/>
      <c r="G23" s="308"/>
      <c r="H23" s="308"/>
      <c r="I23" s="305"/>
      <c r="J23" s="309"/>
      <c r="K23" s="310"/>
      <c r="L23" s="201"/>
      <c r="M23" s="202"/>
      <c r="N23" s="202"/>
      <c r="O23" s="202"/>
      <c r="P23" s="202"/>
      <c r="Q23" s="202"/>
      <c r="R23" s="202"/>
      <c r="S23" s="202"/>
      <c r="T23" s="202"/>
      <c r="U23" s="202"/>
      <c r="V23" s="202"/>
      <c r="W23" s="202"/>
      <c r="X23" s="202"/>
      <c r="Y23" s="202"/>
      <c r="Z23" s="203"/>
      <c r="AA23" s="205"/>
    </row>
    <row r="24" spans="1:27" s="190" customFormat="1" ht="15.95" customHeight="1" x14ac:dyDescent="0.2">
      <c r="A24" s="299">
        <v>7</v>
      </c>
      <c r="B24" s="290"/>
      <c r="C24" s="434"/>
      <c r="D24" s="435"/>
      <c r="E24" s="308"/>
      <c r="F24" s="308"/>
      <c r="G24" s="308"/>
      <c r="H24" s="308"/>
      <c r="I24" s="305"/>
      <c r="J24" s="309"/>
      <c r="K24" s="310"/>
      <c r="L24" s="201"/>
      <c r="M24" s="202"/>
      <c r="N24" s="202"/>
      <c r="O24" s="202"/>
      <c r="P24" s="202"/>
      <c r="Q24" s="202"/>
      <c r="R24" s="202"/>
      <c r="S24" s="202"/>
      <c r="T24" s="202"/>
      <c r="U24" s="202"/>
      <c r="V24" s="202"/>
      <c r="W24" s="202"/>
      <c r="X24" s="202"/>
      <c r="Y24" s="202"/>
      <c r="Z24" s="203"/>
      <c r="AA24" s="205"/>
    </row>
    <row r="25" spans="1:27" s="190" customFormat="1" ht="15.95" customHeight="1" x14ac:dyDescent="0.2">
      <c r="A25" s="300">
        <v>8</v>
      </c>
      <c r="B25" s="290"/>
      <c r="C25" s="434"/>
      <c r="D25" s="435"/>
      <c r="E25" s="308"/>
      <c r="F25" s="308"/>
      <c r="G25" s="308"/>
      <c r="H25" s="308"/>
      <c r="I25" s="305"/>
      <c r="J25" s="309"/>
      <c r="K25" s="310"/>
      <c r="L25" s="201"/>
      <c r="M25" s="202"/>
      <c r="N25" s="202"/>
      <c r="O25" s="202"/>
      <c r="P25" s="202"/>
      <c r="Q25" s="202"/>
      <c r="R25" s="202"/>
      <c r="S25" s="202"/>
      <c r="T25" s="202"/>
      <c r="U25" s="202"/>
      <c r="V25" s="202"/>
      <c r="W25" s="202"/>
      <c r="X25" s="202"/>
      <c r="Y25" s="202"/>
      <c r="Z25" s="203"/>
      <c r="AA25" s="205"/>
    </row>
    <row r="26" spans="1:27" s="190" customFormat="1" ht="15.95" customHeight="1" x14ac:dyDescent="0.2">
      <c r="A26" s="300">
        <v>9</v>
      </c>
      <c r="B26" s="290"/>
      <c r="C26" s="434"/>
      <c r="D26" s="435"/>
      <c r="E26" s="308"/>
      <c r="F26" s="308"/>
      <c r="G26" s="308"/>
      <c r="H26" s="308"/>
      <c r="I26" s="305"/>
      <c r="J26" s="309"/>
      <c r="K26" s="310"/>
      <c r="L26" s="201"/>
      <c r="M26" s="202"/>
      <c r="N26" s="202"/>
      <c r="O26" s="202"/>
      <c r="P26" s="202"/>
      <c r="Q26" s="202"/>
      <c r="R26" s="202"/>
      <c r="S26" s="202"/>
      <c r="T26" s="202"/>
      <c r="U26" s="202"/>
      <c r="V26" s="202"/>
      <c r="W26" s="202"/>
      <c r="X26" s="202"/>
      <c r="Y26" s="202"/>
      <c r="Z26" s="203"/>
      <c r="AA26" s="205"/>
    </row>
    <row r="27" spans="1:27" s="190" customFormat="1" ht="15.95" customHeight="1" x14ac:dyDescent="0.2">
      <c r="A27" s="300">
        <v>10</v>
      </c>
      <c r="B27" s="290"/>
      <c r="C27" s="434"/>
      <c r="D27" s="435"/>
      <c r="E27" s="308"/>
      <c r="F27" s="308"/>
      <c r="G27" s="308"/>
      <c r="H27" s="308"/>
      <c r="I27" s="305"/>
      <c r="J27" s="309"/>
      <c r="K27" s="310"/>
      <c r="L27" s="201"/>
      <c r="M27" s="202"/>
      <c r="N27" s="202"/>
      <c r="O27" s="202"/>
      <c r="P27" s="202"/>
      <c r="Q27" s="202"/>
      <c r="R27" s="202"/>
      <c r="S27" s="202"/>
      <c r="T27" s="202"/>
      <c r="U27" s="202"/>
      <c r="V27" s="202"/>
      <c r="W27" s="202"/>
      <c r="X27" s="202"/>
      <c r="Y27" s="202"/>
      <c r="Z27" s="203"/>
      <c r="AA27" s="205"/>
    </row>
    <row r="28" spans="1:27" s="190" customFormat="1" ht="15.95" customHeight="1" x14ac:dyDescent="0.2">
      <c r="A28" s="300">
        <v>11</v>
      </c>
      <c r="B28" s="290"/>
      <c r="C28" s="434"/>
      <c r="D28" s="435"/>
      <c r="E28" s="308"/>
      <c r="F28" s="308"/>
      <c r="G28" s="308"/>
      <c r="H28" s="308"/>
      <c r="I28" s="305"/>
      <c r="J28" s="309"/>
      <c r="K28" s="310"/>
      <c r="L28" s="201"/>
      <c r="M28" s="202"/>
      <c r="N28" s="202"/>
      <c r="O28" s="202"/>
      <c r="P28" s="202"/>
      <c r="Q28" s="202"/>
      <c r="R28" s="202"/>
      <c r="S28" s="202"/>
      <c r="T28" s="202"/>
      <c r="U28" s="202"/>
      <c r="V28" s="202"/>
      <c r="W28" s="202"/>
      <c r="X28" s="202"/>
      <c r="Y28" s="202"/>
      <c r="Z28" s="203"/>
      <c r="AA28" s="205"/>
    </row>
    <row r="29" spans="1:27" s="190" customFormat="1" ht="15.95" customHeight="1" x14ac:dyDescent="0.2">
      <c r="A29" s="300">
        <v>12</v>
      </c>
      <c r="B29" s="290"/>
      <c r="C29" s="434"/>
      <c r="D29" s="435"/>
      <c r="E29" s="308"/>
      <c r="F29" s="308"/>
      <c r="G29" s="308"/>
      <c r="H29" s="308"/>
      <c r="I29" s="305"/>
      <c r="J29" s="309"/>
      <c r="K29" s="310"/>
      <c r="L29" s="201"/>
      <c r="M29" s="202"/>
      <c r="N29" s="202"/>
      <c r="O29" s="202"/>
      <c r="P29" s="202"/>
      <c r="Q29" s="202"/>
      <c r="R29" s="202"/>
      <c r="S29" s="202"/>
      <c r="T29" s="202"/>
      <c r="U29" s="202"/>
      <c r="V29" s="202"/>
      <c r="W29" s="202"/>
      <c r="X29" s="202"/>
      <c r="Y29" s="202"/>
      <c r="Z29" s="203"/>
      <c r="AA29" s="205"/>
    </row>
    <row r="30" spans="1:27" s="190" customFormat="1" ht="15.95" customHeight="1" x14ac:dyDescent="0.2">
      <c r="A30" s="300">
        <v>13</v>
      </c>
      <c r="B30" s="290"/>
      <c r="C30" s="434"/>
      <c r="D30" s="435"/>
      <c r="E30" s="308"/>
      <c r="F30" s="308"/>
      <c r="G30" s="308"/>
      <c r="H30" s="308"/>
      <c r="I30" s="305"/>
      <c r="J30" s="309"/>
      <c r="K30" s="310"/>
      <c r="L30" s="201"/>
      <c r="M30" s="202"/>
      <c r="N30" s="202"/>
      <c r="O30" s="202"/>
      <c r="P30" s="202"/>
      <c r="Q30" s="202"/>
      <c r="R30" s="202"/>
      <c r="S30" s="202"/>
      <c r="T30" s="202"/>
      <c r="U30" s="202"/>
      <c r="V30" s="202"/>
      <c r="W30" s="202"/>
      <c r="X30" s="202"/>
      <c r="Y30" s="202"/>
      <c r="Z30" s="203"/>
      <c r="AA30" s="205"/>
    </row>
    <row r="31" spans="1:27" s="190" customFormat="1" ht="15.95" customHeight="1" x14ac:dyDescent="0.2">
      <c r="A31" s="300">
        <v>14</v>
      </c>
      <c r="B31" s="290"/>
      <c r="C31" s="434"/>
      <c r="D31" s="435"/>
      <c r="E31" s="308"/>
      <c r="F31" s="308"/>
      <c r="G31" s="308"/>
      <c r="H31" s="308"/>
      <c r="I31" s="305"/>
      <c r="J31" s="309"/>
      <c r="K31" s="310"/>
      <c r="L31" s="201"/>
      <c r="M31" s="202"/>
      <c r="N31" s="202"/>
      <c r="O31" s="202"/>
      <c r="P31" s="202"/>
      <c r="Q31" s="202"/>
      <c r="R31" s="202"/>
      <c r="S31" s="202"/>
      <c r="T31" s="202"/>
      <c r="U31" s="202"/>
      <c r="V31" s="202"/>
      <c r="W31" s="202"/>
      <c r="X31" s="202"/>
      <c r="Y31" s="202"/>
      <c r="Z31" s="203"/>
      <c r="AA31" s="205"/>
    </row>
    <row r="32" spans="1:27" s="190" customFormat="1" ht="15.95" customHeight="1" x14ac:dyDescent="0.2">
      <c r="A32" s="300">
        <v>15</v>
      </c>
      <c r="B32" s="290"/>
      <c r="C32" s="434"/>
      <c r="D32" s="435"/>
      <c r="E32" s="308"/>
      <c r="F32" s="308"/>
      <c r="G32" s="308"/>
      <c r="H32" s="308"/>
      <c r="I32" s="305"/>
      <c r="J32" s="309"/>
      <c r="K32" s="310"/>
      <c r="L32" s="201"/>
      <c r="M32" s="202"/>
      <c r="N32" s="202"/>
      <c r="O32" s="202"/>
      <c r="P32" s="202"/>
      <c r="Q32" s="202"/>
      <c r="R32" s="202"/>
      <c r="S32" s="202"/>
      <c r="T32" s="202"/>
      <c r="U32" s="202"/>
      <c r="V32" s="202"/>
      <c r="W32" s="202"/>
      <c r="X32" s="202"/>
      <c r="Y32" s="202"/>
      <c r="Z32" s="203"/>
      <c r="AA32" s="205"/>
    </row>
    <row r="33" spans="1:27" s="190" customFormat="1" ht="15.95" customHeight="1" x14ac:dyDescent="0.2">
      <c r="A33" s="300">
        <v>16</v>
      </c>
      <c r="B33" s="290"/>
      <c r="C33" s="434"/>
      <c r="D33" s="435"/>
      <c r="E33" s="308"/>
      <c r="F33" s="308"/>
      <c r="G33" s="308"/>
      <c r="H33" s="308"/>
      <c r="I33" s="305"/>
      <c r="J33" s="309"/>
      <c r="K33" s="310"/>
      <c r="L33" s="201"/>
      <c r="M33" s="202"/>
      <c r="N33" s="202"/>
      <c r="O33" s="202"/>
      <c r="P33" s="202"/>
      <c r="Q33" s="202"/>
      <c r="R33" s="202"/>
      <c r="S33" s="202"/>
      <c r="T33" s="202"/>
      <c r="U33" s="202"/>
      <c r="V33" s="202"/>
      <c r="W33" s="202"/>
      <c r="X33" s="202"/>
      <c r="Y33" s="202"/>
      <c r="Z33" s="203"/>
      <c r="AA33" s="205"/>
    </row>
    <row r="34" spans="1:27" s="190" customFormat="1" ht="15.95" customHeight="1" x14ac:dyDescent="0.2">
      <c r="A34" s="300">
        <v>17</v>
      </c>
      <c r="B34" s="290"/>
      <c r="C34" s="434"/>
      <c r="D34" s="435"/>
      <c r="E34" s="308"/>
      <c r="F34" s="308"/>
      <c r="G34" s="308"/>
      <c r="H34" s="308"/>
      <c r="I34" s="305"/>
      <c r="J34" s="309"/>
      <c r="K34" s="310"/>
      <c r="L34" s="201"/>
      <c r="M34" s="202"/>
      <c r="N34" s="202"/>
      <c r="O34" s="202"/>
      <c r="P34" s="202"/>
      <c r="Q34" s="202"/>
      <c r="R34" s="202"/>
      <c r="S34" s="202"/>
      <c r="T34" s="202"/>
      <c r="U34" s="202"/>
      <c r="V34" s="202"/>
      <c r="W34" s="202"/>
      <c r="X34" s="202"/>
      <c r="Y34" s="202"/>
      <c r="Z34" s="203"/>
      <c r="AA34" s="205"/>
    </row>
    <row r="35" spans="1:27" s="190" customFormat="1" ht="15.95" customHeight="1" x14ac:dyDescent="0.2">
      <c r="A35" s="300">
        <v>18</v>
      </c>
      <c r="B35" s="290"/>
      <c r="C35" s="434"/>
      <c r="D35" s="435"/>
      <c r="E35" s="308"/>
      <c r="F35" s="308"/>
      <c r="G35" s="308"/>
      <c r="H35" s="308"/>
      <c r="I35" s="305"/>
      <c r="J35" s="309"/>
      <c r="K35" s="310"/>
      <c r="L35" s="201"/>
      <c r="M35" s="202"/>
      <c r="N35" s="202"/>
      <c r="O35" s="202"/>
      <c r="P35" s="202"/>
      <c r="Q35" s="202"/>
      <c r="R35" s="202"/>
      <c r="S35" s="202"/>
      <c r="T35" s="202"/>
      <c r="U35" s="202"/>
      <c r="V35" s="202"/>
      <c r="W35" s="202"/>
      <c r="X35" s="202"/>
      <c r="Y35" s="202"/>
      <c r="Z35" s="203"/>
      <c r="AA35" s="205"/>
    </row>
    <row r="36" spans="1:27" s="190" customFormat="1" ht="15.95" customHeight="1" x14ac:dyDescent="0.2">
      <c r="A36" s="300">
        <v>19</v>
      </c>
      <c r="B36" s="290"/>
      <c r="C36" s="434"/>
      <c r="D36" s="435"/>
      <c r="E36" s="308"/>
      <c r="F36" s="308"/>
      <c r="G36" s="308"/>
      <c r="H36" s="308"/>
      <c r="I36" s="305"/>
      <c r="J36" s="309"/>
      <c r="K36" s="310"/>
      <c r="L36" s="201"/>
      <c r="M36" s="202"/>
      <c r="N36" s="202"/>
      <c r="O36" s="202"/>
      <c r="P36" s="202"/>
      <c r="Q36" s="202"/>
      <c r="R36" s="202"/>
      <c r="S36" s="202"/>
      <c r="T36" s="202"/>
      <c r="U36" s="202"/>
      <c r="V36" s="202"/>
      <c r="W36" s="202"/>
      <c r="X36" s="202"/>
      <c r="Y36" s="202"/>
      <c r="Z36" s="203"/>
      <c r="AA36" s="205"/>
    </row>
    <row r="37" spans="1:27" s="190" customFormat="1" ht="15.95" customHeight="1" x14ac:dyDescent="0.2">
      <c r="A37" s="300">
        <v>20</v>
      </c>
      <c r="B37" s="290"/>
      <c r="C37" s="434"/>
      <c r="D37" s="435"/>
      <c r="E37" s="308"/>
      <c r="F37" s="308"/>
      <c r="G37" s="308"/>
      <c r="H37" s="308"/>
      <c r="I37" s="305"/>
      <c r="J37" s="309"/>
      <c r="K37" s="310"/>
      <c r="L37" s="201"/>
      <c r="M37" s="202"/>
      <c r="N37" s="202"/>
      <c r="O37" s="202"/>
      <c r="P37" s="202"/>
      <c r="Q37" s="202"/>
      <c r="R37" s="202"/>
      <c r="S37" s="202"/>
      <c r="T37" s="202"/>
      <c r="U37" s="202"/>
      <c r="V37" s="202"/>
      <c r="W37" s="202"/>
      <c r="X37" s="202"/>
      <c r="Y37" s="202"/>
      <c r="Z37" s="203"/>
      <c r="AA37" s="205"/>
    </row>
    <row r="38" spans="1:27" s="190" customFormat="1" ht="15.95" customHeight="1" x14ac:dyDescent="0.2">
      <c r="A38" s="300">
        <v>21</v>
      </c>
      <c r="B38" s="290"/>
      <c r="C38" s="434"/>
      <c r="D38" s="435"/>
      <c r="E38" s="308"/>
      <c r="F38" s="308"/>
      <c r="G38" s="308"/>
      <c r="H38" s="308"/>
      <c r="I38" s="305"/>
      <c r="J38" s="309"/>
      <c r="K38" s="310"/>
      <c r="L38" s="201"/>
      <c r="M38" s="202"/>
      <c r="N38" s="202"/>
      <c r="O38" s="202"/>
      <c r="P38" s="202"/>
      <c r="Q38" s="202"/>
      <c r="R38" s="202"/>
      <c r="S38" s="202"/>
      <c r="T38" s="202"/>
      <c r="U38" s="202"/>
      <c r="V38" s="202"/>
      <c r="W38" s="202"/>
      <c r="X38" s="202"/>
      <c r="Y38" s="202"/>
      <c r="Z38" s="203"/>
      <c r="AA38" s="205"/>
    </row>
    <row r="39" spans="1:27" s="190" customFormat="1" ht="15.95" customHeight="1" x14ac:dyDescent="0.2">
      <c r="A39" s="300">
        <v>22</v>
      </c>
      <c r="B39" s="290"/>
      <c r="C39" s="434"/>
      <c r="D39" s="435"/>
      <c r="E39" s="308"/>
      <c r="F39" s="308"/>
      <c r="G39" s="308"/>
      <c r="H39" s="308"/>
      <c r="I39" s="305"/>
      <c r="J39" s="309"/>
      <c r="K39" s="310"/>
      <c r="L39" s="201"/>
      <c r="M39" s="202"/>
      <c r="N39" s="202"/>
      <c r="O39" s="202"/>
      <c r="P39" s="202"/>
      <c r="Q39" s="202"/>
      <c r="R39" s="202"/>
      <c r="S39" s="202"/>
      <c r="T39" s="202"/>
      <c r="U39" s="202"/>
      <c r="V39" s="202"/>
      <c r="W39" s="202"/>
      <c r="X39" s="202"/>
      <c r="Y39" s="202"/>
      <c r="Z39" s="203"/>
      <c r="AA39" s="205"/>
    </row>
    <row r="40" spans="1:27" s="190" customFormat="1" ht="15.95" customHeight="1" x14ac:dyDescent="0.2">
      <c r="A40" s="300">
        <v>23</v>
      </c>
      <c r="B40" s="290"/>
      <c r="C40" s="434"/>
      <c r="D40" s="435"/>
      <c r="E40" s="308"/>
      <c r="F40" s="308"/>
      <c r="G40" s="308"/>
      <c r="H40" s="308"/>
      <c r="I40" s="305"/>
      <c r="J40" s="309"/>
      <c r="K40" s="310"/>
      <c r="L40" s="201"/>
      <c r="M40" s="202"/>
      <c r="N40" s="202"/>
      <c r="O40" s="202"/>
      <c r="P40" s="202"/>
      <c r="Q40" s="202"/>
      <c r="R40" s="202"/>
      <c r="S40" s="202"/>
      <c r="T40" s="202"/>
      <c r="U40" s="202"/>
      <c r="V40" s="202"/>
      <c r="W40" s="202"/>
      <c r="X40" s="202"/>
      <c r="Y40" s="202"/>
      <c r="Z40" s="203"/>
      <c r="AA40" s="205"/>
    </row>
    <row r="41" spans="1:27" s="190" customFormat="1" ht="15.95" customHeight="1" x14ac:dyDescent="0.2">
      <c r="A41" s="300">
        <v>24</v>
      </c>
      <c r="B41" s="290"/>
      <c r="C41" s="434"/>
      <c r="D41" s="435"/>
      <c r="E41" s="308"/>
      <c r="F41" s="308"/>
      <c r="G41" s="308"/>
      <c r="H41" s="308"/>
      <c r="I41" s="305"/>
      <c r="J41" s="309"/>
      <c r="K41" s="310"/>
      <c r="L41" s="201"/>
      <c r="M41" s="202"/>
      <c r="N41" s="202"/>
      <c r="O41" s="202"/>
      <c r="P41" s="202"/>
      <c r="Q41" s="202"/>
      <c r="R41" s="202"/>
      <c r="S41" s="202"/>
      <c r="T41" s="202"/>
      <c r="U41" s="202"/>
      <c r="V41" s="202"/>
      <c r="W41" s="202"/>
      <c r="X41" s="202"/>
      <c r="Y41" s="202"/>
      <c r="Z41" s="203"/>
      <c r="AA41" s="205"/>
    </row>
    <row r="42" spans="1:27" s="190" customFormat="1" ht="15.95" customHeight="1" x14ac:dyDescent="0.2">
      <c r="A42" s="300">
        <v>25</v>
      </c>
      <c r="B42" s="290"/>
      <c r="C42" s="434"/>
      <c r="D42" s="435"/>
      <c r="E42" s="308"/>
      <c r="F42" s="308"/>
      <c r="G42" s="308"/>
      <c r="H42" s="308"/>
      <c r="I42" s="305"/>
      <c r="J42" s="309"/>
      <c r="K42" s="310"/>
      <c r="L42" s="201"/>
      <c r="M42" s="202"/>
      <c r="N42" s="202"/>
      <c r="O42" s="202"/>
      <c r="P42" s="202"/>
      <c r="Q42" s="202"/>
      <c r="R42" s="202"/>
      <c r="S42" s="202"/>
      <c r="T42" s="202"/>
      <c r="U42" s="202"/>
      <c r="V42" s="202"/>
      <c r="W42" s="202"/>
      <c r="X42" s="202"/>
      <c r="Y42" s="202"/>
      <c r="Z42" s="203"/>
      <c r="AA42" s="205"/>
    </row>
    <row r="43" spans="1:27" s="190" customFormat="1" ht="15.95" customHeight="1" x14ac:dyDescent="0.2">
      <c r="A43" s="300">
        <v>26</v>
      </c>
      <c r="B43" s="302"/>
      <c r="C43" s="434"/>
      <c r="D43" s="435"/>
      <c r="E43" s="308"/>
      <c r="F43" s="308"/>
      <c r="G43" s="308"/>
      <c r="H43" s="308"/>
      <c r="I43" s="305"/>
      <c r="J43" s="309"/>
      <c r="K43" s="310"/>
      <c r="L43" s="201"/>
      <c r="M43" s="202"/>
      <c r="N43" s="202"/>
      <c r="O43" s="202"/>
      <c r="P43" s="202"/>
      <c r="Q43" s="202"/>
      <c r="R43" s="202"/>
      <c r="S43" s="202"/>
      <c r="T43" s="202"/>
      <c r="U43" s="202"/>
      <c r="V43" s="202"/>
      <c r="W43" s="202"/>
      <c r="X43" s="202"/>
      <c r="Y43" s="202"/>
      <c r="Z43" s="203"/>
      <c r="AA43" s="205"/>
    </row>
    <row r="44" spans="1:27" s="190" customFormat="1" ht="15.95" customHeight="1" x14ac:dyDescent="0.2">
      <c r="A44" s="300">
        <v>27</v>
      </c>
      <c r="B44" s="290"/>
      <c r="C44" s="434"/>
      <c r="D44" s="435"/>
      <c r="E44" s="308"/>
      <c r="F44" s="308"/>
      <c r="G44" s="308"/>
      <c r="H44" s="308"/>
      <c r="I44" s="305"/>
      <c r="J44" s="309"/>
      <c r="K44" s="310"/>
      <c r="L44" s="201"/>
      <c r="M44" s="202"/>
      <c r="N44" s="202"/>
      <c r="O44" s="202"/>
      <c r="P44" s="202"/>
      <c r="Q44" s="202"/>
      <c r="R44" s="202"/>
      <c r="S44" s="202"/>
      <c r="T44" s="202"/>
      <c r="U44" s="202"/>
      <c r="V44" s="202"/>
      <c r="W44" s="202"/>
      <c r="X44" s="202"/>
      <c r="Y44" s="202"/>
      <c r="Z44" s="203"/>
      <c r="AA44" s="205"/>
    </row>
    <row r="45" spans="1:27" s="190" customFormat="1" ht="15.95" customHeight="1" x14ac:dyDescent="0.2">
      <c r="A45" s="300">
        <v>28</v>
      </c>
      <c r="B45" s="290"/>
      <c r="C45" s="434"/>
      <c r="D45" s="435"/>
      <c r="E45" s="308"/>
      <c r="F45" s="308"/>
      <c r="G45" s="308"/>
      <c r="H45" s="308"/>
      <c r="I45" s="305"/>
      <c r="J45" s="309"/>
      <c r="K45" s="310"/>
      <c r="L45" s="201"/>
      <c r="M45" s="202"/>
      <c r="N45" s="202"/>
      <c r="O45" s="202"/>
      <c r="P45" s="202"/>
      <c r="Q45" s="202"/>
      <c r="R45" s="202"/>
      <c r="S45" s="202"/>
      <c r="T45" s="202"/>
      <c r="U45" s="202"/>
      <c r="V45" s="202"/>
      <c r="W45" s="202"/>
      <c r="X45" s="202"/>
      <c r="Y45" s="202"/>
      <c r="Z45" s="203"/>
      <c r="AA45" s="205"/>
    </row>
    <row r="46" spans="1:27" s="190" customFormat="1" ht="15.95" customHeight="1" x14ac:dyDescent="0.2">
      <c r="A46" s="300">
        <v>29</v>
      </c>
      <c r="B46" s="290"/>
      <c r="C46" s="434"/>
      <c r="D46" s="435"/>
      <c r="E46" s="308"/>
      <c r="F46" s="308"/>
      <c r="G46" s="308"/>
      <c r="H46" s="308"/>
      <c r="I46" s="305"/>
      <c r="J46" s="309"/>
      <c r="K46" s="310"/>
      <c r="L46" s="201"/>
      <c r="M46" s="202"/>
      <c r="N46" s="202"/>
      <c r="O46" s="202"/>
      <c r="P46" s="202"/>
      <c r="Q46" s="202"/>
      <c r="R46" s="202"/>
      <c r="S46" s="202"/>
      <c r="T46" s="202"/>
      <c r="U46" s="202"/>
      <c r="V46" s="202"/>
      <c r="W46" s="202"/>
      <c r="X46" s="202"/>
      <c r="Y46" s="202"/>
      <c r="Z46" s="203"/>
      <c r="AA46" s="205"/>
    </row>
    <row r="47" spans="1:27" s="190" customFormat="1" ht="15.95" customHeight="1" x14ac:dyDescent="0.2">
      <c r="A47" s="300">
        <v>30</v>
      </c>
      <c r="B47" s="290"/>
      <c r="C47" s="434"/>
      <c r="D47" s="435"/>
      <c r="E47" s="308"/>
      <c r="F47" s="308"/>
      <c r="G47" s="308"/>
      <c r="H47" s="308"/>
      <c r="I47" s="305"/>
      <c r="J47" s="309"/>
      <c r="K47" s="310"/>
      <c r="L47" s="322"/>
      <c r="M47" s="308"/>
      <c r="N47" s="308"/>
      <c r="O47" s="308"/>
      <c r="P47" s="308"/>
      <c r="Q47" s="308"/>
      <c r="R47" s="308"/>
      <c r="S47" s="308"/>
      <c r="T47" s="308"/>
      <c r="U47" s="308"/>
      <c r="V47" s="308"/>
      <c r="W47" s="308"/>
      <c r="X47" s="308"/>
      <c r="Y47" s="308"/>
      <c r="Z47" s="323"/>
      <c r="AA47" s="324"/>
    </row>
    <row r="48" spans="1:27" s="190" customFormat="1" ht="15.95" customHeight="1" thickBot="1" x14ac:dyDescent="0.25">
      <c r="A48" s="301">
        <v>31</v>
      </c>
      <c r="B48" s="303"/>
      <c r="C48" s="468"/>
      <c r="D48" s="469"/>
      <c r="E48" s="311"/>
      <c r="F48" s="311"/>
      <c r="G48" s="311"/>
      <c r="H48" s="311"/>
      <c r="I48" s="312"/>
      <c r="J48" s="313"/>
      <c r="K48" s="314"/>
      <c r="L48" s="325"/>
      <c r="M48" s="311"/>
      <c r="N48" s="311"/>
      <c r="O48" s="311"/>
      <c r="P48" s="311"/>
      <c r="Q48" s="311"/>
      <c r="R48" s="311"/>
      <c r="S48" s="311"/>
      <c r="T48" s="311"/>
      <c r="U48" s="311"/>
      <c r="V48" s="311"/>
      <c r="W48" s="311"/>
      <c r="X48" s="311"/>
      <c r="Y48" s="311"/>
      <c r="Z48" s="326"/>
      <c r="AA48" s="327"/>
    </row>
    <row r="49" spans="1:27" s="190" customFormat="1" ht="15.95" customHeight="1" x14ac:dyDescent="0.2">
      <c r="A49" s="291"/>
      <c r="B49" s="292">
        <f>SUM(B18:B48)</f>
        <v>0</v>
      </c>
      <c r="C49" s="100"/>
      <c r="D49" s="100"/>
      <c r="E49" s="292"/>
      <c r="F49" s="292"/>
      <c r="G49" s="292"/>
      <c r="H49" s="292"/>
      <c r="I49" s="293"/>
      <c r="J49" s="294">
        <f>SUM(J18:J48)</f>
        <v>0</v>
      </c>
      <c r="K49" s="294">
        <f>SUM(K18:K48)</f>
        <v>0</v>
      </c>
      <c r="L49" s="292"/>
      <c r="M49" s="292"/>
      <c r="N49" s="292"/>
      <c r="O49" s="292"/>
      <c r="P49" s="292"/>
      <c r="Q49" s="292"/>
      <c r="R49" s="292"/>
      <c r="S49" s="292"/>
      <c r="T49" s="292"/>
      <c r="U49" s="292"/>
      <c r="V49" s="292"/>
      <c r="W49" s="292"/>
      <c r="X49" s="292"/>
      <c r="Y49" s="292"/>
      <c r="Z49" s="292"/>
      <c r="AA49" s="292"/>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2" spans="1:27" x14ac:dyDescent="0.2">
      <c r="H62" s="26"/>
    </row>
  </sheetData>
  <sheetProtection sheet="1" insertColumns="0" insertRows="0" deleteColumns="0" deleteRows="0"/>
  <mergeCells count="88">
    <mergeCell ref="C47:D47"/>
    <mergeCell ref="C22:D22"/>
    <mergeCell ref="C48:D48"/>
    <mergeCell ref="C38:D38"/>
    <mergeCell ref="C39:D39"/>
    <mergeCell ref="C40:D40"/>
    <mergeCell ref="C41:D41"/>
    <mergeCell ref="C42:D42"/>
    <mergeCell ref="C44:D44"/>
    <mergeCell ref="C45:D45"/>
    <mergeCell ref="C46:D46"/>
    <mergeCell ref="C43:D43"/>
    <mergeCell ref="C32:D32"/>
    <mergeCell ref="C33:D33"/>
    <mergeCell ref="C34:D34"/>
    <mergeCell ref="C35:D35"/>
    <mergeCell ref="C36:D36"/>
    <mergeCell ref="C37:D37"/>
    <mergeCell ref="C31:D31"/>
    <mergeCell ref="A3:C3"/>
    <mergeCell ref="C29:D29"/>
    <mergeCell ref="C18:D18"/>
    <mergeCell ref="C19:D19"/>
    <mergeCell ref="C20:D20"/>
    <mergeCell ref="C21:D21"/>
    <mergeCell ref="D5:F5"/>
    <mergeCell ref="C28:D28"/>
    <mergeCell ref="C30:D30"/>
    <mergeCell ref="A1:I1"/>
    <mergeCell ref="K1:S1"/>
    <mergeCell ref="P6:S6"/>
    <mergeCell ref="D3:J3"/>
    <mergeCell ref="P3:S3"/>
    <mergeCell ref="M6:O6"/>
    <mergeCell ref="M3:O3"/>
    <mergeCell ref="M4:N4"/>
    <mergeCell ref="P4:S4"/>
    <mergeCell ref="K3:L6"/>
    <mergeCell ref="G5:H5"/>
    <mergeCell ref="I5:J5"/>
    <mergeCell ref="U3:W3"/>
    <mergeCell ref="U6:W6"/>
    <mergeCell ref="X6:AA6"/>
    <mergeCell ref="A58:B58"/>
    <mergeCell ref="C58:K58"/>
    <mergeCell ref="X3:AA3"/>
    <mergeCell ref="U7:V7"/>
    <mergeCell ref="AA12:AA17"/>
    <mergeCell ref="U9:W9"/>
    <mergeCell ref="C15:D17"/>
    <mergeCell ref="U10:V10"/>
    <mergeCell ref="C24:D24"/>
    <mergeCell ref="F15:F17"/>
    <mergeCell ref="D10:G10"/>
    <mergeCell ref="M7:N7"/>
    <mergeCell ref="D9:J9"/>
    <mergeCell ref="C59:G59"/>
    <mergeCell ref="A12:A17"/>
    <mergeCell ref="B12:B17"/>
    <mergeCell ref="A51:D56"/>
    <mergeCell ref="E51:AA56"/>
    <mergeCell ref="C26:D26"/>
    <mergeCell ref="C12:K12"/>
    <mergeCell ref="G15:G17"/>
    <mergeCell ref="N59:AA59"/>
    <mergeCell ref="J15:J16"/>
    <mergeCell ref="L12:Z12"/>
    <mergeCell ref="K15:K16"/>
    <mergeCell ref="C25:D25"/>
    <mergeCell ref="C27:D27"/>
    <mergeCell ref="C23:D23"/>
    <mergeCell ref="E15:E17"/>
    <mergeCell ref="L17:Z17"/>
    <mergeCell ref="A7:J8"/>
    <mergeCell ref="X9:AA9"/>
    <mergeCell ref="U4:V4"/>
    <mergeCell ref="P10:S10"/>
    <mergeCell ref="X10:AA10"/>
    <mergeCell ref="X7:AA7"/>
    <mergeCell ref="X4:AA4"/>
    <mergeCell ref="P7:S7"/>
    <mergeCell ref="P9:S9"/>
    <mergeCell ref="M10:N10"/>
    <mergeCell ref="M9:O9"/>
    <mergeCell ref="H15:H17"/>
    <mergeCell ref="I15:I17"/>
    <mergeCell ref="J14:K14"/>
    <mergeCell ref="L15:Z15"/>
  </mergeCells>
  <phoneticPr fontId="17" type="noConversion"/>
  <dataValidations count="4">
    <dataValidation type="list" allowBlank="1" showInputMessage="1" showErrorMessage="1" sqref="E18:E49" xr:uid="{00000000-0002-0000-0100-000000000000}">
      <formula1>soilcond</formula1>
    </dataValidation>
    <dataValidation type="list" allowBlank="1" showInputMessage="1" showErrorMessage="1" sqref="P3:S3 P6:S6 P9:S9 X3:AA3 X6:AA6 X9:AA9" xr:uid="{00000000-0002-0000-0100-000001000000}">
      <formula1>animaltype</formula1>
    </dataValidation>
    <dataValidation type="list" showInputMessage="1" showErrorMessage="1" sqref="I49" xr:uid="{00000000-0002-0000-0100-000002000000}">
      <formula1>Method</formula1>
    </dataValidation>
    <dataValidation type="list" showInputMessage="1" showErrorMessage="1" sqref="I18:I48" xr:uid="{00000000-0002-0000-0100-000003000000}">
      <formula1>Methodtwo</formula1>
    </dataValidation>
  </dataValidations>
  <printOptions horizontalCentered="1" verticalCentered="1"/>
  <pageMargins left="0.25" right="0.25" top="0.25" bottom="0.25" header="0.25" footer="0.25"/>
  <pageSetup scale="68"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7597-24E6-4C93-BFF6-687998E12C11}">
  <dimension ref="A1:G44"/>
  <sheetViews>
    <sheetView topLeftCell="A34" zoomScaleNormal="100" workbookViewId="0">
      <selection activeCell="G27" sqref="G27:G28"/>
    </sheetView>
  </sheetViews>
  <sheetFormatPr defaultRowHeight="12.75" x14ac:dyDescent="0.2"/>
  <cols>
    <col min="1" max="1" width="10.5703125" customWidth="1"/>
    <col min="2" max="2" width="17.140625" customWidth="1"/>
    <col min="3" max="3" width="12" customWidth="1"/>
    <col min="4" max="4" width="14.85546875" customWidth="1"/>
    <col min="5" max="5" width="38.7109375" customWidth="1"/>
    <col min="6" max="6" width="39.85546875" customWidth="1"/>
    <col min="7" max="7" width="17.28515625" customWidth="1"/>
  </cols>
  <sheetData>
    <row r="1" spans="1:7" ht="27" thickBot="1" x14ac:dyDescent="0.45">
      <c r="A1" s="334" t="str">
        <f>JAN!J1</f>
        <v>20__</v>
      </c>
      <c r="B1" s="230"/>
      <c r="C1" s="61"/>
      <c r="D1" s="61"/>
      <c r="E1" s="329" t="s">
        <v>351</v>
      </c>
      <c r="F1" s="62"/>
      <c r="G1" s="331" t="str">
        <f>[1]JAN!J1</f>
        <v>20__</v>
      </c>
    </row>
    <row r="2" spans="1:7" ht="18.75" thickTop="1" x14ac:dyDescent="0.25">
      <c r="A2" s="221"/>
      <c r="B2" s="221"/>
      <c r="C2" s="78"/>
      <c r="D2" s="78"/>
      <c r="E2" s="79"/>
      <c r="F2" s="79"/>
    </row>
    <row r="3" spans="1:7" x14ac:dyDescent="0.2">
      <c r="A3" s="226"/>
      <c r="B3" s="226"/>
      <c r="C3" s="226"/>
      <c r="D3" s="226"/>
      <c r="E3" s="227"/>
      <c r="F3" s="227"/>
    </row>
    <row r="4" spans="1:7" ht="15.75" thickBot="1" x14ac:dyDescent="0.25">
      <c r="A4" s="223" t="s">
        <v>23</v>
      </c>
      <c r="B4" s="353"/>
      <c r="C4" s="523"/>
      <c r="D4" s="523"/>
      <c r="E4" s="523"/>
      <c r="F4" s="523"/>
    </row>
    <row r="5" spans="1:7" x14ac:dyDescent="0.2">
      <c r="A5" s="224"/>
      <c r="B5" s="353"/>
      <c r="C5" s="229"/>
      <c r="D5" s="352"/>
      <c r="E5" s="208"/>
      <c r="F5" s="229"/>
    </row>
    <row r="6" spans="1:7" ht="15.75" thickBot="1" x14ac:dyDescent="0.25">
      <c r="A6" s="360" t="s">
        <v>237</v>
      </c>
      <c r="B6" s="353"/>
      <c r="C6" s="523"/>
      <c r="D6" s="523"/>
      <c r="E6" s="222" t="s">
        <v>238</v>
      </c>
      <c r="F6" s="356"/>
    </row>
    <row r="7" spans="1:7" x14ac:dyDescent="0.2">
      <c r="A7" s="353"/>
      <c r="B7" s="16"/>
      <c r="C7" s="353"/>
      <c r="D7" s="16"/>
      <c r="E7" s="32"/>
      <c r="F7" s="229"/>
    </row>
    <row r="8" spans="1:7" x14ac:dyDescent="0.2">
      <c r="A8" s="359"/>
      <c r="B8" s="359"/>
      <c r="C8" s="359"/>
      <c r="D8" s="359"/>
      <c r="E8" s="32"/>
      <c r="F8" s="32"/>
    </row>
    <row r="9" spans="1:7" ht="12.75" customHeight="1" x14ac:dyDescent="0.2">
      <c r="A9" s="568" t="s">
        <v>167</v>
      </c>
      <c r="B9" s="568"/>
      <c r="C9" s="541" t="s">
        <v>365</v>
      </c>
      <c r="D9" s="541"/>
      <c r="E9" s="541"/>
      <c r="F9" s="541"/>
    </row>
    <row r="10" spans="1:7" x14ac:dyDescent="0.2">
      <c r="A10" s="359"/>
      <c r="B10" s="359"/>
      <c r="C10" s="541"/>
      <c r="D10" s="541"/>
      <c r="E10" s="541"/>
      <c r="F10" s="541"/>
    </row>
    <row r="11" spans="1:7" s="361" customFormat="1" x14ac:dyDescent="0.2">
      <c r="A11" s="363"/>
      <c r="B11" s="363"/>
      <c r="C11" s="362"/>
      <c r="D11" s="362"/>
      <c r="E11" s="362"/>
      <c r="F11" s="362"/>
    </row>
    <row r="12" spans="1:7" s="361" customFormat="1" ht="12.75" customHeight="1" x14ac:dyDescent="0.2">
      <c r="A12" s="363"/>
      <c r="B12" s="363"/>
      <c r="C12" s="541" t="s">
        <v>348</v>
      </c>
      <c r="D12" s="541"/>
      <c r="E12" s="541"/>
      <c r="F12" s="541"/>
    </row>
    <row r="13" spans="1:7" x14ac:dyDescent="0.2">
      <c r="A13" s="359"/>
      <c r="B13" s="359"/>
      <c r="C13" s="541"/>
      <c r="D13" s="541"/>
      <c r="E13" s="541"/>
      <c r="F13" s="541"/>
    </row>
    <row r="14" spans="1:7" ht="15.75" customHeight="1" x14ac:dyDescent="0.2">
      <c r="A14" s="359"/>
      <c r="B14" s="359"/>
      <c r="C14" s="541" t="s">
        <v>346</v>
      </c>
      <c r="D14" s="541"/>
      <c r="E14" s="541"/>
      <c r="F14" s="541"/>
    </row>
    <row r="15" spans="1:7" x14ac:dyDescent="0.2">
      <c r="A15" s="359"/>
      <c r="B15" s="359"/>
      <c r="C15" s="541" t="s">
        <v>366</v>
      </c>
      <c r="D15" s="541"/>
      <c r="E15" s="541"/>
      <c r="F15" s="541"/>
    </row>
    <row r="16" spans="1:7" x14ac:dyDescent="0.2">
      <c r="A16" s="359"/>
      <c r="B16" s="359"/>
      <c r="C16" s="541" t="s">
        <v>347</v>
      </c>
      <c r="D16" s="541"/>
      <c r="E16" s="541"/>
      <c r="F16" s="541"/>
    </row>
    <row r="17" spans="1:7" x14ac:dyDescent="0.2">
      <c r="A17" s="359"/>
      <c r="B17" s="359"/>
      <c r="C17" s="566" t="s">
        <v>349</v>
      </c>
      <c r="D17" s="567"/>
      <c r="E17" s="567"/>
      <c r="F17" s="567"/>
    </row>
    <row r="18" spans="1:7" x14ac:dyDescent="0.2">
      <c r="A18" s="359"/>
      <c r="B18" s="359"/>
      <c r="C18" s="566" t="s">
        <v>350</v>
      </c>
      <c r="D18" s="567"/>
      <c r="E18" s="567"/>
      <c r="F18" s="567"/>
    </row>
    <row r="19" spans="1:7" x14ac:dyDescent="0.2">
      <c r="A19" s="359"/>
      <c r="B19" s="359"/>
      <c r="C19" s="566" t="s">
        <v>380</v>
      </c>
      <c r="D19" s="567"/>
      <c r="E19" s="567"/>
      <c r="F19" s="567"/>
    </row>
    <row r="20" spans="1:7" x14ac:dyDescent="0.2">
      <c r="A20" s="359"/>
      <c r="B20" s="359"/>
      <c r="C20" s="566"/>
      <c r="D20" s="566"/>
      <c r="E20" s="566"/>
      <c r="F20" s="566"/>
    </row>
    <row r="21" spans="1:7" x14ac:dyDescent="0.2">
      <c r="A21" s="359"/>
      <c r="B21" s="359"/>
      <c r="C21" s="358"/>
      <c r="D21" s="358"/>
      <c r="E21" s="358"/>
      <c r="F21" s="358"/>
    </row>
    <row r="22" spans="1:7" x14ac:dyDescent="0.2">
      <c r="A22" s="569" t="s">
        <v>382</v>
      </c>
      <c r="B22" s="569"/>
      <c r="C22" s="569"/>
      <c r="D22" s="569"/>
      <c r="E22" s="569"/>
      <c r="F22" s="569"/>
    </row>
    <row r="23" spans="1:7" x14ac:dyDescent="0.2">
      <c r="A23" s="569"/>
      <c r="B23" s="569"/>
      <c r="C23" s="569"/>
      <c r="D23" s="569"/>
      <c r="E23" s="569"/>
      <c r="F23" s="569"/>
    </row>
    <row r="24" spans="1:7" x14ac:dyDescent="0.2">
      <c r="A24" s="359"/>
      <c r="B24" s="359"/>
      <c r="C24" s="359"/>
      <c r="D24" s="359"/>
      <c r="E24" s="359"/>
      <c r="F24" s="359"/>
    </row>
    <row r="25" spans="1:7" x14ac:dyDescent="0.2">
      <c r="A25" s="353"/>
      <c r="B25" s="354"/>
      <c r="C25" s="354"/>
      <c r="D25" s="354"/>
      <c r="E25" s="354"/>
      <c r="F25" s="354"/>
    </row>
    <row r="26" spans="1:7" ht="0.75" customHeight="1" x14ac:dyDescent="0.2">
      <c r="A26" s="357"/>
      <c r="B26" s="15"/>
      <c r="C26" s="58"/>
      <c r="D26" s="15"/>
      <c r="E26" s="15"/>
      <c r="F26" s="15"/>
    </row>
    <row r="27" spans="1:7" ht="12.75" customHeight="1" x14ac:dyDescent="0.2">
      <c r="A27" s="517" t="s">
        <v>341</v>
      </c>
      <c r="B27" s="15" t="s">
        <v>342</v>
      </c>
      <c r="C27" s="15" t="s">
        <v>343</v>
      </c>
      <c r="D27" s="15" t="s">
        <v>344</v>
      </c>
      <c r="E27" s="15" t="s">
        <v>345</v>
      </c>
      <c r="F27" s="15" t="s">
        <v>340</v>
      </c>
      <c r="G27" s="517" t="s">
        <v>381</v>
      </c>
    </row>
    <row r="28" spans="1:7" ht="24" customHeight="1" thickBot="1" x14ac:dyDescent="0.25">
      <c r="A28" s="518"/>
      <c r="B28" s="19"/>
      <c r="C28" s="19"/>
      <c r="D28" s="19" t="s">
        <v>83</v>
      </c>
      <c r="E28" s="19"/>
      <c r="F28" s="19"/>
      <c r="G28" s="518"/>
    </row>
    <row r="29" spans="1:7" ht="63.95" customHeight="1" x14ac:dyDescent="0.2">
      <c r="A29" s="374"/>
      <c r="B29" s="375"/>
      <c r="C29" s="375"/>
      <c r="D29" s="375"/>
      <c r="E29" s="376"/>
      <c r="F29" s="376"/>
      <c r="G29" s="345"/>
    </row>
    <row r="30" spans="1:7" ht="63.95" customHeight="1" x14ac:dyDescent="0.2">
      <c r="A30" s="186"/>
      <c r="B30" s="193"/>
      <c r="C30" s="193"/>
      <c r="D30" s="193"/>
      <c r="E30" s="194"/>
      <c r="F30" s="194"/>
      <c r="G30" s="186"/>
    </row>
    <row r="31" spans="1:7" ht="63.95" customHeight="1" x14ac:dyDescent="0.2">
      <c r="A31" s="186"/>
      <c r="B31" s="193"/>
      <c r="C31" s="193"/>
      <c r="D31" s="193"/>
      <c r="E31" s="194"/>
      <c r="F31" s="194"/>
      <c r="G31" s="186"/>
    </row>
    <row r="32" spans="1:7" ht="63.95" customHeight="1" x14ac:dyDescent="0.2">
      <c r="A32" s="186"/>
      <c r="B32" s="193"/>
      <c r="C32" s="193"/>
      <c r="D32" s="193"/>
      <c r="E32" s="194"/>
      <c r="F32" s="194"/>
      <c r="G32" s="186"/>
    </row>
    <row r="33" spans="1:7" ht="63.95" customHeight="1" x14ac:dyDescent="0.2">
      <c r="A33" s="186"/>
      <c r="B33" s="193"/>
      <c r="C33" s="193"/>
      <c r="D33" s="193"/>
      <c r="E33" s="194"/>
      <c r="F33" s="194"/>
      <c r="G33" s="186"/>
    </row>
    <row r="34" spans="1:7" ht="63.95" customHeight="1" x14ac:dyDescent="0.2">
      <c r="A34" s="186"/>
      <c r="B34" s="193"/>
      <c r="C34" s="193"/>
      <c r="D34" s="193"/>
      <c r="E34" s="194"/>
      <c r="F34" s="194"/>
      <c r="G34" s="186"/>
    </row>
    <row r="35" spans="1:7" s="357" customFormat="1" ht="63.95" customHeight="1" x14ac:dyDescent="0.2">
      <c r="A35" s="186"/>
      <c r="B35" s="193"/>
      <c r="C35" s="193"/>
      <c r="D35" s="193"/>
      <c r="E35" s="194"/>
      <c r="F35" s="194"/>
      <c r="G35" s="186"/>
    </row>
    <row r="36" spans="1:7" s="357" customFormat="1" ht="63.95" customHeight="1" x14ac:dyDescent="0.2">
      <c r="A36" s="186"/>
      <c r="B36" s="193"/>
      <c r="C36" s="193"/>
      <c r="D36" s="193"/>
      <c r="E36" s="194"/>
      <c r="F36" s="194"/>
      <c r="G36" s="186"/>
    </row>
    <row r="37" spans="1:7" s="357" customFormat="1" ht="63.95" customHeight="1" x14ac:dyDescent="0.2">
      <c r="A37" s="186"/>
      <c r="B37" s="193"/>
      <c r="C37" s="193"/>
      <c r="D37" s="193"/>
      <c r="E37" s="194"/>
      <c r="F37" s="194"/>
      <c r="G37" s="186"/>
    </row>
    <row r="38" spans="1:7" ht="63.95" customHeight="1" x14ac:dyDescent="0.2">
      <c r="A38" s="186"/>
      <c r="B38" s="193"/>
      <c r="C38" s="193"/>
      <c r="D38" s="193"/>
      <c r="E38" s="194"/>
      <c r="F38" s="194"/>
      <c r="G38" s="186"/>
    </row>
    <row r="39" spans="1:7" ht="63.95" customHeight="1" x14ac:dyDescent="0.2">
      <c r="A39" s="186"/>
      <c r="B39" s="193"/>
      <c r="C39" s="193"/>
      <c r="D39" s="193"/>
      <c r="E39" s="194"/>
      <c r="F39" s="194"/>
      <c r="G39" s="186"/>
    </row>
    <row r="40" spans="1:7" x14ac:dyDescent="0.2">
      <c r="A40" s="357"/>
      <c r="B40" s="357"/>
      <c r="C40" s="357"/>
      <c r="D40" s="357"/>
      <c r="E40" s="357"/>
      <c r="F40" s="357"/>
    </row>
    <row r="41" spans="1:7" x14ac:dyDescent="0.2">
      <c r="A41" s="355" t="s">
        <v>30</v>
      </c>
      <c r="B41" s="357"/>
      <c r="C41" s="354" t="s">
        <v>337</v>
      </c>
      <c r="D41" s="357"/>
      <c r="E41" s="357"/>
      <c r="F41" s="357"/>
    </row>
    <row r="42" spans="1:7" x14ac:dyDescent="0.2">
      <c r="A42" s="357"/>
      <c r="B42" s="357"/>
      <c r="C42" s="353" t="s">
        <v>335</v>
      </c>
      <c r="D42" s="357"/>
      <c r="E42" s="357"/>
      <c r="F42" s="357"/>
    </row>
    <row r="43" spans="1:7" x14ac:dyDescent="0.2">
      <c r="A43" s="357"/>
      <c r="B43" s="357"/>
      <c r="C43" s="357"/>
      <c r="D43" s="357"/>
      <c r="E43" s="357"/>
      <c r="F43" s="357"/>
    </row>
    <row r="44" spans="1:7" x14ac:dyDescent="0.2">
      <c r="A44" s="379" t="s">
        <v>368</v>
      </c>
      <c r="B44" s="524"/>
      <c r="C44" s="524"/>
      <c r="D44" s="524"/>
      <c r="E44" s="524"/>
      <c r="F44" s="524"/>
    </row>
  </sheetData>
  <sheetProtection sheet="1" objects="1" scenarios="1"/>
  <mergeCells count="16">
    <mergeCell ref="G27:G28"/>
    <mergeCell ref="A44:F44"/>
    <mergeCell ref="C16:F16"/>
    <mergeCell ref="C17:F17"/>
    <mergeCell ref="C18:F18"/>
    <mergeCell ref="C20:F20"/>
    <mergeCell ref="A22:F23"/>
    <mergeCell ref="A27:A28"/>
    <mergeCell ref="C19:F19"/>
    <mergeCell ref="C15:F15"/>
    <mergeCell ref="C4:F4"/>
    <mergeCell ref="C6:D6"/>
    <mergeCell ref="A9:B9"/>
    <mergeCell ref="C9:F10"/>
    <mergeCell ref="C14:F14"/>
    <mergeCell ref="C12:F13"/>
  </mergeCells>
  <pageMargins left="0.7" right="0.7" top="0.75" bottom="0.75" header="0.3" footer="0.3"/>
  <pageSetup scale="61"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73"/>
  <sheetViews>
    <sheetView zoomScaleNormal="100" workbookViewId="0">
      <selection activeCell="A2" sqref="A2"/>
    </sheetView>
  </sheetViews>
  <sheetFormatPr defaultColWidth="9.140625" defaultRowHeight="14.25" x14ac:dyDescent="0.2"/>
  <cols>
    <col min="1" max="10" width="13.7109375" style="242" customWidth="1"/>
    <col min="11" max="16384" width="9.140625" style="242"/>
  </cols>
  <sheetData>
    <row r="1" spans="1:13" ht="18.75" thickBot="1" x14ac:dyDescent="0.3">
      <c r="A1" s="516" t="s">
        <v>151</v>
      </c>
      <c r="B1" s="516"/>
      <c r="C1" s="516"/>
      <c r="D1" s="516"/>
      <c r="E1" s="516"/>
      <c r="F1" s="516"/>
      <c r="G1" s="516"/>
      <c r="H1" s="516"/>
      <c r="I1" s="516"/>
      <c r="J1" s="516"/>
    </row>
    <row r="2" spans="1:13" ht="15.75" thickTop="1" x14ac:dyDescent="0.25">
      <c r="A2" s="243"/>
      <c r="B2" s="243"/>
      <c r="C2" s="243"/>
      <c r="D2" s="243"/>
      <c r="E2" s="243"/>
      <c r="F2" s="243"/>
      <c r="G2" s="243"/>
      <c r="H2" s="243"/>
      <c r="I2" s="243"/>
      <c r="J2" s="243"/>
    </row>
    <row r="3" spans="1:13" s="42" customFormat="1" ht="12.75" x14ac:dyDescent="0.2">
      <c r="A3" s="16" t="s">
        <v>285</v>
      </c>
      <c r="B3" s="282"/>
      <c r="C3" s="282"/>
      <c r="D3" s="282"/>
      <c r="E3" s="282"/>
      <c r="F3" s="282"/>
      <c r="G3" s="282"/>
      <c r="H3" s="282"/>
      <c r="I3" s="282"/>
      <c r="J3" s="282"/>
    </row>
    <row r="4" spans="1:13" s="51" customFormat="1" ht="54" customHeight="1" x14ac:dyDescent="0.2">
      <c r="A4" s="393" t="s">
        <v>286</v>
      </c>
      <c r="B4" s="393"/>
      <c r="C4" s="393"/>
      <c r="D4" s="393"/>
      <c r="E4" s="393"/>
      <c r="F4" s="393"/>
      <c r="G4" s="393"/>
      <c r="H4" s="393"/>
      <c r="I4" s="393"/>
      <c r="J4" s="393"/>
      <c r="K4" s="283"/>
      <c r="L4" s="283"/>
      <c r="M4" s="283"/>
    </row>
    <row r="5" spans="1:13" s="51" customFormat="1" ht="12.75" x14ac:dyDescent="0.2">
      <c r="B5" s="99"/>
      <c r="C5" s="99"/>
      <c r="D5" s="99"/>
      <c r="E5" s="99"/>
      <c r="F5" s="99"/>
      <c r="G5" s="99"/>
      <c r="H5" s="99"/>
      <c r="I5" s="99"/>
      <c r="J5" s="99"/>
      <c r="K5" s="283"/>
      <c r="L5" s="283"/>
      <c r="M5" s="283"/>
    </row>
    <row r="6" spans="1:13" s="51" customFormat="1" ht="12.75" x14ac:dyDescent="0.2">
      <c r="A6" s="16" t="s">
        <v>287</v>
      </c>
      <c r="B6" s="99"/>
      <c r="C6" s="99"/>
      <c r="D6" s="99"/>
      <c r="E6" s="99"/>
      <c r="F6" s="99"/>
      <c r="G6" s="99"/>
      <c r="H6" s="99"/>
      <c r="I6" s="99"/>
      <c r="J6" s="99"/>
      <c r="K6" s="283"/>
      <c r="L6" s="283"/>
      <c r="M6" s="283"/>
    </row>
    <row r="7" spans="1:13" s="51" customFormat="1" ht="41.25" customHeight="1" x14ac:dyDescent="0.2">
      <c r="A7" s="393" t="s">
        <v>288</v>
      </c>
      <c r="B7" s="393"/>
      <c r="C7" s="393"/>
      <c r="D7" s="393"/>
      <c r="E7" s="393"/>
      <c r="F7" s="393"/>
      <c r="G7" s="393"/>
      <c r="H7" s="393"/>
      <c r="I7" s="393"/>
      <c r="J7" s="393"/>
      <c r="K7" s="283"/>
      <c r="L7" s="283"/>
      <c r="M7" s="283"/>
    </row>
    <row r="8" spans="1:13" s="51" customFormat="1" ht="12.75" x14ac:dyDescent="0.2">
      <c r="A8" s="99"/>
      <c r="B8" s="99"/>
      <c r="C8" s="99"/>
      <c r="D8" s="99"/>
      <c r="E8" s="99"/>
      <c r="F8" s="99"/>
      <c r="G8" s="99"/>
      <c r="H8" s="99"/>
      <c r="I8" s="99"/>
      <c r="J8" s="99"/>
      <c r="K8" s="283"/>
      <c r="L8" s="283"/>
      <c r="M8" s="283"/>
    </row>
    <row r="9" spans="1:13" s="72" customFormat="1" ht="12.75" customHeight="1" x14ac:dyDescent="0.2">
      <c r="A9" s="590" t="s">
        <v>0</v>
      </c>
      <c r="B9" s="590"/>
      <c r="C9" s="590"/>
      <c r="D9" s="590"/>
      <c r="E9" s="590"/>
      <c r="F9" s="590"/>
      <c r="G9" s="590"/>
      <c r="H9" s="590"/>
      <c r="I9" s="590"/>
      <c r="J9" s="590"/>
      <c r="K9" s="284"/>
    </row>
    <row r="10" spans="1:13" s="72" customFormat="1" ht="12.75" x14ac:dyDescent="0.2">
      <c r="B10" s="285"/>
      <c r="C10" s="285"/>
      <c r="D10" s="285"/>
      <c r="E10" s="285"/>
      <c r="F10" s="285"/>
      <c r="G10" s="285"/>
      <c r="H10" s="285"/>
      <c r="I10" s="285"/>
      <c r="J10" s="284"/>
      <c r="K10" s="284"/>
    </row>
    <row r="11" spans="1:13" s="72" customFormat="1" ht="12.75" x14ac:dyDescent="0.2">
      <c r="B11" s="285"/>
      <c r="C11" s="285"/>
      <c r="D11" s="285"/>
      <c r="E11" s="285"/>
      <c r="F11" s="285"/>
      <c r="G11" s="285"/>
      <c r="H11" s="285"/>
      <c r="I11" s="285"/>
      <c r="J11" s="284"/>
      <c r="K11" s="284"/>
    </row>
    <row r="12" spans="1:13" s="245" customFormat="1" ht="15.75" x14ac:dyDescent="0.25">
      <c r="A12" s="244"/>
      <c r="B12" s="244"/>
      <c r="C12" s="244"/>
      <c r="D12" s="577" t="s">
        <v>280</v>
      </c>
      <c r="E12" s="577"/>
      <c r="F12" s="577"/>
      <c r="G12" s="577"/>
      <c r="H12" s="244"/>
      <c r="I12" s="244"/>
    </row>
    <row r="13" spans="1:13" s="245" customFormat="1" ht="15" x14ac:dyDescent="0.2">
      <c r="A13" s="244"/>
      <c r="B13" s="244"/>
      <c r="C13" s="244"/>
      <c r="D13" s="576" t="s">
        <v>251</v>
      </c>
      <c r="E13" s="576"/>
      <c r="F13" s="576"/>
      <c r="G13" s="576"/>
      <c r="H13" s="244"/>
      <c r="I13" s="244"/>
    </row>
    <row r="14" spans="1:13" s="245" customFormat="1" ht="15" thickBot="1" x14ac:dyDescent="0.25">
      <c r="A14" s="244"/>
      <c r="B14" s="244"/>
      <c r="C14" s="244"/>
      <c r="D14" s="247"/>
      <c r="E14" s="247"/>
      <c r="F14" s="247"/>
      <c r="G14" s="247"/>
      <c r="H14" s="244"/>
      <c r="I14" s="244"/>
    </row>
    <row r="15" spans="1:13" s="133" customFormat="1" ht="12.75" x14ac:dyDescent="0.2">
      <c r="A15" s="586" t="s">
        <v>243</v>
      </c>
      <c r="B15" s="583" t="s">
        <v>63</v>
      </c>
      <c r="C15" s="584"/>
      <c r="D15" s="585"/>
      <c r="E15" s="583" t="s">
        <v>70</v>
      </c>
      <c r="F15" s="584"/>
      <c r="G15" s="584"/>
      <c r="H15" s="585"/>
      <c r="I15" s="586" t="s">
        <v>202</v>
      </c>
      <c r="J15" s="588" t="s">
        <v>248</v>
      </c>
    </row>
    <row r="16" spans="1:13" s="133" customFormat="1" ht="12.75" x14ac:dyDescent="0.2">
      <c r="A16" s="587"/>
      <c r="B16" s="237" t="s">
        <v>245</v>
      </c>
      <c r="C16" s="238" t="s">
        <v>246</v>
      </c>
      <c r="D16" s="236" t="s">
        <v>244</v>
      </c>
      <c r="E16" s="256" t="s">
        <v>249</v>
      </c>
      <c r="F16" s="238" t="s">
        <v>247</v>
      </c>
      <c r="G16" s="238" t="s">
        <v>250</v>
      </c>
      <c r="H16" s="236" t="s">
        <v>201</v>
      </c>
      <c r="I16" s="587"/>
      <c r="J16" s="589"/>
    </row>
    <row r="17" spans="1:10" s="241" customFormat="1" ht="27" customHeight="1" thickBot="1" x14ac:dyDescent="0.25">
      <c r="A17" s="264">
        <v>7.76</v>
      </c>
      <c r="B17" s="265">
        <v>6.52</v>
      </c>
      <c r="C17" s="239">
        <v>18</v>
      </c>
      <c r="D17" s="240">
        <v>39.6</v>
      </c>
      <c r="E17" s="260">
        <v>4.3999999999999997E-2</v>
      </c>
      <c r="F17" s="261">
        <v>6.6000000000000003E-2</v>
      </c>
      <c r="G17" s="261">
        <v>0.24</v>
      </c>
      <c r="H17" s="262">
        <v>0.13600000000000001</v>
      </c>
      <c r="I17" s="263">
        <v>14.9</v>
      </c>
      <c r="J17" s="259">
        <v>1.43</v>
      </c>
    </row>
    <row r="18" spans="1:10" s="245" customFormat="1" x14ac:dyDescent="0.2">
      <c r="A18" s="244"/>
      <c r="B18" s="244"/>
      <c r="C18" s="244"/>
      <c r="D18" s="244"/>
      <c r="E18" s="244"/>
      <c r="F18" s="244"/>
      <c r="G18" s="244"/>
      <c r="H18" s="244"/>
      <c r="I18" s="244"/>
    </row>
    <row r="19" spans="1:10" s="248" customFormat="1" ht="12.75" customHeight="1" x14ac:dyDescent="0.2">
      <c r="A19" s="246"/>
      <c r="B19" s="246"/>
      <c r="C19" s="249"/>
      <c r="D19" s="249"/>
      <c r="E19" s="249"/>
      <c r="G19" s="249"/>
      <c r="H19" s="249"/>
      <c r="I19" s="249"/>
    </row>
    <row r="20" spans="1:10" s="248" customFormat="1" ht="12.75" customHeight="1" x14ac:dyDescent="0.2">
      <c r="A20" s="246"/>
      <c r="B20" s="246"/>
      <c r="C20" s="249"/>
      <c r="D20" s="249"/>
      <c r="E20" s="249"/>
      <c r="G20" s="255" t="s">
        <v>314</v>
      </c>
      <c r="H20" s="342" t="s">
        <v>96</v>
      </c>
      <c r="I20" s="343" t="s">
        <v>315</v>
      </c>
      <c r="J20" s="343" t="s">
        <v>317</v>
      </c>
    </row>
    <row r="21" spans="1:10" s="248" customFormat="1" ht="12.75" customHeight="1" x14ac:dyDescent="0.2">
      <c r="A21" s="246"/>
      <c r="B21" s="246"/>
      <c r="C21" s="249"/>
      <c r="D21" s="249"/>
      <c r="E21" s="249"/>
      <c r="G21" s="346"/>
      <c r="H21" s="349"/>
      <c r="I21" s="347"/>
      <c r="J21" s="346" t="str">
        <f>IF(ISBLANK(G21),"",G21*H21*I21/2000)</f>
        <v/>
      </c>
    </row>
    <row r="22" spans="1:10" s="248" customFormat="1" ht="12.75" customHeight="1" x14ac:dyDescent="0.2">
      <c r="A22" s="246"/>
      <c r="B22" s="246"/>
      <c r="C22" s="249"/>
      <c r="D22" s="249"/>
      <c r="E22" s="249"/>
      <c r="G22" s="346"/>
      <c r="H22" s="349"/>
      <c r="I22" s="347"/>
      <c r="J22" s="346" t="str">
        <f>IF(ISBLANK(G22),"",G22*H22*I22/2000)</f>
        <v/>
      </c>
    </row>
    <row r="23" spans="1:10" s="248" customFormat="1" x14ac:dyDescent="0.2">
      <c r="B23" s="246"/>
      <c r="C23" s="249"/>
      <c r="D23" s="249"/>
      <c r="E23" s="249"/>
      <c r="G23" s="346"/>
      <c r="H23" s="349"/>
      <c r="I23" s="347"/>
      <c r="J23" s="346" t="str">
        <f>IF(ISBLANK(G23),"",G23*H23*I23/2000)</f>
        <v/>
      </c>
    </row>
    <row r="24" spans="1:10" s="248" customFormat="1" x14ac:dyDescent="0.2">
      <c r="A24" s="257" t="s">
        <v>252</v>
      </c>
      <c r="B24" s="246"/>
      <c r="C24" s="250"/>
      <c r="D24" s="250"/>
      <c r="E24" s="250"/>
      <c r="G24" s="346"/>
      <c r="H24" s="349"/>
      <c r="I24" s="347"/>
      <c r="J24" s="346" t="str">
        <f>IF(ISBLANK(G24),"",G24*H24*I24/2000)</f>
        <v/>
      </c>
    </row>
    <row r="25" spans="1:10" s="248" customFormat="1" x14ac:dyDescent="0.2">
      <c r="A25" s="254" t="s">
        <v>283</v>
      </c>
      <c r="B25" s="246"/>
      <c r="C25" s="246"/>
      <c r="G25" s="346"/>
      <c r="H25" s="349"/>
      <c r="I25" s="347"/>
      <c r="J25" s="346" t="str">
        <f>IF(ISBLANK(G25),"",G25*H25*I25/2000)</f>
        <v/>
      </c>
    </row>
    <row r="26" spans="1:10" s="248" customFormat="1" ht="15" thickBot="1" x14ac:dyDescent="0.25">
      <c r="A26" s="258" t="s">
        <v>253</v>
      </c>
      <c r="B26" s="246"/>
      <c r="C26" s="246"/>
      <c r="H26" s="258"/>
      <c r="I26" s="246"/>
      <c r="J26" s="344"/>
    </row>
    <row r="27" spans="1:10" s="248" customFormat="1" ht="15" thickBot="1" x14ac:dyDescent="0.25">
      <c r="A27" s="258"/>
      <c r="B27" s="246"/>
      <c r="C27" s="246"/>
      <c r="G27" s="253"/>
      <c r="I27" s="253" t="s">
        <v>41</v>
      </c>
      <c r="J27" s="348" t="str">
        <f>IF(SUM(J21:J25)=0,"",SUM(J21:J25))</f>
        <v/>
      </c>
    </row>
    <row r="28" spans="1:10" s="270" customFormat="1" ht="12" x14ac:dyDescent="0.2">
      <c r="A28" s="266" t="s">
        <v>281</v>
      </c>
      <c r="B28" s="267"/>
      <c r="C28" s="267"/>
      <c r="D28" s="268"/>
      <c r="E28" s="269"/>
      <c r="F28" s="269"/>
      <c r="G28" s="269"/>
      <c r="H28" s="269"/>
      <c r="I28" s="269"/>
      <c r="J28" s="268"/>
    </row>
    <row r="29" spans="1:10" s="270" customFormat="1" ht="12" x14ac:dyDescent="0.2">
      <c r="A29" s="271"/>
      <c r="B29" s="272"/>
      <c r="C29" s="272"/>
      <c r="E29" s="273"/>
      <c r="F29" s="273"/>
      <c r="G29" s="273"/>
      <c r="H29" s="273"/>
      <c r="I29" s="273"/>
    </row>
    <row r="30" spans="1:10" s="274" customFormat="1" ht="12" x14ac:dyDescent="0.2">
      <c r="A30" s="274" t="s">
        <v>255</v>
      </c>
      <c r="B30" s="570" t="s">
        <v>7</v>
      </c>
      <c r="C30" s="570"/>
      <c r="D30" s="570"/>
      <c r="E30" s="570"/>
      <c r="F30" s="570"/>
      <c r="G30" s="570"/>
      <c r="H30" s="570"/>
      <c r="I30" s="570"/>
      <c r="J30" s="570"/>
    </row>
    <row r="31" spans="1:10" s="274" customFormat="1" ht="12" x14ac:dyDescent="0.2">
      <c r="A31" s="274" t="s">
        <v>256</v>
      </c>
      <c r="B31" s="570" t="s">
        <v>8</v>
      </c>
      <c r="C31" s="570"/>
      <c r="D31" s="570"/>
      <c r="E31" s="570"/>
      <c r="F31" s="570"/>
      <c r="G31" s="570"/>
      <c r="H31" s="570"/>
      <c r="I31" s="570"/>
      <c r="J31" s="570"/>
    </row>
    <row r="32" spans="1:10" s="274" customFormat="1" ht="12" x14ac:dyDescent="0.2">
      <c r="A32" s="274" t="s">
        <v>257</v>
      </c>
      <c r="B32" s="570" t="s">
        <v>9</v>
      </c>
      <c r="C32" s="570"/>
      <c r="D32" s="570"/>
      <c r="E32" s="570"/>
      <c r="F32" s="570"/>
      <c r="G32" s="570"/>
      <c r="H32" s="570"/>
      <c r="I32" s="570"/>
      <c r="J32" s="570"/>
    </row>
    <row r="33" spans="1:13" s="274" customFormat="1" ht="24" customHeight="1" x14ac:dyDescent="0.2">
      <c r="A33" s="274" t="s">
        <v>258</v>
      </c>
      <c r="B33" s="570" t="s">
        <v>10</v>
      </c>
      <c r="C33" s="570"/>
      <c r="D33" s="570"/>
      <c r="E33" s="570"/>
      <c r="F33" s="570"/>
      <c r="G33" s="570"/>
      <c r="H33" s="570"/>
      <c r="I33" s="570"/>
      <c r="J33" s="570"/>
    </row>
    <row r="34" spans="1:13" s="274" customFormat="1" ht="12" x14ac:dyDescent="0.2">
      <c r="A34" s="275" t="s">
        <v>1</v>
      </c>
      <c r="B34" s="570" t="s">
        <v>2</v>
      </c>
      <c r="C34" s="570"/>
      <c r="D34" s="570"/>
      <c r="E34" s="570"/>
      <c r="F34" s="570"/>
      <c r="G34" s="570"/>
      <c r="H34" s="570"/>
      <c r="I34" s="570"/>
      <c r="J34" s="570"/>
    </row>
    <row r="35" spans="1:13" s="274" customFormat="1" ht="12" x14ac:dyDescent="0.2">
      <c r="A35" s="275" t="s">
        <v>3</v>
      </c>
      <c r="B35" s="570" t="s">
        <v>4</v>
      </c>
      <c r="C35" s="570"/>
      <c r="D35" s="570"/>
      <c r="E35" s="570"/>
      <c r="F35" s="570"/>
      <c r="G35" s="570"/>
      <c r="H35" s="570"/>
      <c r="I35" s="570"/>
      <c r="J35" s="570"/>
    </row>
    <row r="36" spans="1:13" s="274" customFormat="1" ht="12" x14ac:dyDescent="0.2">
      <c r="A36" s="275" t="s">
        <v>5</v>
      </c>
      <c r="B36" s="570" t="s">
        <v>6</v>
      </c>
      <c r="C36" s="570"/>
      <c r="D36" s="570"/>
      <c r="E36" s="570"/>
      <c r="F36" s="570"/>
      <c r="G36" s="570"/>
      <c r="H36" s="570"/>
      <c r="I36" s="570"/>
      <c r="J36" s="570"/>
    </row>
    <row r="37" spans="1:13" s="274" customFormat="1" ht="12" x14ac:dyDescent="0.2">
      <c r="A37" s="275" t="s">
        <v>11</v>
      </c>
      <c r="B37" s="570" t="s">
        <v>277</v>
      </c>
      <c r="C37" s="570"/>
      <c r="D37" s="570"/>
      <c r="E37" s="570"/>
      <c r="F37" s="570"/>
      <c r="G37" s="570"/>
      <c r="H37" s="570"/>
      <c r="I37" s="570"/>
      <c r="J37" s="570"/>
    </row>
    <row r="38" spans="1:13" s="274" customFormat="1" ht="24" customHeight="1" x14ac:dyDescent="0.2">
      <c r="A38" s="275" t="s">
        <v>12</v>
      </c>
      <c r="B38" s="570" t="s">
        <v>259</v>
      </c>
      <c r="C38" s="570"/>
      <c r="D38" s="570"/>
      <c r="E38" s="570"/>
      <c r="F38" s="570"/>
      <c r="G38" s="570"/>
      <c r="H38" s="570"/>
      <c r="I38" s="570"/>
      <c r="J38" s="570"/>
    </row>
    <row r="39" spans="1:13" s="274" customFormat="1" ht="12" x14ac:dyDescent="0.2">
      <c r="A39" s="275" t="s">
        <v>13</v>
      </c>
      <c r="B39" s="570" t="s">
        <v>260</v>
      </c>
      <c r="C39" s="570"/>
      <c r="D39" s="570"/>
      <c r="E39" s="570"/>
      <c r="F39" s="570"/>
      <c r="G39" s="570"/>
      <c r="H39" s="570"/>
      <c r="I39" s="570"/>
      <c r="J39" s="570"/>
    </row>
    <row r="40" spans="1:13" s="276" customFormat="1" ht="12" x14ac:dyDescent="0.2">
      <c r="C40" s="273"/>
      <c r="D40" s="273"/>
      <c r="E40" s="273"/>
      <c r="F40" s="273"/>
      <c r="G40" s="273"/>
      <c r="H40" s="273"/>
      <c r="I40" s="273"/>
    </row>
    <row r="41" spans="1:13" s="270" customFormat="1" ht="12" x14ac:dyDescent="0.2">
      <c r="A41" s="277" t="s">
        <v>254</v>
      </c>
      <c r="B41" s="276"/>
      <c r="C41" s="278"/>
      <c r="D41" s="278"/>
      <c r="E41" s="278"/>
      <c r="F41" s="278"/>
      <c r="G41" s="278"/>
      <c r="H41" s="278"/>
      <c r="I41" s="278"/>
      <c r="J41" s="276"/>
      <c r="K41" s="276"/>
      <c r="L41" s="276"/>
      <c r="M41" s="276"/>
    </row>
    <row r="42" spans="1:13" s="270" customFormat="1" ht="12" x14ac:dyDescent="0.2">
      <c r="A42" s="279" t="s">
        <v>60</v>
      </c>
      <c r="B42" s="280"/>
      <c r="C42" s="280"/>
      <c r="D42" s="280"/>
      <c r="E42" s="280"/>
      <c r="F42" s="280"/>
      <c r="G42" s="280"/>
      <c r="H42" s="280"/>
      <c r="I42" s="280"/>
    </row>
    <row r="43" spans="1:13" s="276" customFormat="1" ht="12" x14ac:dyDescent="0.2">
      <c r="A43" s="281"/>
      <c r="B43" s="281"/>
      <c r="C43" s="281"/>
      <c r="D43" s="281"/>
      <c r="E43" s="281"/>
      <c r="F43" s="281"/>
      <c r="G43" s="281"/>
      <c r="H43" s="268"/>
      <c r="I43" s="268"/>
      <c r="J43" s="268"/>
      <c r="K43" s="270"/>
      <c r="L43" s="270"/>
      <c r="M43" s="270"/>
    </row>
    <row r="44" spans="1:13" s="248" customFormat="1" ht="15" x14ac:dyDescent="0.25">
      <c r="A44" s="252"/>
      <c r="B44" s="252"/>
      <c r="C44" s="252"/>
      <c r="D44" s="252"/>
      <c r="E44" s="252"/>
      <c r="F44" s="251"/>
      <c r="G44" s="251"/>
      <c r="H44" s="255"/>
      <c r="I44" s="255"/>
      <c r="J44" s="255"/>
      <c r="K44" s="255"/>
      <c r="L44" s="255"/>
      <c r="M44" s="255"/>
    </row>
    <row r="45" spans="1:13" s="248" customFormat="1" ht="15" x14ac:dyDescent="0.25">
      <c r="A45" s="252"/>
      <c r="B45" s="252"/>
      <c r="C45" s="252"/>
      <c r="D45" s="252"/>
      <c r="E45" s="252"/>
      <c r="F45" s="251"/>
      <c r="G45" s="251"/>
      <c r="H45" s="255"/>
      <c r="I45" s="255"/>
      <c r="J45" s="255"/>
      <c r="K45" s="255"/>
      <c r="L45" s="255"/>
      <c r="M45" s="255"/>
    </row>
    <row r="46" spans="1:13" s="245" customFormat="1" ht="15.75" x14ac:dyDescent="0.25">
      <c r="A46" s="244"/>
      <c r="B46" s="244"/>
      <c r="C46" s="577" t="s">
        <v>279</v>
      </c>
      <c r="D46" s="577"/>
      <c r="E46" s="577"/>
      <c r="F46" s="577"/>
      <c r="G46" s="577"/>
      <c r="H46" s="577"/>
      <c r="I46" s="244"/>
    </row>
    <row r="47" spans="1:13" s="245" customFormat="1" ht="15" x14ac:dyDescent="0.2">
      <c r="A47" s="244"/>
      <c r="B47" s="244"/>
      <c r="C47" s="244"/>
      <c r="D47" s="576" t="s">
        <v>261</v>
      </c>
      <c r="E47" s="576"/>
      <c r="F47" s="576"/>
      <c r="G47" s="576"/>
      <c r="H47" s="244"/>
      <c r="I47" s="244"/>
    </row>
    <row r="48" spans="1:13" s="245" customFormat="1" ht="15" thickBot="1" x14ac:dyDescent="0.25">
      <c r="A48" s="244"/>
      <c r="B48" s="244"/>
      <c r="C48" s="244"/>
      <c r="D48" s="247"/>
      <c r="E48" s="247"/>
      <c r="F48" s="247"/>
      <c r="G48" s="247"/>
      <c r="H48" s="244"/>
      <c r="I48" s="244"/>
    </row>
    <row r="49" spans="1:10" s="133" customFormat="1" ht="12.75" x14ac:dyDescent="0.2">
      <c r="A49" s="582" t="s">
        <v>262</v>
      </c>
      <c r="B49" s="581"/>
      <c r="C49" s="578" t="s">
        <v>263</v>
      </c>
      <c r="D49" s="579"/>
      <c r="E49" s="578" t="s">
        <v>264</v>
      </c>
      <c r="F49" s="579"/>
      <c r="G49" s="578" t="s">
        <v>265</v>
      </c>
      <c r="H49" s="579"/>
      <c r="I49" s="580" t="s">
        <v>266</v>
      </c>
      <c r="J49" s="581"/>
    </row>
    <row r="50" spans="1:10" s="241" customFormat="1" ht="27" customHeight="1" thickBot="1" x14ac:dyDescent="0.25">
      <c r="A50" s="571">
        <v>1.35</v>
      </c>
      <c r="B50" s="572"/>
      <c r="C50" s="571">
        <v>3.07</v>
      </c>
      <c r="D50" s="572"/>
      <c r="E50" s="575">
        <v>0.97</v>
      </c>
      <c r="F50" s="574"/>
      <c r="G50" s="575">
        <v>0.28999999999999998</v>
      </c>
      <c r="H50" s="574"/>
      <c r="I50" s="573">
        <v>1.25</v>
      </c>
      <c r="J50" s="574"/>
    </row>
    <row r="51" spans="1:10" s="245" customFormat="1" x14ac:dyDescent="0.2">
      <c r="A51" s="244"/>
      <c r="B51" s="244"/>
      <c r="C51" s="244"/>
      <c r="D51" s="244"/>
      <c r="E51" s="244"/>
      <c r="F51" s="244"/>
      <c r="G51" s="244"/>
      <c r="H51" s="244"/>
      <c r="I51" s="244"/>
    </row>
    <row r="52" spans="1:10" s="248" customFormat="1" x14ac:dyDescent="0.2">
      <c r="A52" s="246"/>
      <c r="B52" s="246"/>
      <c r="C52" s="249"/>
      <c r="D52" s="249"/>
      <c r="E52" s="249"/>
      <c r="G52" s="249"/>
      <c r="H52" s="249"/>
      <c r="I52" s="249"/>
    </row>
    <row r="53" spans="1:10" s="248" customFormat="1" x14ac:dyDescent="0.2">
      <c r="A53" s="246"/>
      <c r="B53" s="246"/>
      <c r="C53" s="250"/>
      <c r="D53" s="250"/>
      <c r="E53" s="250"/>
      <c r="G53" s="255" t="s">
        <v>314</v>
      </c>
      <c r="H53" s="342" t="s">
        <v>96</v>
      </c>
      <c r="I53" s="343" t="s">
        <v>315</v>
      </c>
      <c r="J53" s="343" t="s">
        <v>316</v>
      </c>
    </row>
    <row r="54" spans="1:10" s="248" customFormat="1" x14ac:dyDescent="0.2">
      <c r="A54" s="246"/>
      <c r="B54" s="246"/>
      <c r="C54" s="246"/>
      <c r="G54" s="346"/>
      <c r="H54" s="349"/>
      <c r="I54" s="347"/>
      <c r="J54" s="346" t="str">
        <f>IF(ISBLANK(G54),"",G54*H54*I54)</f>
        <v/>
      </c>
    </row>
    <row r="55" spans="1:10" s="248" customFormat="1" x14ac:dyDescent="0.2">
      <c r="A55" s="246"/>
      <c r="B55" s="246"/>
      <c r="C55" s="246"/>
      <c r="F55" s="258"/>
      <c r="G55" s="346"/>
      <c r="H55" s="349"/>
      <c r="I55" s="347"/>
      <c r="J55" s="346" t="str">
        <f>IF(ISBLANK(G55),"",G55*H55*I55)</f>
        <v/>
      </c>
    </row>
    <row r="56" spans="1:10" s="248" customFormat="1" x14ac:dyDescent="0.2">
      <c r="A56" s="257" t="s">
        <v>252</v>
      </c>
      <c r="B56" s="246"/>
      <c r="C56" s="246"/>
      <c r="G56" s="346"/>
      <c r="H56" s="349"/>
      <c r="I56" s="347"/>
      <c r="J56" s="346" t="str">
        <f>IF(ISBLANK(G56),"",G56*H56*I56)</f>
        <v/>
      </c>
    </row>
    <row r="57" spans="1:10" s="248" customFormat="1" x14ac:dyDescent="0.2">
      <c r="A57" s="254" t="s">
        <v>284</v>
      </c>
      <c r="B57" s="246"/>
      <c r="C57" s="246"/>
      <c r="G57" s="346"/>
      <c r="H57" s="349"/>
      <c r="I57" s="347"/>
      <c r="J57" s="346" t="str">
        <f>IF(ISBLANK(G57),"",G57*H57*I57)</f>
        <v/>
      </c>
    </row>
    <row r="58" spans="1:10" s="248" customFormat="1" x14ac:dyDescent="0.2">
      <c r="A58" s="258" t="s">
        <v>253</v>
      </c>
      <c r="B58" s="246"/>
      <c r="C58" s="246"/>
      <c r="G58" s="346"/>
      <c r="H58" s="349"/>
      <c r="I58" s="347"/>
      <c r="J58" s="346" t="str">
        <f>IF(ISBLANK(G58),"",G58*H58*I58)</f>
        <v/>
      </c>
    </row>
    <row r="59" spans="1:10" s="248" customFormat="1" ht="15" thickBot="1" x14ac:dyDescent="0.25">
      <c r="A59" s="246"/>
      <c r="B59" s="246"/>
      <c r="C59" s="246"/>
      <c r="H59" s="258"/>
      <c r="I59" s="246"/>
      <c r="J59" s="344"/>
    </row>
    <row r="60" spans="1:10" s="248" customFormat="1" ht="15" thickBot="1" x14ac:dyDescent="0.25">
      <c r="A60" s="246"/>
      <c r="B60" s="246"/>
      <c r="C60" s="246"/>
      <c r="G60" s="253"/>
      <c r="I60" s="253" t="s">
        <v>41</v>
      </c>
      <c r="J60" s="348" t="str">
        <f>IF(SUM(J54:J58)=0,"",SUM(J54:J58))</f>
        <v/>
      </c>
    </row>
    <row r="61" spans="1:10" s="270" customFormat="1" ht="12" x14ac:dyDescent="0.2">
      <c r="A61" s="266" t="s">
        <v>282</v>
      </c>
      <c r="B61" s="267"/>
      <c r="C61" s="267"/>
      <c r="D61" s="268"/>
      <c r="E61" s="269"/>
      <c r="F61" s="269"/>
      <c r="G61" s="269"/>
      <c r="H61" s="269"/>
      <c r="I61" s="269"/>
      <c r="J61" s="268"/>
    </row>
    <row r="62" spans="1:10" s="270" customFormat="1" ht="12" x14ac:dyDescent="0.2">
      <c r="A62" s="271"/>
      <c r="B62" s="272"/>
      <c r="C62" s="272"/>
      <c r="E62" s="273"/>
      <c r="F62" s="273"/>
      <c r="G62" s="273"/>
      <c r="H62" s="273"/>
      <c r="I62" s="273"/>
    </row>
    <row r="63" spans="1:10" s="274" customFormat="1" ht="12" x14ac:dyDescent="0.2">
      <c r="A63" s="274" t="s">
        <v>267</v>
      </c>
      <c r="B63" s="570" t="s">
        <v>272</v>
      </c>
      <c r="C63" s="570"/>
      <c r="D63" s="570"/>
      <c r="E63" s="570"/>
      <c r="F63" s="570"/>
      <c r="G63" s="570"/>
      <c r="H63" s="570"/>
      <c r="I63" s="570"/>
      <c r="J63" s="570"/>
    </row>
    <row r="64" spans="1:10" s="274" customFormat="1" ht="12" customHeight="1" x14ac:dyDescent="0.2">
      <c r="A64" s="274" t="s">
        <v>268</v>
      </c>
      <c r="B64" s="570" t="s">
        <v>273</v>
      </c>
      <c r="C64" s="570"/>
      <c r="D64" s="570"/>
      <c r="E64" s="570"/>
      <c r="F64" s="570"/>
      <c r="G64" s="570"/>
      <c r="H64" s="570"/>
      <c r="I64" s="570"/>
      <c r="J64" s="570"/>
    </row>
    <row r="65" spans="1:13" s="274" customFormat="1" ht="12" customHeight="1" x14ac:dyDescent="0.2">
      <c r="A65" s="274" t="s">
        <v>269</v>
      </c>
      <c r="B65" s="570" t="s">
        <v>274</v>
      </c>
      <c r="C65" s="570"/>
      <c r="D65" s="570"/>
      <c r="E65" s="570"/>
      <c r="F65" s="570"/>
      <c r="G65" s="570"/>
      <c r="H65" s="570"/>
      <c r="I65" s="570"/>
      <c r="J65" s="570"/>
    </row>
    <row r="66" spans="1:13" s="274" customFormat="1" ht="12" x14ac:dyDescent="0.2">
      <c r="A66" s="274" t="s">
        <v>270</v>
      </c>
      <c r="B66" s="570" t="s">
        <v>275</v>
      </c>
      <c r="C66" s="570"/>
      <c r="D66" s="570"/>
      <c r="E66" s="570"/>
      <c r="F66" s="570"/>
      <c r="G66" s="570"/>
      <c r="H66" s="570"/>
      <c r="I66" s="570"/>
      <c r="J66" s="570"/>
    </row>
    <row r="67" spans="1:13" s="274" customFormat="1" ht="12" customHeight="1" x14ac:dyDescent="0.2">
      <c r="A67" s="275" t="s">
        <v>271</v>
      </c>
      <c r="B67" s="570" t="s">
        <v>276</v>
      </c>
      <c r="C67" s="570"/>
      <c r="D67" s="570"/>
      <c r="E67" s="570"/>
      <c r="F67" s="570"/>
      <c r="G67" s="570"/>
      <c r="H67" s="570"/>
      <c r="I67" s="570"/>
      <c r="J67" s="570"/>
    </row>
    <row r="68" spans="1:13" s="276" customFormat="1" ht="12" x14ac:dyDescent="0.2">
      <c r="C68" s="273"/>
      <c r="D68" s="273"/>
      <c r="E68" s="273"/>
      <c r="F68" s="273"/>
      <c r="G68" s="273"/>
      <c r="H68" s="273"/>
      <c r="I68" s="273"/>
    </row>
    <row r="69" spans="1:13" s="270" customFormat="1" ht="12" x14ac:dyDescent="0.2">
      <c r="A69" s="277" t="s">
        <v>254</v>
      </c>
      <c r="B69" s="276"/>
      <c r="C69" s="278"/>
      <c r="D69" s="278"/>
      <c r="E69" s="278"/>
      <c r="F69" s="278"/>
      <c r="G69" s="278"/>
      <c r="H69" s="278"/>
      <c r="I69" s="278"/>
      <c r="J69" s="276"/>
      <c r="K69" s="276"/>
      <c r="L69" s="276"/>
      <c r="M69" s="276"/>
    </row>
    <row r="70" spans="1:13" s="270" customFormat="1" ht="12" x14ac:dyDescent="0.2">
      <c r="A70" s="279" t="s">
        <v>60</v>
      </c>
      <c r="B70" s="280"/>
      <c r="C70" s="280"/>
      <c r="D70" s="280"/>
      <c r="E70" s="280"/>
      <c r="F70" s="280"/>
      <c r="G70" s="280"/>
      <c r="H70" s="280"/>
      <c r="I70" s="280"/>
    </row>
    <row r="71" spans="1:13" s="276" customFormat="1" ht="12" x14ac:dyDescent="0.2">
      <c r="A71" s="281"/>
      <c r="B71" s="281"/>
      <c r="C71" s="281"/>
      <c r="D71" s="281"/>
      <c r="E71" s="281"/>
      <c r="F71" s="281"/>
      <c r="G71" s="281"/>
      <c r="H71" s="268"/>
      <c r="I71" s="268"/>
      <c r="J71" s="268"/>
      <c r="K71" s="270"/>
      <c r="L71" s="270"/>
      <c r="M71" s="270"/>
    </row>
    <row r="73" spans="1:13" x14ac:dyDescent="0.2">
      <c r="A73" s="379" t="s">
        <v>278</v>
      </c>
      <c r="B73" s="379"/>
      <c r="C73" s="379"/>
      <c r="D73" s="379"/>
      <c r="E73" s="379"/>
      <c r="F73" s="379"/>
      <c r="G73" s="379"/>
      <c r="H73" s="379"/>
      <c r="I73" s="379"/>
      <c r="J73" s="379"/>
    </row>
  </sheetData>
  <sheetProtection sheet="1" insertColumns="0" insertRows="0" deleteRows="0"/>
  <mergeCells count="39">
    <mergeCell ref="A1:J1"/>
    <mergeCell ref="A7:J7"/>
    <mergeCell ref="B15:D15"/>
    <mergeCell ref="E15:H15"/>
    <mergeCell ref="A15:A16"/>
    <mergeCell ref="I15:I16"/>
    <mergeCell ref="J15:J16"/>
    <mergeCell ref="D12:G12"/>
    <mergeCell ref="D13:G13"/>
    <mergeCell ref="A4:J4"/>
    <mergeCell ref="A9:J9"/>
    <mergeCell ref="D47:G47"/>
    <mergeCell ref="C46:H46"/>
    <mergeCell ref="B39:J39"/>
    <mergeCell ref="E49:F49"/>
    <mergeCell ref="B38:J38"/>
    <mergeCell ref="G49:H49"/>
    <mergeCell ref="I49:J49"/>
    <mergeCell ref="A49:B49"/>
    <mergeCell ref="C49:D49"/>
    <mergeCell ref="B34:J34"/>
    <mergeCell ref="B35:J35"/>
    <mergeCell ref="B36:J36"/>
    <mergeCell ref="B37:J37"/>
    <mergeCell ref="B30:J30"/>
    <mergeCell ref="B31:J31"/>
    <mergeCell ref="B32:J32"/>
    <mergeCell ref="B33:J33"/>
    <mergeCell ref="A73:J73"/>
    <mergeCell ref="B65:J65"/>
    <mergeCell ref="B66:J66"/>
    <mergeCell ref="B67:J67"/>
    <mergeCell ref="C50:D50"/>
    <mergeCell ref="A50:B50"/>
    <mergeCell ref="B63:J63"/>
    <mergeCell ref="B64:J64"/>
    <mergeCell ref="I50:J50"/>
    <mergeCell ref="G50:H50"/>
    <mergeCell ref="E50:F50"/>
  </mergeCells>
  <phoneticPr fontId="0" type="noConversion"/>
  <hyperlinks>
    <hyperlink ref="A42" r:id="rId1" xr:uid="{00000000-0004-0000-1300-000000000000}"/>
    <hyperlink ref="A70" r:id="rId2" xr:uid="{00000000-0004-0000-1300-000001000000}"/>
  </hyperlinks>
  <printOptions horizontalCentered="1" verticalCentered="1"/>
  <pageMargins left="0.5" right="0.5" top="0.5" bottom="0.5" header="0.5" footer="0.5"/>
  <pageSetup scale="68" orientation="portrait" r:id="rId3"/>
  <headerFooter alignWithMargins="0"/>
  <drawing r:id="rId4"/>
  <legacyDrawing r:id="rId5"/>
  <oleObjects>
    <mc:AlternateContent xmlns:mc="http://schemas.openxmlformats.org/markup-compatibility/2006">
      <mc:Choice Requires="x14">
        <oleObject progId="Equation.3" shapeId="15363" r:id="rId6">
          <objectPr defaultSize="0" autoPict="0" r:id="rId7">
            <anchor moveWithCells="1">
              <from>
                <xdr:col>0</xdr:col>
                <xdr:colOff>295275</xdr:colOff>
                <xdr:row>18</xdr:row>
                <xdr:rowOff>152400</xdr:rowOff>
              </from>
              <to>
                <xdr:col>4</xdr:col>
                <xdr:colOff>495300</xdr:colOff>
                <xdr:row>22</xdr:row>
                <xdr:rowOff>76200</xdr:rowOff>
              </to>
            </anchor>
          </objectPr>
        </oleObject>
      </mc:Choice>
      <mc:Fallback>
        <oleObject progId="Equation.3" shapeId="15363" r:id="rId6"/>
      </mc:Fallback>
    </mc:AlternateContent>
    <mc:AlternateContent xmlns:mc="http://schemas.openxmlformats.org/markup-compatibility/2006">
      <mc:Choice Requires="x14">
        <oleObject progId="Equation.3" shapeId="15364" r:id="rId8">
          <objectPr defaultSize="0" autoPict="0" r:id="rId9">
            <anchor moveWithCells="1">
              <from>
                <xdr:col>0</xdr:col>
                <xdr:colOff>285750</xdr:colOff>
                <xdr:row>52</xdr:row>
                <xdr:rowOff>123825</xdr:rowOff>
              </from>
              <to>
                <xdr:col>4</xdr:col>
                <xdr:colOff>666750</xdr:colOff>
                <xdr:row>54</xdr:row>
                <xdr:rowOff>66675</xdr:rowOff>
              </to>
            </anchor>
          </objectPr>
        </oleObject>
      </mc:Choice>
      <mc:Fallback>
        <oleObject progId="Equation.3" shapeId="15364" r:id="rId8"/>
      </mc:Fallback>
    </mc:AlternateContent>
  </oleObjec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9"/>
  <sheetViews>
    <sheetView workbookViewId="0">
      <selection activeCell="F14" sqref="F14"/>
    </sheetView>
  </sheetViews>
  <sheetFormatPr defaultRowHeight="12.75" x14ac:dyDescent="0.2"/>
  <cols>
    <col min="1" max="1" width="18.140625" bestFit="1" customWidth="1"/>
    <col min="2" max="2" width="11.28515625" style="286" bestFit="1" customWidth="1"/>
    <col min="4" max="4" width="9.140625" style="7"/>
  </cols>
  <sheetData>
    <row r="1" spans="1:6" x14ac:dyDescent="0.2">
      <c r="A1" s="7" t="s">
        <v>190</v>
      </c>
      <c r="B1" s="286" t="s">
        <v>289</v>
      </c>
      <c r="D1" s="7" t="s">
        <v>206</v>
      </c>
      <c r="F1" s="288" t="s">
        <v>313</v>
      </c>
    </row>
    <row r="2" spans="1:6" x14ac:dyDescent="0.2">
      <c r="A2" t="s">
        <v>192</v>
      </c>
      <c r="B2" s="286">
        <v>7.76</v>
      </c>
      <c r="D2" s="7" t="s">
        <v>207</v>
      </c>
      <c r="F2" s="42" t="s">
        <v>303</v>
      </c>
    </row>
    <row r="3" spans="1:6" x14ac:dyDescent="0.2">
      <c r="A3" t="s">
        <v>191</v>
      </c>
      <c r="B3" s="286">
        <v>7.76</v>
      </c>
      <c r="D3" s="7" t="s">
        <v>208</v>
      </c>
      <c r="F3" s="42" t="s">
        <v>304</v>
      </c>
    </row>
    <row r="4" spans="1:6" x14ac:dyDescent="0.2">
      <c r="A4" t="s">
        <v>198</v>
      </c>
      <c r="B4" s="286">
        <v>4.3999999999999997E-2</v>
      </c>
      <c r="D4" s="7" t="s">
        <v>209</v>
      </c>
      <c r="F4" s="42" t="s">
        <v>305</v>
      </c>
    </row>
    <row r="5" spans="1:6" x14ac:dyDescent="0.2">
      <c r="A5" t="s">
        <v>199</v>
      </c>
      <c r="B5" s="286">
        <v>6.6000000000000003E-2</v>
      </c>
      <c r="D5" s="7" t="s">
        <v>210</v>
      </c>
      <c r="F5" s="42" t="s">
        <v>309</v>
      </c>
    </row>
    <row r="6" spans="1:6" x14ac:dyDescent="0.2">
      <c r="A6" t="s">
        <v>195</v>
      </c>
      <c r="B6" s="286">
        <v>6.52</v>
      </c>
      <c r="F6" s="42" t="s">
        <v>310</v>
      </c>
    </row>
    <row r="7" spans="1:6" x14ac:dyDescent="0.2">
      <c r="A7" t="s">
        <v>193</v>
      </c>
      <c r="B7" s="286">
        <v>39.6</v>
      </c>
      <c r="F7" s="42" t="s">
        <v>311</v>
      </c>
    </row>
    <row r="8" spans="1:6" x14ac:dyDescent="0.2">
      <c r="A8" t="s">
        <v>194</v>
      </c>
      <c r="B8" s="286">
        <v>18</v>
      </c>
      <c r="F8" s="42" t="s">
        <v>312</v>
      </c>
    </row>
    <row r="9" spans="1:6" x14ac:dyDescent="0.2">
      <c r="A9" t="s">
        <v>201</v>
      </c>
      <c r="B9" s="286">
        <v>0.13600000000000001</v>
      </c>
      <c r="F9" s="42" t="s">
        <v>205</v>
      </c>
    </row>
    <row r="10" spans="1:6" x14ac:dyDescent="0.2">
      <c r="A10" t="s">
        <v>204</v>
      </c>
      <c r="B10" s="286">
        <v>1.43</v>
      </c>
    </row>
    <row r="11" spans="1:6" x14ac:dyDescent="0.2">
      <c r="A11" t="s">
        <v>202</v>
      </c>
      <c r="B11" s="286">
        <v>14.9</v>
      </c>
    </row>
    <row r="12" spans="1:6" x14ac:dyDescent="0.2">
      <c r="A12" t="s">
        <v>205</v>
      </c>
    </row>
    <row r="13" spans="1:6" x14ac:dyDescent="0.2">
      <c r="A13" t="s">
        <v>203</v>
      </c>
      <c r="B13" s="286">
        <v>1.43</v>
      </c>
    </row>
    <row r="14" spans="1:6" x14ac:dyDescent="0.2">
      <c r="A14" t="s">
        <v>197</v>
      </c>
    </row>
    <row r="15" spans="1:6" x14ac:dyDescent="0.2">
      <c r="A15" t="s">
        <v>196</v>
      </c>
    </row>
    <row r="16" spans="1:6" x14ac:dyDescent="0.2">
      <c r="A16" t="s">
        <v>200</v>
      </c>
      <c r="B16" s="286">
        <v>0.24</v>
      </c>
    </row>
    <row r="18" spans="1:1" x14ac:dyDescent="0.2">
      <c r="A18" t="s">
        <v>59</v>
      </c>
    </row>
    <row r="19" spans="1:1" x14ac:dyDescent="0.2">
      <c r="A19" s="183" t="s">
        <v>60</v>
      </c>
    </row>
  </sheetData>
  <phoneticPr fontId="17" type="noConversion"/>
  <hyperlinks>
    <hyperlink ref="A19" r:id="rId1" xr:uid="{00000000-0004-0000-1400-000000000000}"/>
  </hyperlinks>
  <pageMargins left="0.75" right="0.75" top="1" bottom="1" header="0.5" footer="0.5"/>
  <pageSetup orientation="portrait" cellComments="asDisplayed"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67"/>
  <sheetViews>
    <sheetView topLeftCell="A34"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212</v>
      </c>
      <c r="B1" s="456"/>
      <c r="C1" s="456"/>
      <c r="D1" s="456"/>
      <c r="E1" s="456"/>
      <c r="F1" s="456"/>
      <c r="G1" s="456"/>
      <c r="H1" s="456"/>
      <c r="I1" s="456"/>
      <c r="J1" s="297"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315" t="s">
        <v>32</v>
      </c>
      <c r="M13" s="316" t="s">
        <v>33</v>
      </c>
      <c r="N13" s="316" t="s">
        <v>34</v>
      </c>
      <c r="O13" s="316" t="s">
        <v>35</v>
      </c>
      <c r="P13" s="316" t="s">
        <v>36</v>
      </c>
      <c r="Q13" s="316" t="s">
        <v>37</v>
      </c>
      <c r="R13" s="316" t="s">
        <v>45</v>
      </c>
      <c r="S13" s="316" t="s">
        <v>46</v>
      </c>
      <c r="T13" s="316" t="s">
        <v>48</v>
      </c>
      <c r="U13" s="316" t="s">
        <v>49</v>
      </c>
      <c r="V13" s="317" t="s">
        <v>50</v>
      </c>
      <c r="W13" s="317" t="s">
        <v>51</v>
      </c>
      <c r="X13" s="317" t="s">
        <v>52</v>
      </c>
      <c r="Y13" s="317" t="s">
        <v>53</v>
      </c>
      <c r="Z13" s="318"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200-000000000000}">
      <formula1>soilcond</formula1>
    </dataValidation>
    <dataValidation type="list" showInputMessage="1" showErrorMessage="1" sqref="I49" xr:uid="{00000000-0002-0000-0200-000001000000}">
      <formula1>Method</formula1>
    </dataValidation>
    <dataValidation type="list" showInputMessage="1" showErrorMessage="1" sqref="I18:I48" xr:uid="{00000000-0002-0000-02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67"/>
  <sheetViews>
    <sheetView topLeftCell="A43"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213</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315" t="s">
        <v>32</v>
      </c>
      <c r="M13" s="316" t="s">
        <v>33</v>
      </c>
      <c r="N13" s="316" t="s">
        <v>34</v>
      </c>
      <c r="O13" s="316" t="s">
        <v>35</v>
      </c>
      <c r="P13" s="316" t="s">
        <v>36</v>
      </c>
      <c r="Q13" s="316" t="s">
        <v>37</v>
      </c>
      <c r="R13" s="316" t="s">
        <v>45</v>
      </c>
      <c r="S13" s="316" t="s">
        <v>46</v>
      </c>
      <c r="T13" s="316" t="s">
        <v>48</v>
      </c>
      <c r="U13" s="316" t="s">
        <v>49</v>
      </c>
      <c r="V13" s="317" t="s">
        <v>50</v>
      </c>
      <c r="W13" s="317" t="s">
        <v>51</v>
      </c>
      <c r="X13" s="317" t="s">
        <v>52</v>
      </c>
      <c r="Y13" s="317" t="s">
        <v>53</v>
      </c>
      <c r="Z13" s="318"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39"/>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39"/>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39"/>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39"/>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39"/>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39"/>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39"/>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39"/>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39"/>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39"/>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39"/>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39"/>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39"/>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39"/>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39"/>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39"/>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39"/>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39"/>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39"/>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39"/>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39"/>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39"/>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39"/>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39"/>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39"/>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39"/>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39"/>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39"/>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39"/>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39"/>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40"/>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A58:B58"/>
    <mergeCell ref="C58:K58"/>
    <mergeCell ref="C44:D44"/>
    <mergeCell ref="C48:D48"/>
    <mergeCell ref="C45:D45"/>
    <mergeCell ref="C25:D25"/>
    <mergeCell ref="C46:D46"/>
    <mergeCell ref="C47:D47"/>
    <mergeCell ref="C59:G59"/>
    <mergeCell ref="N59:AA59"/>
    <mergeCell ref="C37:D37"/>
    <mergeCell ref="C29:D29"/>
    <mergeCell ref="C30:D30"/>
    <mergeCell ref="C31:D31"/>
    <mergeCell ref="A51:D56"/>
    <mergeCell ref="C43:D43"/>
    <mergeCell ref="C42:D42"/>
    <mergeCell ref="C38:D38"/>
    <mergeCell ref="C39:D39"/>
    <mergeCell ref="C40:D40"/>
    <mergeCell ref="C41:D41"/>
    <mergeCell ref="C36:D36"/>
    <mergeCell ref="C28:D28"/>
    <mergeCell ref="C26:D26"/>
    <mergeCell ref="C27:D27"/>
    <mergeCell ref="C34:D34"/>
    <mergeCell ref="C35:D35"/>
    <mergeCell ref="C32:D32"/>
    <mergeCell ref="C33:D33"/>
    <mergeCell ref="B12:B17"/>
    <mergeCell ref="C21:D21"/>
    <mergeCell ref="C24:D24"/>
    <mergeCell ref="C23:D23"/>
    <mergeCell ref="C19:D19"/>
    <mergeCell ref="C22:D22"/>
    <mergeCell ref="C18:D18"/>
    <mergeCell ref="C20:D20"/>
    <mergeCell ref="C15:D17"/>
    <mergeCell ref="U3:W3"/>
    <mergeCell ref="X3:AA3"/>
    <mergeCell ref="U6:W6"/>
    <mergeCell ref="X6:AA6"/>
    <mergeCell ref="X4:AA4"/>
    <mergeCell ref="P4:S4"/>
    <mergeCell ref="X7:AA7"/>
    <mergeCell ref="D10:G10"/>
    <mergeCell ref="U4:V4"/>
    <mergeCell ref="P9:S9"/>
    <mergeCell ref="P6:S6"/>
    <mergeCell ref="P10:S10"/>
    <mergeCell ref="M3:O3"/>
    <mergeCell ref="D3:J3"/>
    <mergeCell ref="K3:L6"/>
    <mergeCell ref="D5:F5"/>
    <mergeCell ref="G5:H5"/>
    <mergeCell ref="I5:J5"/>
    <mergeCell ref="M6:O6"/>
    <mergeCell ref="C60:G60"/>
    <mergeCell ref="A7:J8"/>
    <mergeCell ref="C12:K12"/>
    <mergeCell ref="E51:AA56"/>
    <mergeCell ref="L12:Z12"/>
    <mergeCell ref="M10:N10"/>
    <mergeCell ref="M9:O9"/>
    <mergeCell ref="E15:E17"/>
    <mergeCell ref="AA12:AA17"/>
    <mergeCell ref="U10:V10"/>
    <mergeCell ref="U9:W9"/>
    <mergeCell ref="X9:AA9"/>
    <mergeCell ref="L15:Z15"/>
    <mergeCell ref="U7:V7"/>
    <mergeCell ref="P7:S7"/>
    <mergeCell ref="A12:A17"/>
    <mergeCell ref="A1:I1"/>
    <mergeCell ref="K1:S1"/>
    <mergeCell ref="G15:G17"/>
    <mergeCell ref="H15:H17"/>
    <mergeCell ref="I15:I17"/>
    <mergeCell ref="J14:K14"/>
    <mergeCell ref="J15:J16"/>
    <mergeCell ref="M4:N4"/>
    <mergeCell ref="P3:S3"/>
    <mergeCell ref="M7:N7"/>
    <mergeCell ref="A3:C3"/>
    <mergeCell ref="F15:F17"/>
    <mergeCell ref="K15:K16"/>
    <mergeCell ref="D9:J9"/>
    <mergeCell ref="L17:Z17"/>
    <mergeCell ref="X10:AA10"/>
  </mergeCells>
  <phoneticPr fontId="17" type="noConversion"/>
  <dataValidations count="3">
    <dataValidation type="list" allowBlank="1" showInputMessage="1" showErrorMessage="1" sqref="E18:E49" xr:uid="{00000000-0002-0000-0300-000000000000}">
      <formula1>soilcond</formula1>
    </dataValidation>
    <dataValidation type="list" showInputMessage="1" showErrorMessage="1" sqref="I49" xr:uid="{00000000-0002-0000-0300-000001000000}">
      <formula1>Method</formula1>
    </dataValidation>
    <dataValidation type="list" showInputMessage="1" showErrorMessage="1" sqref="I18:I48" xr:uid="{00000000-0002-0000-03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7"/>
  <sheetViews>
    <sheetView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214</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341"/>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400-000000000000}">
      <formula1>soilcond</formula1>
    </dataValidation>
    <dataValidation type="list" showInputMessage="1" showErrorMessage="1" sqref="I49" xr:uid="{00000000-0002-0000-0400-000001000000}">
      <formula1>Method</formula1>
    </dataValidation>
    <dataValidation type="list" showInputMessage="1" showErrorMessage="1" sqref="I18:I48" xr:uid="{00000000-0002-0000-04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67"/>
  <sheetViews>
    <sheetView topLeftCell="A34"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215</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A58:B58"/>
    <mergeCell ref="C58:K58"/>
    <mergeCell ref="C44:D44"/>
    <mergeCell ref="C48:D48"/>
    <mergeCell ref="C45:D45"/>
    <mergeCell ref="C25:D25"/>
    <mergeCell ref="C46:D46"/>
    <mergeCell ref="C47:D47"/>
    <mergeCell ref="C59:G59"/>
    <mergeCell ref="N59:AA59"/>
    <mergeCell ref="C37:D37"/>
    <mergeCell ref="C29:D29"/>
    <mergeCell ref="C30:D30"/>
    <mergeCell ref="C31:D31"/>
    <mergeCell ref="A51:D56"/>
    <mergeCell ref="C43:D43"/>
    <mergeCell ref="C42:D42"/>
    <mergeCell ref="C38:D38"/>
    <mergeCell ref="C39:D39"/>
    <mergeCell ref="C40:D40"/>
    <mergeCell ref="C41:D41"/>
    <mergeCell ref="C36:D36"/>
    <mergeCell ref="C28:D28"/>
    <mergeCell ref="C26:D26"/>
    <mergeCell ref="C27:D27"/>
    <mergeCell ref="C34:D34"/>
    <mergeCell ref="C35:D35"/>
    <mergeCell ref="C32:D32"/>
    <mergeCell ref="C33:D33"/>
    <mergeCell ref="B12:B17"/>
    <mergeCell ref="C21:D21"/>
    <mergeCell ref="C24:D24"/>
    <mergeCell ref="C23:D23"/>
    <mergeCell ref="C19:D19"/>
    <mergeCell ref="C22:D22"/>
    <mergeCell ref="C18:D18"/>
    <mergeCell ref="C20:D20"/>
    <mergeCell ref="C15:D17"/>
    <mergeCell ref="U3:W3"/>
    <mergeCell ref="X3:AA3"/>
    <mergeCell ref="U6:W6"/>
    <mergeCell ref="X6:AA6"/>
    <mergeCell ref="X4:AA4"/>
    <mergeCell ref="P4:S4"/>
    <mergeCell ref="X7:AA7"/>
    <mergeCell ref="D10:G10"/>
    <mergeCell ref="U4:V4"/>
    <mergeCell ref="P9:S9"/>
    <mergeCell ref="P6:S6"/>
    <mergeCell ref="P10:S10"/>
    <mergeCell ref="M3:O3"/>
    <mergeCell ref="D3:J3"/>
    <mergeCell ref="K3:L6"/>
    <mergeCell ref="D5:F5"/>
    <mergeCell ref="G5:H5"/>
    <mergeCell ref="I5:J5"/>
    <mergeCell ref="M6:O6"/>
    <mergeCell ref="C60:G60"/>
    <mergeCell ref="A7:J8"/>
    <mergeCell ref="C12:K12"/>
    <mergeCell ref="E51:AA56"/>
    <mergeCell ref="L12:Z12"/>
    <mergeCell ref="M10:N10"/>
    <mergeCell ref="M9:O9"/>
    <mergeCell ref="E15:E17"/>
    <mergeCell ref="AA12:AA17"/>
    <mergeCell ref="U10:V10"/>
    <mergeCell ref="U9:W9"/>
    <mergeCell ref="X9:AA9"/>
    <mergeCell ref="L15:Z15"/>
    <mergeCell ref="U7:V7"/>
    <mergeCell ref="P7:S7"/>
    <mergeCell ref="A12:A17"/>
    <mergeCell ref="A1:I1"/>
    <mergeCell ref="K1:S1"/>
    <mergeCell ref="G15:G17"/>
    <mergeCell ref="H15:H17"/>
    <mergeCell ref="I15:I17"/>
    <mergeCell ref="J14:K14"/>
    <mergeCell ref="J15:J16"/>
    <mergeCell ref="M4:N4"/>
    <mergeCell ref="P3:S3"/>
    <mergeCell ref="M7:N7"/>
    <mergeCell ref="A3:C3"/>
    <mergeCell ref="F15:F17"/>
    <mergeCell ref="K15:K16"/>
    <mergeCell ref="D9:J9"/>
    <mergeCell ref="L17:Z17"/>
    <mergeCell ref="X10:AA10"/>
  </mergeCells>
  <phoneticPr fontId="17" type="noConversion"/>
  <dataValidations count="3">
    <dataValidation type="list" allowBlank="1" showInputMessage="1" showErrorMessage="1" sqref="E18:E49" xr:uid="{00000000-0002-0000-0500-000000000000}">
      <formula1>soilcond</formula1>
    </dataValidation>
    <dataValidation type="list" showInputMessage="1" showErrorMessage="1" sqref="I49" xr:uid="{00000000-0002-0000-0500-000001000000}">
      <formula1>Method</formula1>
    </dataValidation>
    <dataValidation type="list" showInputMessage="1" showErrorMessage="1" sqref="I18:I48" xr:uid="{00000000-0002-0000-05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67"/>
  <sheetViews>
    <sheetView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216</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600-000000000000}">
      <formula1>soilcond</formula1>
    </dataValidation>
    <dataValidation type="list" showInputMessage="1" showErrorMessage="1" sqref="I49" xr:uid="{00000000-0002-0000-0600-000001000000}">
      <formula1>Method</formula1>
    </dataValidation>
    <dataValidation type="list" showInputMessage="1" showErrorMessage="1" sqref="I18:I48" xr:uid="{00000000-0002-0000-06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67"/>
  <sheetViews>
    <sheetView topLeftCell="A37"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217</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A58:B58"/>
    <mergeCell ref="C58:K58"/>
    <mergeCell ref="C44:D44"/>
    <mergeCell ref="C48:D48"/>
    <mergeCell ref="C45:D45"/>
    <mergeCell ref="C25:D25"/>
    <mergeCell ref="C46:D46"/>
    <mergeCell ref="C47:D47"/>
    <mergeCell ref="C59:G59"/>
    <mergeCell ref="N59:AA59"/>
    <mergeCell ref="C37:D37"/>
    <mergeCell ref="C29:D29"/>
    <mergeCell ref="C30:D30"/>
    <mergeCell ref="C31:D31"/>
    <mergeCell ref="A51:D56"/>
    <mergeCell ref="C43:D43"/>
    <mergeCell ref="C42:D42"/>
    <mergeCell ref="C38:D38"/>
    <mergeCell ref="C39:D39"/>
    <mergeCell ref="C40:D40"/>
    <mergeCell ref="C41:D41"/>
    <mergeCell ref="C36:D36"/>
    <mergeCell ref="C28:D28"/>
    <mergeCell ref="C26:D26"/>
    <mergeCell ref="C27:D27"/>
    <mergeCell ref="C34:D34"/>
    <mergeCell ref="C35:D35"/>
    <mergeCell ref="C32:D32"/>
    <mergeCell ref="C33:D33"/>
    <mergeCell ref="B12:B17"/>
    <mergeCell ref="C21:D21"/>
    <mergeCell ref="C24:D24"/>
    <mergeCell ref="C23:D23"/>
    <mergeCell ref="C19:D19"/>
    <mergeCell ref="C22:D22"/>
    <mergeCell ref="C18:D18"/>
    <mergeCell ref="C20:D20"/>
    <mergeCell ref="C15:D17"/>
    <mergeCell ref="U3:W3"/>
    <mergeCell ref="X3:AA3"/>
    <mergeCell ref="U6:W6"/>
    <mergeCell ref="X6:AA6"/>
    <mergeCell ref="X4:AA4"/>
    <mergeCell ref="P4:S4"/>
    <mergeCell ref="X7:AA7"/>
    <mergeCell ref="D10:G10"/>
    <mergeCell ref="U4:V4"/>
    <mergeCell ref="P9:S9"/>
    <mergeCell ref="P6:S6"/>
    <mergeCell ref="P10:S10"/>
    <mergeCell ref="M3:O3"/>
    <mergeCell ref="D3:J3"/>
    <mergeCell ref="K3:L6"/>
    <mergeCell ref="D5:F5"/>
    <mergeCell ref="G5:H5"/>
    <mergeCell ref="I5:J5"/>
    <mergeCell ref="M6:O6"/>
    <mergeCell ref="C60:G60"/>
    <mergeCell ref="A7:J8"/>
    <mergeCell ref="C12:K12"/>
    <mergeCell ref="E51:AA56"/>
    <mergeCell ref="L12:Z12"/>
    <mergeCell ref="M10:N10"/>
    <mergeCell ref="M9:O9"/>
    <mergeCell ref="E15:E17"/>
    <mergeCell ref="AA12:AA17"/>
    <mergeCell ref="U10:V10"/>
    <mergeCell ref="U9:W9"/>
    <mergeCell ref="X9:AA9"/>
    <mergeCell ref="L15:Z15"/>
    <mergeCell ref="U7:V7"/>
    <mergeCell ref="P7:S7"/>
    <mergeCell ref="A12:A17"/>
    <mergeCell ref="A1:I1"/>
    <mergeCell ref="K1:S1"/>
    <mergeCell ref="G15:G17"/>
    <mergeCell ref="H15:H17"/>
    <mergeCell ref="I15:I17"/>
    <mergeCell ref="J14:K14"/>
    <mergeCell ref="J15:J16"/>
    <mergeCell ref="M4:N4"/>
    <mergeCell ref="P3:S3"/>
    <mergeCell ref="M7:N7"/>
    <mergeCell ref="A3:C3"/>
    <mergeCell ref="F15:F17"/>
    <mergeCell ref="K15:K16"/>
    <mergeCell ref="D9:J9"/>
    <mergeCell ref="L17:Z17"/>
    <mergeCell ref="X10:AA10"/>
  </mergeCells>
  <phoneticPr fontId="17" type="noConversion"/>
  <dataValidations count="3">
    <dataValidation type="list" allowBlank="1" showInputMessage="1" showErrorMessage="1" sqref="E18:E49" xr:uid="{00000000-0002-0000-0700-000000000000}">
      <formula1>soilcond</formula1>
    </dataValidation>
    <dataValidation type="list" showInputMessage="1" showErrorMessage="1" sqref="I49" xr:uid="{00000000-0002-0000-0700-000001000000}">
      <formula1>Method</formula1>
    </dataValidation>
    <dataValidation type="list" showInputMessage="1" showErrorMessage="1" sqref="I18:I48" xr:uid="{00000000-0002-0000-07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67"/>
  <sheetViews>
    <sheetView topLeftCell="A39" zoomScaleNormal="100" workbookViewId="0">
      <selection activeCell="N59" sqref="N59:AA59"/>
    </sheetView>
  </sheetViews>
  <sheetFormatPr defaultRowHeight="12.75" x14ac:dyDescent="0.2"/>
  <cols>
    <col min="1" max="1" width="3.7109375" customWidth="1"/>
    <col min="2" max="2" width="6" customWidth="1"/>
    <col min="3" max="3" width="13.7109375" customWidth="1"/>
    <col min="4" max="4" width="11" customWidth="1"/>
    <col min="5" max="6" width="6.7109375" customWidth="1"/>
    <col min="7" max="9" width="15.140625" customWidth="1"/>
    <col min="10" max="11" width="12.28515625" customWidth="1"/>
    <col min="12" max="26" width="4.85546875" customWidth="1"/>
    <col min="27" max="27" width="5" customWidth="1"/>
  </cols>
  <sheetData>
    <row r="1" spans="1:27" ht="18.75" thickBot="1" x14ac:dyDescent="0.3">
      <c r="A1" s="456" t="s">
        <v>218</v>
      </c>
      <c r="B1" s="456"/>
      <c r="C1" s="456"/>
      <c r="D1" s="456"/>
      <c r="E1" s="456"/>
      <c r="F1" s="456"/>
      <c r="G1" s="456"/>
      <c r="H1" s="456"/>
      <c r="I1" s="456"/>
      <c r="J1" s="59" t="str">
        <f>JAN!J1</f>
        <v>20__</v>
      </c>
      <c r="K1" s="457" t="s">
        <v>47</v>
      </c>
      <c r="L1" s="457"/>
      <c r="M1" s="457"/>
      <c r="N1" s="457"/>
      <c r="O1" s="457"/>
      <c r="P1" s="457"/>
      <c r="Q1" s="457"/>
      <c r="R1" s="457"/>
      <c r="S1" s="457"/>
      <c r="T1" s="67"/>
      <c r="U1" s="67"/>
      <c r="V1" s="67"/>
      <c r="W1" s="67"/>
      <c r="X1" s="67"/>
      <c r="Y1" s="67"/>
      <c r="Z1" s="67"/>
      <c r="AA1" s="67"/>
    </row>
    <row r="2" spans="1:27" ht="18.75" thickTop="1" x14ac:dyDescent="0.25">
      <c r="A2" s="68"/>
      <c r="B2" s="69"/>
      <c r="C2" s="69"/>
      <c r="D2" s="69"/>
      <c r="E2" s="69"/>
      <c r="F2" s="69"/>
      <c r="G2" s="69"/>
      <c r="H2" s="69"/>
      <c r="I2" s="69"/>
      <c r="J2" s="70"/>
      <c r="K2" s="70"/>
      <c r="L2" s="71"/>
      <c r="M2" s="71"/>
      <c r="N2" s="71"/>
      <c r="O2" s="71"/>
      <c r="P2" s="64"/>
      <c r="Q2" s="64"/>
      <c r="R2" s="64"/>
      <c r="S2" s="64"/>
      <c r="T2" s="64"/>
      <c r="U2" s="64"/>
      <c r="V2" s="64"/>
      <c r="W2" s="64"/>
      <c r="X2" s="64"/>
      <c r="Y2" s="64"/>
      <c r="Z2" s="64"/>
      <c r="AA2" s="64"/>
    </row>
    <row r="3" spans="1:27" ht="13.5" customHeight="1" thickBot="1" x14ac:dyDescent="0.25">
      <c r="A3" s="465" t="s">
        <v>23</v>
      </c>
      <c r="B3" s="465"/>
      <c r="C3" s="465"/>
      <c r="D3" s="478" t="str">
        <f>IF(ISBLANK(JAN!D3),"",JAN!D3)</f>
        <v/>
      </c>
      <c r="E3" s="478"/>
      <c r="F3" s="478"/>
      <c r="G3" s="478"/>
      <c r="H3" s="478"/>
      <c r="I3" s="478"/>
      <c r="J3" s="478"/>
      <c r="K3" s="463" t="s">
        <v>103</v>
      </c>
      <c r="L3" s="463"/>
      <c r="M3" s="461"/>
      <c r="N3" s="461"/>
      <c r="O3" s="461"/>
      <c r="P3" s="474" t="str">
        <f>IF(ISBLANK(JAN!P3),"",JAN!P3)</f>
        <v/>
      </c>
      <c r="Q3" s="474"/>
      <c r="R3" s="474"/>
      <c r="S3" s="474"/>
      <c r="T3" s="72"/>
      <c r="U3" s="407"/>
      <c r="V3" s="407"/>
      <c r="W3" s="407"/>
      <c r="X3" s="474" t="str">
        <f>IF(ISBLANK(JAN!X3),"",JAN!X3)</f>
        <v/>
      </c>
      <c r="Y3" s="474"/>
      <c r="Z3" s="474"/>
      <c r="AA3" s="474"/>
    </row>
    <row r="4" spans="1:27" x14ac:dyDescent="0.2">
      <c r="K4" s="463"/>
      <c r="L4" s="463"/>
      <c r="M4" s="406" t="s">
        <v>130</v>
      </c>
      <c r="N4" s="462"/>
      <c r="O4" s="97"/>
      <c r="P4" s="406" t="s">
        <v>102</v>
      </c>
      <c r="Q4" s="462"/>
      <c r="R4" s="462"/>
      <c r="S4" s="462"/>
      <c r="T4" s="72"/>
      <c r="U4" s="404" t="s">
        <v>130</v>
      </c>
      <c r="V4" s="404"/>
      <c r="W4" s="72"/>
      <c r="X4" s="404" t="s">
        <v>102</v>
      </c>
      <c r="Y4" s="404"/>
      <c r="Z4" s="404"/>
      <c r="AA4" s="404"/>
    </row>
    <row r="5" spans="1:27" ht="12.75" customHeight="1" thickBot="1" x14ac:dyDescent="0.25">
      <c r="A5" s="206" t="s">
        <v>239</v>
      </c>
      <c r="B5" s="206"/>
      <c r="C5" s="206"/>
      <c r="D5" s="479">
        <f>JAN!D5</f>
        <v>0</v>
      </c>
      <c r="E5" s="479"/>
      <c r="F5" s="479"/>
      <c r="G5" s="464" t="s">
        <v>240</v>
      </c>
      <c r="H5" s="464"/>
      <c r="I5" s="479" t="str">
        <f>JAN!I5</f>
        <v>KS</v>
      </c>
      <c r="J5" s="479"/>
      <c r="K5" s="463"/>
      <c r="L5" s="463"/>
      <c r="M5" s="73"/>
      <c r="N5" s="73"/>
      <c r="O5" s="82"/>
      <c r="P5" s="82"/>
      <c r="Q5" s="82"/>
    </row>
    <row r="6" spans="1:27" ht="12.75" customHeight="1" thickBot="1" x14ac:dyDescent="0.25">
      <c r="B6" s="1"/>
      <c r="C6" s="1"/>
      <c r="E6" s="42"/>
      <c r="F6" s="72"/>
      <c r="G6" s="72"/>
      <c r="H6" s="72"/>
      <c r="I6" s="72"/>
      <c r="J6" s="72"/>
      <c r="K6" s="463"/>
      <c r="L6" s="463"/>
      <c r="M6" s="461"/>
      <c r="N6" s="461"/>
      <c r="O6" s="461"/>
      <c r="P6" s="474" t="str">
        <f>IF(ISBLANK(JAN!P6),"",JAN!P6)</f>
        <v/>
      </c>
      <c r="Q6" s="474"/>
      <c r="R6" s="474"/>
      <c r="S6" s="474"/>
      <c r="T6" s="26"/>
      <c r="U6" s="407"/>
      <c r="V6" s="407"/>
      <c r="W6" s="407"/>
      <c r="X6" s="474" t="str">
        <f>IF(ISBLANK(JAN!X6),"",JAN!X6)</f>
        <v/>
      </c>
      <c r="Y6" s="474"/>
      <c r="Z6" s="474"/>
      <c r="AA6" s="474"/>
    </row>
    <row r="7" spans="1:27" ht="12.75" customHeight="1" x14ac:dyDescent="0.2">
      <c r="A7" s="402" t="s">
        <v>101</v>
      </c>
      <c r="B7" s="402"/>
      <c r="C7" s="402"/>
      <c r="D7" s="402"/>
      <c r="E7" s="402"/>
      <c r="F7" s="402"/>
      <c r="G7" s="402"/>
      <c r="H7" s="402"/>
      <c r="I7" s="402"/>
      <c r="J7" s="402"/>
      <c r="L7" s="72"/>
      <c r="M7" s="404" t="s">
        <v>130</v>
      </c>
      <c r="N7" s="405"/>
      <c r="O7" s="97"/>
      <c r="P7" s="406" t="s">
        <v>102</v>
      </c>
      <c r="Q7" s="406"/>
      <c r="R7" s="406"/>
      <c r="S7" s="406"/>
      <c r="T7" s="72"/>
      <c r="U7" s="404" t="s">
        <v>130</v>
      </c>
      <c r="V7" s="405"/>
      <c r="W7" s="72"/>
      <c r="X7" s="404" t="s">
        <v>102</v>
      </c>
      <c r="Y7" s="405"/>
      <c r="Z7" s="405"/>
      <c r="AA7" s="405"/>
    </row>
    <row r="8" spans="1:27" x14ac:dyDescent="0.2">
      <c r="A8" s="402"/>
      <c r="B8" s="402"/>
      <c r="C8" s="402"/>
      <c r="D8" s="402"/>
      <c r="E8" s="402"/>
      <c r="F8" s="402"/>
      <c r="G8" s="402"/>
      <c r="H8" s="402"/>
      <c r="I8" s="402"/>
      <c r="J8" s="402"/>
      <c r="K8" s="42"/>
      <c r="L8" s="42"/>
      <c r="N8" s="26"/>
      <c r="O8" s="26"/>
      <c r="P8" s="26"/>
      <c r="Q8" s="72"/>
      <c r="R8" s="26"/>
      <c r="S8" s="26"/>
      <c r="T8" s="72"/>
      <c r="U8" s="72"/>
      <c r="V8" s="26"/>
      <c r="W8" s="72"/>
      <c r="X8" s="26"/>
      <c r="Y8" s="26"/>
      <c r="Z8" s="72"/>
      <c r="AA8" s="26"/>
    </row>
    <row r="9" spans="1:27" ht="13.5" thickBot="1" x14ac:dyDescent="0.25">
      <c r="A9" s="26"/>
      <c r="B9" s="26"/>
      <c r="C9" s="26"/>
      <c r="D9" s="455"/>
      <c r="E9" s="455"/>
      <c r="F9" s="455"/>
      <c r="G9" s="455"/>
      <c r="H9" s="455"/>
      <c r="I9" s="455"/>
      <c r="J9" s="455"/>
      <c r="K9" s="26"/>
      <c r="L9" s="26"/>
      <c r="M9" s="407"/>
      <c r="N9" s="407"/>
      <c r="O9" s="407"/>
      <c r="P9" s="474" t="str">
        <f>IF(ISBLANK(JAN!P9),"",JAN!P9)</f>
        <v/>
      </c>
      <c r="Q9" s="474"/>
      <c r="R9" s="474"/>
      <c r="S9" s="474"/>
      <c r="T9" s="26"/>
      <c r="U9" s="407"/>
      <c r="V9" s="407"/>
      <c r="W9" s="407"/>
      <c r="X9" s="474" t="str">
        <f>IF(ISBLANK(JAN!X9),"",JAN!X9)</f>
        <v/>
      </c>
      <c r="Y9" s="474"/>
      <c r="Z9" s="474"/>
      <c r="AA9" s="474"/>
    </row>
    <row r="10" spans="1:27" x14ac:dyDescent="0.2">
      <c r="A10" s="72"/>
      <c r="B10" s="26"/>
      <c r="C10" s="26"/>
      <c r="D10" s="404" t="s">
        <v>39</v>
      </c>
      <c r="E10" s="405"/>
      <c r="F10" s="405"/>
      <c r="G10" s="405"/>
      <c r="H10" s="26"/>
      <c r="I10" s="26"/>
      <c r="J10" s="72" t="s">
        <v>31</v>
      </c>
      <c r="K10" s="26"/>
      <c r="L10" s="72"/>
      <c r="M10" s="404" t="s">
        <v>130</v>
      </c>
      <c r="N10" s="405"/>
      <c r="O10" s="72"/>
      <c r="P10" s="404" t="s">
        <v>102</v>
      </c>
      <c r="Q10" s="405"/>
      <c r="R10" s="405"/>
      <c r="S10" s="405"/>
      <c r="T10" s="72"/>
      <c r="U10" s="404" t="s">
        <v>130</v>
      </c>
      <c r="V10" s="405"/>
      <c r="W10" s="72"/>
      <c r="X10" s="404" t="s">
        <v>102</v>
      </c>
      <c r="Y10" s="405"/>
      <c r="Z10" s="405"/>
      <c r="AA10" s="405"/>
    </row>
    <row r="11" spans="1:27" ht="13.5" thickBot="1" x14ac:dyDescent="0.25">
      <c r="A11" s="72"/>
      <c r="B11" s="72"/>
      <c r="C11" s="72"/>
      <c r="D11" s="72"/>
      <c r="J11" s="42"/>
      <c r="K11" s="72"/>
      <c r="O11" s="26"/>
      <c r="P11" s="26"/>
      <c r="Q11" s="26"/>
      <c r="T11" s="72"/>
      <c r="U11" s="72"/>
      <c r="W11" s="42"/>
      <c r="Z11" s="42"/>
    </row>
    <row r="12" spans="1:27" ht="12.75" customHeight="1" thickBot="1" x14ac:dyDescent="0.25">
      <c r="A12" s="418" t="s">
        <v>31</v>
      </c>
      <c r="B12" s="421" t="s">
        <v>104</v>
      </c>
      <c r="C12" s="436" t="s">
        <v>126</v>
      </c>
      <c r="D12" s="437"/>
      <c r="E12" s="437"/>
      <c r="F12" s="437"/>
      <c r="G12" s="437"/>
      <c r="H12" s="437"/>
      <c r="I12" s="437"/>
      <c r="J12" s="437"/>
      <c r="K12" s="437"/>
      <c r="L12" s="443" t="s">
        <v>290</v>
      </c>
      <c r="M12" s="444"/>
      <c r="N12" s="444"/>
      <c r="O12" s="444"/>
      <c r="P12" s="444"/>
      <c r="Q12" s="444"/>
      <c r="R12" s="444"/>
      <c r="S12" s="444"/>
      <c r="T12" s="444"/>
      <c r="U12" s="444"/>
      <c r="V12" s="445"/>
      <c r="W12" s="445"/>
      <c r="X12" s="445"/>
      <c r="Y12" s="445"/>
      <c r="Z12" s="446"/>
      <c r="AA12" s="451" t="s">
        <v>123</v>
      </c>
    </row>
    <row r="13" spans="1:27" ht="12.75" customHeight="1" x14ac:dyDescent="0.2">
      <c r="A13" s="419"/>
      <c r="B13" s="422"/>
      <c r="C13" s="5"/>
      <c r="D13" s="3"/>
      <c r="E13" s="3"/>
      <c r="F13" s="3"/>
      <c r="G13" s="3"/>
      <c r="H13" s="3"/>
      <c r="I13" s="3"/>
      <c r="J13" s="3"/>
      <c r="K13" s="3"/>
      <c r="L13" s="134" t="s">
        <v>32</v>
      </c>
      <c r="M13" s="135" t="s">
        <v>33</v>
      </c>
      <c r="N13" s="135" t="s">
        <v>34</v>
      </c>
      <c r="O13" s="135" t="s">
        <v>35</v>
      </c>
      <c r="P13" s="135" t="s">
        <v>36</v>
      </c>
      <c r="Q13" s="135" t="s">
        <v>37</v>
      </c>
      <c r="R13" s="135" t="s">
        <v>45</v>
      </c>
      <c r="S13" s="135" t="s">
        <v>46</v>
      </c>
      <c r="T13" s="135" t="s">
        <v>48</v>
      </c>
      <c r="U13" s="135" t="s">
        <v>49</v>
      </c>
      <c r="V13" s="136" t="s">
        <v>50</v>
      </c>
      <c r="W13" s="136" t="s">
        <v>51</v>
      </c>
      <c r="X13" s="136" t="s">
        <v>52</v>
      </c>
      <c r="Y13" s="136" t="s">
        <v>53</v>
      </c>
      <c r="Z13" s="137" t="s">
        <v>54</v>
      </c>
      <c r="AA13" s="452"/>
    </row>
    <row r="14" spans="1:27" ht="12.75" customHeight="1" x14ac:dyDescent="0.2">
      <c r="A14" s="419"/>
      <c r="B14" s="422"/>
      <c r="C14" s="88"/>
      <c r="D14" s="88"/>
      <c r="E14" s="89"/>
      <c r="F14" s="86"/>
      <c r="G14" s="3"/>
      <c r="H14" s="3"/>
      <c r="I14" s="3"/>
      <c r="J14" s="412" t="s">
        <v>125</v>
      </c>
      <c r="K14" s="413"/>
      <c r="L14" s="147" t="str">
        <f>IF(ISBLANK(JAN!L14),"",JAN!L14)</f>
        <v/>
      </c>
      <c r="M14" s="148" t="str">
        <f>IF(ISBLANK(JAN!M14),"",JAN!M14)</f>
        <v/>
      </c>
      <c r="N14" s="148" t="str">
        <f>IF(ISBLANK(JAN!N14),"",JAN!N14)</f>
        <v/>
      </c>
      <c r="O14" s="148" t="str">
        <f>IF(ISBLANK(JAN!O14),"",JAN!O14)</f>
        <v/>
      </c>
      <c r="P14" s="148" t="str">
        <f>IF(ISBLANK(JAN!P14),"",JAN!P14)</f>
        <v/>
      </c>
      <c r="Q14" s="148" t="str">
        <f>IF(ISBLANK(JAN!Q14),"",JAN!Q14)</f>
        <v/>
      </c>
      <c r="R14" s="148" t="str">
        <f>IF(ISBLANK(JAN!R14),"",JAN!R14)</f>
        <v/>
      </c>
      <c r="S14" s="148" t="str">
        <f>IF(ISBLANK(JAN!S14),"",JAN!S14)</f>
        <v/>
      </c>
      <c r="T14" s="148" t="str">
        <f>IF(ISBLANK(JAN!T14),"",JAN!T14)</f>
        <v/>
      </c>
      <c r="U14" s="148" t="str">
        <f>IF(ISBLANK(JAN!U14),"",JAN!U14)</f>
        <v/>
      </c>
      <c r="V14" s="148" t="str">
        <f>IF(ISBLANK(JAN!V14),"",JAN!V14)</f>
        <v/>
      </c>
      <c r="W14" s="148" t="str">
        <f>IF(ISBLANK(JAN!W14),"",JAN!W14)</f>
        <v/>
      </c>
      <c r="X14" s="148" t="str">
        <f>IF(ISBLANK(JAN!X14),"",JAN!X14)</f>
        <v/>
      </c>
      <c r="Y14" s="148" t="str">
        <f>IF(ISBLANK(JAN!Y14),"",JAN!Y14)</f>
        <v/>
      </c>
      <c r="Z14" s="149" t="str">
        <f>IF(ISBLANK(JAN!Z14),"",JAN!Z14)</f>
        <v/>
      </c>
      <c r="AA14" s="452"/>
    </row>
    <row r="15" spans="1:27" ht="12.75" customHeight="1" thickBot="1" x14ac:dyDescent="0.25">
      <c r="A15" s="419"/>
      <c r="B15" s="422"/>
      <c r="C15" s="438" t="s">
        <v>121</v>
      </c>
      <c r="D15" s="438"/>
      <c r="E15" s="438" t="s">
        <v>127</v>
      </c>
      <c r="F15" s="438" t="s">
        <v>124</v>
      </c>
      <c r="G15" s="438" t="s">
        <v>113</v>
      </c>
      <c r="H15" s="408" t="s">
        <v>122</v>
      </c>
      <c r="I15" s="410" t="s">
        <v>115</v>
      </c>
      <c r="J15" s="441" t="s">
        <v>128</v>
      </c>
      <c r="K15" s="447" t="s">
        <v>57</v>
      </c>
      <c r="L15" s="414" t="s">
        <v>150</v>
      </c>
      <c r="M15" s="415"/>
      <c r="N15" s="415"/>
      <c r="O15" s="415"/>
      <c r="P15" s="415"/>
      <c r="Q15" s="415"/>
      <c r="R15" s="415"/>
      <c r="S15" s="415"/>
      <c r="T15" s="415"/>
      <c r="U15" s="415"/>
      <c r="V15" s="415"/>
      <c r="W15" s="415"/>
      <c r="X15" s="415"/>
      <c r="Y15" s="415"/>
      <c r="Z15" s="416"/>
      <c r="AA15" s="452"/>
    </row>
    <row r="16" spans="1:27" ht="12.75" customHeight="1" thickBot="1" x14ac:dyDescent="0.25">
      <c r="A16" s="419"/>
      <c r="B16" s="422"/>
      <c r="C16" s="438"/>
      <c r="D16" s="438"/>
      <c r="E16" s="438"/>
      <c r="F16" s="408"/>
      <c r="G16" s="408"/>
      <c r="H16" s="408"/>
      <c r="I16" s="410"/>
      <c r="J16" s="442"/>
      <c r="K16" s="448"/>
      <c r="L16" s="118"/>
      <c r="M16" s="119"/>
      <c r="N16" s="119"/>
      <c r="O16" s="119"/>
      <c r="P16" s="119"/>
      <c r="Q16" s="119"/>
      <c r="R16" s="119"/>
      <c r="S16" s="119"/>
      <c r="T16" s="119"/>
      <c r="U16" s="119"/>
      <c r="V16" s="119"/>
      <c r="W16" s="119"/>
      <c r="X16" s="119"/>
      <c r="Y16" s="119"/>
      <c r="Z16" s="120"/>
      <c r="AA16" s="453"/>
    </row>
    <row r="17" spans="1:27" ht="12.75" customHeight="1" thickBot="1" x14ac:dyDescent="0.25">
      <c r="A17" s="420"/>
      <c r="B17" s="423"/>
      <c r="C17" s="449"/>
      <c r="D17" s="449"/>
      <c r="E17" s="449"/>
      <c r="F17" s="409"/>
      <c r="G17" s="409"/>
      <c r="H17" s="409"/>
      <c r="I17" s="411"/>
      <c r="J17" s="95" t="s">
        <v>82</v>
      </c>
      <c r="K17" s="96" t="s">
        <v>83</v>
      </c>
      <c r="L17" s="399" t="s">
        <v>129</v>
      </c>
      <c r="M17" s="400"/>
      <c r="N17" s="400"/>
      <c r="O17" s="400"/>
      <c r="P17" s="400"/>
      <c r="Q17" s="400"/>
      <c r="R17" s="400"/>
      <c r="S17" s="400"/>
      <c r="T17" s="400"/>
      <c r="U17" s="400"/>
      <c r="V17" s="400"/>
      <c r="W17" s="400"/>
      <c r="X17" s="400"/>
      <c r="Y17" s="400"/>
      <c r="Z17" s="401"/>
      <c r="AA17" s="454"/>
    </row>
    <row r="18" spans="1:27" ht="15.95" customHeight="1" x14ac:dyDescent="0.2">
      <c r="A18" s="75">
        <v>1</v>
      </c>
      <c r="B18" s="289"/>
      <c r="C18" s="476"/>
      <c r="D18" s="477"/>
      <c r="E18" s="8"/>
      <c r="F18" s="8"/>
      <c r="G18" s="8"/>
      <c r="H18" s="8"/>
      <c r="I18" s="305"/>
      <c r="J18" s="218"/>
      <c r="K18" s="195"/>
      <c r="L18" s="92"/>
      <c r="M18" s="93"/>
      <c r="N18" s="93"/>
      <c r="O18" s="93"/>
      <c r="P18" s="93"/>
      <c r="Q18" s="93"/>
      <c r="R18" s="93"/>
      <c r="S18" s="93"/>
      <c r="T18" s="93"/>
      <c r="U18" s="93"/>
      <c r="V18" s="93"/>
      <c r="W18" s="93"/>
      <c r="X18" s="93"/>
      <c r="Y18" s="93"/>
      <c r="Z18" s="94"/>
      <c r="AA18" s="335"/>
    </row>
    <row r="19" spans="1:27" ht="15.95" customHeight="1" x14ac:dyDescent="0.2">
      <c r="A19" s="76">
        <v>2</v>
      </c>
      <c r="B19" s="290"/>
      <c r="C19" s="472"/>
      <c r="D19" s="473"/>
      <c r="E19" s="9"/>
      <c r="F19" s="9"/>
      <c r="G19" s="9"/>
      <c r="H19" s="9"/>
      <c r="I19" s="305"/>
      <c r="J19" s="219"/>
      <c r="K19" s="196"/>
      <c r="L19" s="90"/>
      <c r="M19" s="87"/>
      <c r="N19" s="87"/>
      <c r="O19" s="87"/>
      <c r="P19" s="87"/>
      <c r="Q19" s="87"/>
      <c r="R19" s="87"/>
      <c r="S19" s="87"/>
      <c r="T19" s="87"/>
      <c r="U19" s="87"/>
      <c r="V19" s="87"/>
      <c r="W19" s="87"/>
      <c r="X19" s="87"/>
      <c r="Y19" s="87"/>
      <c r="Z19" s="91"/>
      <c r="AA19" s="336"/>
    </row>
    <row r="20" spans="1:27" ht="15.95" customHeight="1" x14ac:dyDescent="0.2">
      <c r="A20" s="76">
        <v>3</v>
      </c>
      <c r="B20" s="290"/>
      <c r="C20" s="472"/>
      <c r="D20" s="473"/>
      <c r="E20" s="9"/>
      <c r="F20" s="9"/>
      <c r="G20" s="9"/>
      <c r="H20" s="9"/>
      <c r="I20" s="305"/>
      <c r="J20" s="219"/>
      <c r="K20" s="196"/>
      <c r="L20" s="90"/>
      <c r="M20" s="87"/>
      <c r="N20" s="87"/>
      <c r="O20" s="87"/>
      <c r="P20" s="87"/>
      <c r="Q20" s="87"/>
      <c r="R20" s="87"/>
      <c r="S20" s="87"/>
      <c r="T20" s="87"/>
      <c r="U20" s="87"/>
      <c r="V20" s="87"/>
      <c r="W20" s="87"/>
      <c r="X20" s="87"/>
      <c r="Y20" s="87"/>
      <c r="Z20" s="91"/>
      <c r="AA20" s="336"/>
    </row>
    <row r="21" spans="1:27" ht="15.95" customHeight="1" x14ac:dyDescent="0.2">
      <c r="A21" s="76">
        <v>4</v>
      </c>
      <c r="B21" s="138"/>
      <c r="C21" s="472"/>
      <c r="D21" s="473"/>
      <c r="E21" s="9"/>
      <c r="F21" s="9"/>
      <c r="G21" s="9"/>
      <c r="H21" s="9"/>
      <c r="I21" s="305"/>
      <c r="J21" s="219"/>
      <c r="K21" s="196"/>
      <c r="L21" s="90"/>
      <c r="M21" s="87"/>
      <c r="N21" s="87"/>
      <c r="O21" s="87"/>
      <c r="P21" s="87"/>
      <c r="Q21" s="87"/>
      <c r="R21" s="87"/>
      <c r="S21" s="87"/>
      <c r="T21" s="87"/>
      <c r="U21" s="87"/>
      <c r="V21" s="87"/>
      <c r="W21" s="87"/>
      <c r="X21" s="87"/>
      <c r="Y21" s="87"/>
      <c r="Z21" s="91"/>
      <c r="AA21" s="336"/>
    </row>
    <row r="22" spans="1:27" ht="15.95" customHeight="1" x14ac:dyDescent="0.2">
      <c r="A22" s="76">
        <v>5</v>
      </c>
      <c r="B22" s="138"/>
      <c r="C22" s="472"/>
      <c r="D22" s="473"/>
      <c r="E22" s="9"/>
      <c r="F22" s="9"/>
      <c r="G22" s="9"/>
      <c r="H22" s="9"/>
      <c r="I22" s="305"/>
      <c r="J22" s="219"/>
      <c r="K22" s="196"/>
      <c r="L22" s="90"/>
      <c r="M22" s="87"/>
      <c r="N22" s="87"/>
      <c r="O22" s="87"/>
      <c r="P22" s="87"/>
      <c r="Q22" s="87"/>
      <c r="R22" s="87"/>
      <c r="S22" s="87"/>
      <c r="T22" s="87"/>
      <c r="U22" s="87"/>
      <c r="V22" s="87"/>
      <c r="W22" s="87"/>
      <c r="X22" s="87"/>
      <c r="Y22" s="87"/>
      <c r="Z22" s="91"/>
      <c r="AA22" s="336"/>
    </row>
    <row r="23" spans="1:27" ht="15.95" customHeight="1" x14ac:dyDescent="0.2">
      <c r="A23" s="76">
        <v>6</v>
      </c>
      <c r="B23" s="138"/>
      <c r="C23" s="472"/>
      <c r="D23" s="473"/>
      <c r="E23" s="9"/>
      <c r="F23" s="9"/>
      <c r="G23" s="9"/>
      <c r="H23" s="9"/>
      <c r="I23" s="305"/>
      <c r="J23" s="219"/>
      <c r="K23" s="196"/>
      <c r="L23" s="90"/>
      <c r="M23" s="87"/>
      <c r="N23" s="87"/>
      <c r="O23" s="87"/>
      <c r="P23" s="87"/>
      <c r="Q23" s="87"/>
      <c r="R23" s="87"/>
      <c r="S23" s="87"/>
      <c r="T23" s="87"/>
      <c r="U23" s="87"/>
      <c r="V23" s="87"/>
      <c r="W23" s="87"/>
      <c r="X23" s="87"/>
      <c r="Y23" s="87"/>
      <c r="Z23" s="91"/>
      <c r="AA23" s="336"/>
    </row>
    <row r="24" spans="1:27" ht="15.95" customHeight="1" x14ac:dyDescent="0.2">
      <c r="A24" s="76">
        <v>7</v>
      </c>
      <c r="B24" s="138"/>
      <c r="C24" s="472"/>
      <c r="D24" s="473"/>
      <c r="E24" s="9"/>
      <c r="F24" s="9"/>
      <c r="G24" s="9"/>
      <c r="H24" s="9"/>
      <c r="I24" s="305"/>
      <c r="J24" s="219"/>
      <c r="K24" s="196"/>
      <c r="L24" s="90"/>
      <c r="M24" s="87"/>
      <c r="N24" s="87"/>
      <c r="O24" s="87"/>
      <c r="P24" s="87"/>
      <c r="Q24" s="87"/>
      <c r="R24" s="87"/>
      <c r="S24" s="87"/>
      <c r="T24" s="87"/>
      <c r="U24" s="87"/>
      <c r="V24" s="87"/>
      <c r="W24" s="87"/>
      <c r="X24" s="87"/>
      <c r="Y24" s="87"/>
      <c r="Z24" s="91"/>
      <c r="AA24" s="336"/>
    </row>
    <row r="25" spans="1:27" ht="15.95" customHeight="1" x14ac:dyDescent="0.2">
      <c r="A25" s="77">
        <v>8</v>
      </c>
      <c r="B25" s="138"/>
      <c r="C25" s="472"/>
      <c r="D25" s="473"/>
      <c r="E25" s="9"/>
      <c r="F25" s="9"/>
      <c r="G25" s="9"/>
      <c r="H25" s="9"/>
      <c r="I25" s="305"/>
      <c r="J25" s="219"/>
      <c r="K25" s="196"/>
      <c r="L25" s="90"/>
      <c r="M25" s="87"/>
      <c r="N25" s="87"/>
      <c r="O25" s="87"/>
      <c r="P25" s="87"/>
      <c r="Q25" s="87"/>
      <c r="R25" s="87"/>
      <c r="S25" s="87"/>
      <c r="T25" s="87"/>
      <c r="U25" s="87"/>
      <c r="V25" s="87"/>
      <c r="W25" s="87"/>
      <c r="X25" s="87"/>
      <c r="Y25" s="87"/>
      <c r="Z25" s="91"/>
      <c r="AA25" s="336"/>
    </row>
    <row r="26" spans="1:27" ht="15.95" customHeight="1" x14ac:dyDescent="0.2">
      <c r="A26" s="77">
        <v>9</v>
      </c>
      <c r="B26" s="138"/>
      <c r="C26" s="472"/>
      <c r="D26" s="473"/>
      <c r="E26" s="9"/>
      <c r="F26" s="9"/>
      <c r="G26" s="9"/>
      <c r="H26" s="9"/>
      <c r="I26" s="305"/>
      <c r="J26" s="219"/>
      <c r="K26" s="196"/>
      <c r="L26" s="90"/>
      <c r="M26" s="87"/>
      <c r="N26" s="87"/>
      <c r="O26" s="87"/>
      <c r="P26" s="87"/>
      <c r="Q26" s="87"/>
      <c r="R26" s="87"/>
      <c r="S26" s="87"/>
      <c r="T26" s="87"/>
      <c r="U26" s="87"/>
      <c r="V26" s="87"/>
      <c r="W26" s="87"/>
      <c r="X26" s="87"/>
      <c r="Y26" s="87"/>
      <c r="Z26" s="91"/>
      <c r="AA26" s="336"/>
    </row>
    <row r="27" spans="1:27" ht="15.95" customHeight="1" x14ac:dyDescent="0.2">
      <c r="A27" s="77">
        <v>10</v>
      </c>
      <c r="B27" s="138"/>
      <c r="C27" s="472"/>
      <c r="D27" s="473"/>
      <c r="E27" s="9"/>
      <c r="F27" s="9"/>
      <c r="G27" s="9"/>
      <c r="H27" s="9"/>
      <c r="I27" s="305"/>
      <c r="J27" s="219"/>
      <c r="K27" s="196"/>
      <c r="L27" s="90"/>
      <c r="M27" s="87"/>
      <c r="N27" s="87"/>
      <c r="O27" s="87"/>
      <c r="P27" s="87"/>
      <c r="Q27" s="87"/>
      <c r="R27" s="87"/>
      <c r="S27" s="87"/>
      <c r="T27" s="87"/>
      <c r="U27" s="87"/>
      <c r="V27" s="87"/>
      <c r="W27" s="87"/>
      <c r="X27" s="87"/>
      <c r="Y27" s="87"/>
      <c r="Z27" s="91"/>
      <c r="AA27" s="336"/>
    </row>
    <row r="28" spans="1:27" ht="15.95" customHeight="1" x14ac:dyDescent="0.2">
      <c r="A28" s="77">
        <v>11</v>
      </c>
      <c r="B28" s="138"/>
      <c r="C28" s="472"/>
      <c r="D28" s="473"/>
      <c r="E28" s="9"/>
      <c r="F28" s="9"/>
      <c r="G28" s="9"/>
      <c r="H28" s="9"/>
      <c r="I28" s="305"/>
      <c r="J28" s="219"/>
      <c r="K28" s="196"/>
      <c r="L28" s="90"/>
      <c r="M28" s="87"/>
      <c r="N28" s="87"/>
      <c r="O28" s="87"/>
      <c r="P28" s="87"/>
      <c r="Q28" s="87"/>
      <c r="R28" s="87"/>
      <c r="S28" s="87"/>
      <c r="T28" s="87"/>
      <c r="U28" s="87"/>
      <c r="V28" s="87"/>
      <c r="W28" s="87"/>
      <c r="X28" s="87"/>
      <c r="Y28" s="87"/>
      <c r="Z28" s="91"/>
      <c r="AA28" s="336"/>
    </row>
    <row r="29" spans="1:27" ht="15.95" customHeight="1" x14ac:dyDescent="0.2">
      <c r="A29" s="77">
        <v>12</v>
      </c>
      <c r="B29" s="138"/>
      <c r="C29" s="472"/>
      <c r="D29" s="473"/>
      <c r="E29" s="9"/>
      <c r="F29" s="9"/>
      <c r="G29" s="9"/>
      <c r="H29" s="9"/>
      <c r="I29" s="305"/>
      <c r="J29" s="219"/>
      <c r="K29" s="196"/>
      <c r="L29" s="90"/>
      <c r="M29" s="87"/>
      <c r="N29" s="87"/>
      <c r="O29" s="87"/>
      <c r="P29" s="87"/>
      <c r="Q29" s="87"/>
      <c r="R29" s="87"/>
      <c r="S29" s="87"/>
      <c r="T29" s="87"/>
      <c r="U29" s="87"/>
      <c r="V29" s="87"/>
      <c r="W29" s="87"/>
      <c r="X29" s="87"/>
      <c r="Y29" s="87"/>
      <c r="Z29" s="91"/>
      <c r="AA29" s="336"/>
    </row>
    <row r="30" spans="1:27" ht="15.95" customHeight="1" x14ac:dyDescent="0.2">
      <c r="A30" s="77">
        <v>13</v>
      </c>
      <c r="B30" s="138"/>
      <c r="C30" s="472"/>
      <c r="D30" s="473"/>
      <c r="E30" s="9"/>
      <c r="F30" s="9"/>
      <c r="G30" s="9"/>
      <c r="H30" s="9"/>
      <c r="I30" s="305"/>
      <c r="J30" s="219"/>
      <c r="K30" s="196"/>
      <c r="L30" s="90"/>
      <c r="M30" s="87"/>
      <c r="N30" s="87"/>
      <c r="O30" s="87"/>
      <c r="P30" s="87"/>
      <c r="Q30" s="87"/>
      <c r="R30" s="87"/>
      <c r="S30" s="87"/>
      <c r="T30" s="87"/>
      <c r="U30" s="87"/>
      <c r="V30" s="87"/>
      <c r="W30" s="87"/>
      <c r="X30" s="87"/>
      <c r="Y30" s="87"/>
      <c r="Z30" s="91"/>
      <c r="AA30" s="336"/>
    </row>
    <row r="31" spans="1:27" ht="15.95" customHeight="1" x14ac:dyDescent="0.2">
      <c r="A31" s="77">
        <v>14</v>
      </c>
      <c r="B31" s="138"/>
      <c r="C31" s="472"/>
      <c r="D31" s="473"/>
      <c r="E31" s="9"/>
      <c r="F31" s="9"/>
      <c r="G31" s="9"/>
      <c r="H31" s="9"/>
      <c r="I31" s="305"/>
      <c r="J31" s="219"/>
      <c r="K31" s="196"/>
      <c r="L31" s="90"/>
      <c r="M31" s="87"/>
      <c r="N31" s="87"/>
      <c r="O31" s="87"/>
      <c r="P31" s="87"/>
      <c r="Q31" s="87"/>
      <c r="R31" s="87"/>
      <c r="S31" s="87"/>
      <c r="T31" s="87"/>
      <c r="U31" s="87"/>
      <c r="V31" s="87"/>
      <c r="W31" s="87"/>
      <c r="X31" s="87"/>
      <c r="Y31" s="87"/>
      <c r="Z31" s="91"/>
      <c r="AA31" s="336"/>
    </row>
    <row r="32" spans="1:27" ht="15.95" customHeight="1" x14ac:dyDescent="0.2">
      <c r="A32" s="77">
        <v>15</v>
      </c>
      <c r="B32" s="138"/>
      <c r="C32" s="472"/>
      <c r="D32" s="473"/>
      <c r="E32" s="9"/>
      <c r="F32" s="9"/>
      <c r="G32" s="9"/>
      <c r="H32" s="9"/>
      <c r="I32" s="305"/>
      <c r="J32" s="219"/>
      <c r="K32" s="196"/>
      <c r="L32" s="90"/>
      <c r="M32" s="87"/>
      <c r="N32" s="87"/>
      <c r="O32" s="87"/>
      <c r="P32" s="87"/>
      <c r="Q32" s="87"/>
      <c r="R32" s="87"/>
      <c r="S32" s="87"/>
      <c r="T32" s="87"/>
      <c r="U32" s="87"/>
      <c r="V32" s="87"/>
      <c r="W32" s="87"/>
      <c r="X32" s="87"/>
      <c r="Y32" s="87"/>
      <c r="Z32" s="91"/>
      <c r="AA32" s="336"/>
    </row>
    <row r="33" spans="1:27" ht="15.95" customHeight="1" x14ac:dyDescent="0.2">
      <c r="A33" s="77">
        <v>16</v>
      </c>
      <c r="B33" s="138"/>
      <c r="C33" s="472"/>
      <c r="D33" s="473"/>
      <c r="E33" s="9"/>
      <c r="F33" s="9"/>
      <c r="G33" s="9"/>
      <c r="H33" s="9"/>
      <c r="I33" s="305"/>
      <c r="J33" s="219"/>
      <c r="K33" s="196"/>
      <c r="L33" s="90"/>
      <c r="M33" s="87"/>
      <c r="N33" s="87"/>
      <c r="O33" s="87"/>
      <c r="P33" s="87"/>
      <c r="Q33" s="87"/>
      <c r="R33" s="87"/>
      <c r="S33" s="87"/>
      <c r="T33" s="87"/>
      <c r="U33" s="87"/>
      <c r="V33" s="87"/>
      <c r="W33" s="87"/>
      <c r="X33" s="87"/>
      <c r="Y33" s="87"/>
      <c r="Z33" s="91"/>
      <c r="AA33" s="336"/>
    </row>
    <row r="34" spans="1:27" ht="15.95" customHeight="1" x14ac:dyDescent="0.2">
      <c r="A34" s="77">
        <v>17</v>
      </c>
      <c r="B34" s="138"/>
      <c r="C34" s="472"/>
      <c r="D34" s="473"/>
      <c r="E34" s="9"/>
      <c r="F34" s="9"/>
      <c r="G34" s="9"/>
      <c r="H34" s="9"/>
      <c r="I34" s="305"/>
      <c r="J34" s="219"/>
      <c r="K34" s="196"/>
      <c r="L34" s="90"/>
      <c r="M34" s="87"/>
      <c r="N34" s="87"/>
      <c r="O34" s="87"/>
      <c r="P34" s="87"/>
      <c r="Q34" s="87"/>
      <c r="R34" s="87"/>
      <c r="S34" s="87"/>
      <c r="T34" s="87"/>
      <c r="U34" s="87"/>
      <c r="V34" s="87"/>
      <c r="W34" s="87"/>
      <c r="X34" s="87"/>
      <c r="Y34" s="87"/>
      <c r="Z34" s="91"/>
      <c r="AA34" s="336"/>
    </row>
    <row r="35" spans="1:27" ht="15.95" customHeight="1" x14ac:dyDescent="0.2">
      <c r="A35" s="77">
        <v>18</v>
      </c>
      <c r="B35" s="138"/>
      <c r="C35" s="472"/>
      <c r="D35" s="473"/>
      <c r="E35" s="9"/>
      <c r="F35" s="9"/>
      <c r="G35" s="9"/>
      <c r="H35" s="9"/>
      <c r="I35" s="305"/>
      <c r="J35" s="219"/>
      <c r="K35" s="196"/>
      <c r="L35" s="90"/>
      <c r="M35" s="87"/>
      <c r="N35" s="87"/>
      <c r="O35" s="87"/>
      <c r="P35" s="87"/>
      <c r="Q35" s="87"/>
      <c r="R35" s="87"/>
      <c r="S35" s="87"/>
      <c r="T35" s="87"/>
      <c r="U35" s="87"/>
      <c r="V35" s="87"/>
      <c r="W35" s="87"/>
      <c r="X35" s="87"/>
      <c r="Y35" s="87"/>
      <c r="Z35" s="91"/>
      <c r="AA35" s="336"/>
    </row>
    <row r="36" spans="1:27" ht="15.95" customHeight="1" x14ac:dyDescent="0.2">
      <c r="A36" s="77">
        <v>19</v>
      </c>
      <c r="B36" s="138"/>
      <c r="C36" s="472"/>
      <c r="D36" s="473"/>
      <c r="E36" s="9"/>
      <c r="F36" s="9"/>
      <c r="G36" s="9"/>
      <c r="H36" s="9"/>
      <c r="I36" s="305"/>
      <c r="J36" s="219"/>
      <c r="K36" s="196"/>
      <c r="L36" s="90"/>
      <c r="M36" s="87"/>
      <c r="N36" s="87"/>
      <c r="O36" s="87"/>
      <c r="P36" s="87"/>
      <c r="Q36" s="87"/>
      <c r="R36" s="87"/>
      <c r="S36" s="87"/>
      <c r="T36" s="87"/>
      <c r="U36" s="87"/>
      <c r="V36" s="87"/>
      <c r="W36" s="87"/>
      <c r="X36" s="87"/>
      <c r="Y36" s="87"/>
      <c r="Z36" s="91"/>
      <c r="AA36" s="336"/>
    </row>
    <row r="37" spans="1:27" ht="15.95" customHeight="1" x14ac:dyDescent="0.2">
      <c r="A37" s="77">
        <v>20</v>
      </c>
      <c r="B37" s="138"/>
      <c r="C37" s="472"/>
      <c r="D37" s="473"/>
      <c r="E37" s="9"/>
      <c r="F37" s="9"/>
      <c r="G37" s="9"/>
      <c r="H37" s="9"/>
      <c r="I37" s="305"/>
      <c r="J37" s="219"/>
      <c r="K37" s="196"/>
      <c r="L37" s="90"/>
      <c r="M37" s="87"/>
      <c r="N37" s="87"/>
      <c r="O37" s="87"/>
      <c r="P37" s="87"/>
      <c r="Q37" s="87"/>
      <c r="R37" s="87"/>
      <c r="S37" s="87"/>
      <c r="T37" s="87"/>
      <c r="U37" s="87"/>
      <c r="V37" s="87"/>
      <c r="W37" s="87"/>
      <c r="X37" s="87"/>
      <c r="Y37" s="87"/>
      <c r="Z37" s="91"/>
      <c r="AA37" s="336"/>
    </row>
    <row r="38" spans="1:27" ht="15.95" customHeight="1" x14ac:dyDescent="0.2">
      <c r="A38" s="77">
        <v>21</v>
      </c>
      <c r="B38" s="138"/>
      <c r="C38" s="472"/>
      <c r="D38" s="473"/>
      <c r="E38" s="9"/>
      <c r="F38" s="9"/>
      <c r="G38" s="9"/>
      <c r="H38" s="9"/>
      <c r="I38" s="305"/>
      <c r="J38" s="219"/>
      <c r="K38" s="196"/>
      <c r="L38" s="90"/>
      <c r="M38" s="87"/>
      <c r="N38" s="87"/>
      <c r="O38" s="87"/>
      <c r="P38" s="87"/>
      <c r="Q38" s="87"/>
      <c r="R38" s="87"/>
      <c r="S38" s="87"/>
      <c r="T38" s="87"/>
      <c r="U38" s="87"/>
      <c r="V38" s="87"/>
      <c r="W38" s="87"/>
      <c r="X38" s="87"/>
      <c r="Y38" s="87"/>
      <c r="Z38" s="91"/>
      <c r="AA38" s="336"/>
    </row>
    <row r="39" spans="1:27" ht="15.95" customHeight="1" x14ac:dyDescent="0.2">
      <c r="A39" s="77">
        <v>22</v>
      </c>
      <c r="B39" s="138"/>
      <c r="C39" s="472"/>
      <c r="D39" s="473"/>
      <c r="E39" s="9"/>
      <c r="F39" s="9"/>
      <c r="G39" s="9"/>
      <c r="H39" s="9"/>
      <c r="I39" s="305"/>
      <c r="J39" s="219"/>
      <c r="K39" s="196"/>
      <c r="L39" s="90"/>
      <c r="M39" s="87"/>
      <c r="N39" s="87"/>
      <c r="O39" s="87"/>
      <c r="P39" s="87"/>
      <c r="Q39" s="87"/>
      <c r="R39" s="87"/>
      <c r="S39" s="87"/>
      <c r="T39" s="87"/>
      <c r="U39" s="87"/>
      <c r="V39" s="87"/>
      <c r="W39" s="87"/>
      <c r="X39" s="87"/>
      <c r="Y39" s="87"/>
      <c r="Z39" s="91"/>
      <c r="AA39" s="336"/>
    </row>
    <row r="40" spans="1:27" ht="15.95" customHeight="1" x14ac:dyDescent="0.2">
      <c r="A40" s="77">
        <v>23</v>
      </c>
      <c r="B40" s="138"/>
      <c r="C40" s="472"/>
      <c r="D40" s="473"/>
      <c r="E40" s="9"/>
      <c r="F40" s="9"/>
      <c r="G40" s="9"/>
      <c r="H40" s="9"/>
      <c r="I40" s="305"/>
      <c r="J40" s="219"/>
      <c r="K40" s="196"/>
      <c r="L40" s="90"/>
      <c r="M40" s="87"/>
      <c r="N40" s="87"/>
      <c r="O40" s="87"/>
      <c r="P40" s="87"/>
      <c r="Q40" s="87"/>
      <c r="R40" s="87"/>
      <c r="S40" s="87"/>
      <c r="T40" s="87"/>
      <c r="U40" s="87"/>
      <c r="V40" s="87"/>
      <c r="W40" s="87"/>
      <c r="X40" s="87"/>
      <c r="Y40" s="87"/>
      <c r="Z40" s="91"/>
      <c r="AA40" s="336"/>
    </row>
    <row r="41" spans="1:27" ht="15.95" customHeight="1" x14ac:dyDescent="0.2">
      <c r="A41" s="77">
        <v>24</v>
      </c>
      <c r="B41" s="138"/>
      <c r="C41" s="472"/>
      <c r="D41" s="473"/>
      <c r="E41" s="9"/>
      <c r="F41" s="9"/>
      <c r="G41" s="9"/>
      <c r="H41" s="9"/>
      <c r="I41" s="305"/>
      <c r="J41" s="219"/>
      <c r="K41" s="196"/>
      <c r="L41" s="90"/>
      <c r="M41" s="87"/>
      <c r="N41" s="87"/>
      <c r="O41" s="87"/>
      <c r="P41" s="87"/>
      <c r="Q41" s="87"/>
      <c r="R41" s="87"/>
      <c r="S41" s="87"/>
      <c r="T41" s="87"/>
      <c r="U41" s="87"/>
      <c r="V41" s="87"/>
      <c r="W41" s="87"/>
      <c r="X41" s="87"/>
      <c r="Y41" s="87"/>
      <c r="Z41" s="91"/>
      <c r="AA41" s="336"/>
    </row>
    <row r="42" spans="1:27" ht="15.95" customHeight="1" x14ac:dyDescent="0.2">
      <c r="A42" s="77">
        <v>25</v>
      </c>
      <c r="B42" s="138"/>
      <c r="C42" s="472"/>
      <c r="D42" s="473"/>
      <c r="E42" s="9"/>
      <c r="F42" s="9"/>
      <c r="G42" s="9"/>
      <c r="H42" s="9"/>
      <c r="I42" s="305"/>
      <c r="J42" s="219"/>
      <c r="K42" s="196"/>
      <c r="L42" s="90"/>
      <c r="M42" s="87"/>
      <c r="N42" s="87"/>
      <c r="O42" s="87"/>
      <c r="P42" s="87"/>
      <c r="Q42" s="87"/>
      <c r="R42" s="87"/>
      <c r="S42" s="87"/>
      <c r="T42" s="87"/>
      <c r="U42" s="87"/>
      <c r="V42" s="87"/>
      <c r="W42" s="87"/>
      <c r="X42" s="87"/>
      <c r="Y42" s="87"/>
      <c r="Z42" s="91"/>
      <c r="AA42" s="336"/>
    </row>
    <row r="43" spans="1:27" ht="15.95" customHeight="1" x14ac:dyDescent="0.2">
      <c r="A43" s="77">
        <v>26</v>
      </c>
      <c r="B43" s="139"/>
      <c r="C43" s="472"/>
      <c r="D43" s="473"/>
      <c r="E43" s="9"/>
      <c r="F43" s="9"/>
      <c r="G43" s="9"/>
      <c r="H43" s="9"/>
      <c r="I43" s="305"/>
      <c r="J43" s="219"/>
      <c r="K43" s="196"/>
      <c r="L43" s="90"/>
      <c r="M43" s="87"/>
      <c r="N43" s="87"/>
      <c r="O43" s="87"/>
      <c r="P43" s="87"/>
      <c r="Q43" s="87"/>
      <c r="R43" s="87"/>
      <c r="S43" s="87"/>
      <c r="T43" s="87"/>
      <c r="U43" s="87"/>
      <c r="V43" s="87"/>
      <c r="W43" s="87"/>
      <c r="X43" s="87"/>
      <c r="Y43" s="87"/>
      <c r="Z43" s="91"/>
      <c r="AA43" s="336"/>
    </row>
    <row r="44" spans="1:27" ht="15.95" customHeight="1" x14ac:dyDescent="0.2">
      <c r="A44" s="77">
        <v>27</v>
      </c>
      <c r="B44" s="138"/>
      <c r="C44" s="472"/>
      <c r="D44" s="473"/>
      <c r="E44" s="9"/>
      <c r="F44" s="9"/>
      <c r="G44" s="9"/>
      <c r="H44" s="9"/>
      <c r="I44" s="305"/>
      <c r="J44" s="219"/>
      <c r="K44" s="196"/>
      <c r="L44" s="90"/>
      <c r="M44" s="87"/>
      <c r="N44" s="87"/>
      <c r="O44" s="87"/>
      <c r="P44" s="87"/>
      <c r="Q44" s="87"/>
      <c r="R44" s="87"/>
      <c r="S44" s="87"/>
      <c r="T44" s="87"/>
      <c r="U44" s="87"/>
      <c r="V44" s="87"/>
      <c r="W44" s="87"/>
      <c r="X44" s="87"/>
      <c r="Y44" s="87"/>
      <c r="Z44" s="91"/>
      <c r="AA44" s="336"/>
    </row>
    <row r="45" spans="1:27" ht="15.95" customHeight="1" x14ac:dyDescent="0.2">
      <c r="A45" s="77">
        <v>28</v>
      </c>
      <c r="B45" s="138"/>
      <c r="C45" s="472"/>
      <c r="D45" s="473"/>
      <c r="E45" s="9"/>
      <c r="F45" s="9"/>
      <c r="G45" s="9"/>
      <c r="H45" s="9"/>
      <c r="I45" s="305"/>
      <c r="J45" s="219"/>
      <c r="K45" s="196"/>
      <c r="L45" s="90"/>
      <c r="M45" s="87"/>
      <c r="N45" s="87"/>
      <c r="O45" s="87"/>
      <c r="P45" s="87"/>
      <c r="Q45" s="87"/>
      <c r="R45" s="87"/>
      <c r="S45" s="87"/>
      <c r="T45" s="87"/>
      <c r="U45" s="87"/>
      <c r="V45" s="87"/>
      <c r="W45" s="87"/>
      <c r="X45" s="87"/>
      <c r="Y45" s="87"/>
      <c r="Z45" s="91"/>
      <c r="AA45" s="336"/>
    </row>
    <row r="46" spans="1:27" ht="15.95" customHeight="1" x14ac:dyDescent="0.2">
      <c r="A46" s="77">
        <v>29</v>
      </c>
      <c r="B46" s="138"/>
      <c r="C46" s="472"/>
      <c r="D46" s="473"/>
      <c r="E46" s="9"/>
      <c r="F46" s="9"/>
      <c r="G46" s="9"/>
      <c r="H46" s="9"/>
      <c r="I46" s="305"/>
      <c r="J46" s="219"/>
      <c r="K46" s="196"/>
      <c r="L46" s="90"/>
      <c r="M46" s="87"/>
      <c r="N46" s="87"/>
      <c r="O46" s="87"/>
      <c r="P46" s="87"/>
      <c r="Q46" s="87"/>
      <c r="R46" s="87"/>
      <c r="S46" s="87"/>
      <c r="T46" s="87"/>
      <c r="U46" s="87"/>
      <c r="V46" s="87"/>
      <c r="W46" s="87"/>
      <c r="X46" s="87"/>
      <c r="Y46" s="87"/>
      <c r="Z46" s="91"/>
      <c r="AA46" s="336"/>
    </row>
    <row r="47" spans="1:27" ht="15.95" customHeight="1" x14ac:dyDescent="0.2">
      <c r="A47" s="77">
        <v>30</v>
      </c>
      <c r="B47" s="138"/>
      <c r="C47" s="472"/>
      <c r="D47" s="473"/>
      <c r="E47" s="9"/>
      <c r="F47" s="9"/>
      <c r="G47" s="9"/>
      <c r="H47" s="9"/>
      <c r="I47" s="305"/>
      <c r="J47" s="219"/>
      <c r="K47" s="196"/>
      <c r="L47" s="140"/>
      <c r="M47" s="9"/>
      <c r="N47" s="9"/>
      <c r="O47" s="9"/>
      <c r="P47" s="9"/>
      <c r="Q47" s="9"/>
      <c r="R47" s="9"/>
      <c r="S47" s="9"/>
      <c r="T47" s="9"/>
      <c r="U47" s="9"/>
      <c r="V47" s="9"/>
      <c r="W47" s="9"/>
      <c r="X47" s="9"/>
      <c r="Y47" s="9"/>
      <c r="Z47" s="141"/>
      <c r="AA47" s="337"/>
    </row>
    <row r="48" spans="1:27" ht="15.95" customHeight="1" thickBot="1" x14ac:dyDescent="0.25">
      <c r="A48" s="74">
        <v>31</v>
      </c>
      <c r="B48" s="142"/>
      <c r="C48" s="470"/>
      <c r="D48" s="471"/>
      <c r="E48" s="143"/>
      <c r="F48" s="143"/>
      <c r="G48" s="143"/>
      <c r="H48" s="143"/>
      <c r="I48" s="312"/>
      <c r="J48" s="220"/>
      <c r="K48" s="197"/>
      <c r="L48" s="144"/>
      <c r="M48" s="143"/>
      <c r="N48" s="143"/>
      <c r="O48" s="143"/>
      <c r="P48" s="143"/>
      <c r="Q48" s="143"/>
      <c r="R48" s="143"/>
      <c r="S48" s="143"/>
      <c r="T48" s="143"/>
      <c r="U48" s="143"/>
      <c r="V48" s="143"/>
      <c r="W48" s="143"/>
      <c r="X48" s="143"/>
      <c r="Y48" s="143"/>
      <c r="Z48" s="145"/>
      <c r="AA48" s="338"/>
    </row>
    <row r="49" spans="1:27" ht="15.95" customHeight="1" x14ac:dyDescent="0.2">
      <c r="A49" s="26"/>
      <c r="B49" s="14">
        <f>SUM(B18:B48)</f>
        <v>0</v>
      </c>
      <c r="C49" s="296"/>
      <c r="D49" s="296"/>
      <c r="E49" s="295"/>
      <c r="F49" s="295"/>
      <c r="G49" s="295"/>
      <c r="H49" s="295"/>
      <c r="I49" s="293"/>
      <c r="J49" s="328">
        <f>SUM(J18:J48)</f>
        <v>0</v>
      </c>
      <c r="K49" s="328">
        <f>SUM(K18:K48)</f>
        <v>0</v>
      </c>
      <c r="L49" s="295"/>
      <c r="M49" s="295"/>
      <c r="N49" s="295"/>
      <c r="O49" s="295"/>
      <c r="P49" s="295"/>
      <c r="Q49" s="295"/>
      <c r="R49" s="295"/>
      <c r="S49" s="295"/>
      <c r="T49" s="295"/>
      <c r="U49" s="295"/>
      <c r="V49" s="295"/>
      <c r="W49" s="295"/>
      <c r="X49" s="295"/>
      <c r="Y49" s="295"/>
      <c r="Z49" s="295"/>
      <c r="AA49" s="295"/>
    </row>
    <row r="50" spans="1:27" ht="13.5" thickBot="1" x14ac:dyDescent="0.25">
      <c r="A50" s="1"/>
    </row>
    <row r="51" spans="1:27" ht="12.75" customHeight="1" x14ac:dyDescent="0.2">
      <c r="A51" s="377" t="s">
        <v>164</v>
      </c>
      <c r="B51" s="377"/>
      <c r="C51" s="377"/>
      <c r="D51" s="424"/>
      <c r="E51" s="425"/>
      <c r="F51" s="426"/>
      <c r="G51" s="426"/>
      <c r="H51" s="426"/>
      <c r="I51" s="426"/>
      <c r="J51" s="426"/>
      <c r="K51" s="426"/>
      <c r="L51" s="426"/>
      <c r="M51" s="426"/>
      <c r="N51" s="426"/>
      <c r="O51" s="426"/>
      <c r="P51" s="426"/>
      <c r="Q51" s="426"/>
      <c r="R51" s="426"/>
      <c r="S51" s="426"/>
      <c r="T51" s="426"/>
      <c r="U51" s="426"/>
      <c r="V51" s="426"/>
      <c r="W51" s="426"/>
      <c r="X51" s="426"/>
      <c r="Y51" s="426"/>
      <c r="Z51" s="426"/>
      <c r="AA51" s="427"/>
    </row>
    <row r="52" spans="1:27" x14ac:dyDescent="0.2">
      <c r="A52" s="377"/>
      <c r="B52" s="377"/>
      <c r="C52" s="377"/>
      <c r="D52" s="424"/>
      <c r="E52" s="428"/>
      <c r="F52" s="429"/>
      <c r="G52" s="429"/>
      <c r="H52" s="429"/>
      <c r="I52" s="429"/>
      <c r="J52" s="429"/>
      <c r="K52" s="429"/>
      <c r="L52" s="429"/>
      <c r="M52" s="429"/>
      <c r="N52" s="429"/>
      <c r="O52" s="429"/>
      <c r="P52" s="429"/>
      <c r="Q52" s="429"/>
      <c r="R52" s="429"/>
      <c r="S52" s="429"/>
      <c r="T52" s="429"/>
      <c r="U52" s="429"/>
      <c r="V52" s="429"/>
      <c r="W52" s="429"/>
      <c r="X52" s="429"/>
      <c r="Y52" s="429"/>
      <c r="Z52" s="429"/>
      <c r="AA52" s="430"/>
    </row>
    <row r="53" spans="1:27" x14ac:dyDescent="0.2">
      <c r="A53" s="377"/>
      <c r="B53" s="377"/>
      <c r="C53" s="377"/>
      <c r="D53" s="424"/>
      <c r="E53" s="428"/>
      <c r="F53" s="429"/>
      <c r="G53" s="429"/>
      <c r="H53" s="429"/>
      <c r="I53" s="429"/>
      <c r="J53" s="429"/>
      <c r="K53" s="429"/>
      <c r="L53" s="429"/>
      <c r="M53" s="429"/>
      <c r="N53" s="429"/>
      <c r="O53" s="429"/>
      <c r="P53" s="429"/>
      <c r="Q53" s="429"/>
      <c r="R53" s="429"/>
      <c r="S53" s="429"/>
      <c r="T53" s="429"/>
      <c r="U53" s="429"/>
      <c r="V53" s="429"/>
      <c r="W53" s="429"/>
      <c r="X53" s="429"/>
      <c r="Y53" s="429"/>
      <c r="Z53" s="429"/>
      <c r="AA53" s="430"/>
    </row>
    <row r="54" spans="1:27" x14ac:dyDescent="0.2">
      <c r="A54" s="377"/>
      <c r="B54" s="377"/>
      <c r="C54" s="377"/>
      <c r="D54" s="424"/>
      <c r="E54" s="428"/>
      <c r="F54" s="429"/>
      <c r="G54" s="429"/>
      <c r="H54" s="429"/>
      <c r="I54" s="429"/>
      <c r="J54" s="429"/>
      <c r="K54" s="429"/>
      <c r="L54" s="429"/>
      <c r="M54" s="429"/>
      <c r="N54" s="429"/>
      <c r="O54" s="429"/>
      <c r="P54" s="429"/>
      <c r="Q54" s="429"/>
      <c r="R54" s="429"/>
      <c r="S54" s="429"/>
      <c r="T54" s="429"/>
      <c r="U54" s="429"/>
      <c r="V54" s="429"/>
      <c r="W54" s="429"/>
      <c r="X54" s="429"/>
      <c r="Y54" s="429"/>
      <c r="Z54" s="429"/>
      <c r="AA54" s="430"/>
    </row>
    <row r="55" spans="1:27" x14ac:dyDescent="0.2">
      <c r="A55" s="377"/>
      <c r="B55" s="377"/>
      <c r="C55" s="377"/>
      <c r="D55" s="424"/>
      <c r="E55" s="428"/>
      <c r="F55" s="429"/>
      <c r="G55" s="429"/>
      <c r="H55" s="429"/>
      <c r="I55" s="429"/>
      <c r="J55" s="429"/>
      <c r="K55" s="429"/>
      <c r="L55" s="429"/>
      <c r="M55" s="429"/>
      <c r="N55" s="429"/>
      <c r="O55" s="429"/>
      <c r="P55" s="429"/>
      <c r="Q55" s="429"/>
      <c r="R55" s="429"/>
      <c r="S55" s="429"/>
      <c r="T55" s="429"/>
      <c r="U55" s="429"/>
      <c r="V55" s="429"/>
      <c r="W55" s="429"/>
      <c r="X55" s="429"/>
      <c r="Y55" s="429"/>
      <c r="Z55" s="429"/>
      <c r="AA55" s="430"/>
    </row>
    <row r="56" spans="1:27" ht="13.5" thickBot="1" x14ac:dyDescent="0.25">
      <c r="A56" s="377"/>
      <c r="B56" s="377"/>
      <c r="C56" s="377"/>
      <c r="D56" s="424"/>
      <c r="E56" s="431"/>
      <c r="F56" s="432"/>
      <c r="G56" s="432"/>
      <c r="H56" s="432"/>
      <c r="I56" s="432"/>
      <c r="J56" s="432"/>
      <c r="K56" s="432"/>
      <c r="L56" s="432"/>
      <c r="M56" s="432"/>
      <c r="N56" s="432"/>
      <c r="O56" s="432"/>
      <c r="P56" s="432"/>
      <c r="Q56" s="432"/>
      <c r="R56" s="432"/>
      <c r="S56" s="432"/>
      <c r="T56" s="432"/>
      <c r="U56" s="432"/>
      <c r="V56" s="432"/>
      <c r="W56" s="432"/>
      <c r="X56" s="432"/>
      <c r="Y56" s="432"/>
      <c r="Z56" s="432"/>
      <c r="AA56" s="433"/>
    </row>
    <row r="57" spans="1:27" x14ac:dyDescent="0.2">
      <c r="A57" s="85"/>
      <c r="B57" s="85"/>
      <c r="C57" s="85"/>
      <c r="D57" s="122"/>
      <c r="E57" s="99"/>
      <c r="F57" s="99"/>
      <c r="G57" s="99"/>
      <c r="H57" s="99"/>
      <c r="I57" s="99"/>
      <c r="J57" s="99"/>
      <c r="K57" s="99"/>
      <c r="L57" s="99"/>
      <c r="M57" s="99"/>
      <c r="N57" s="99"/>
      <c r="O57" s="99"/>
      <c r="P57" s="99"/>
      <c r="Q57" s="99"/>
      <c r="R57" s="99"/>
      <c r="S57" s="99"/>
      <c r="T57" s="99"/>
      <c r="U57" s="99"/>
      <c r="V57" s="99"/>
      <c r="W57" s="99"/>
      <c r="X57" s="99"/>
      <c r="Y57" s="99"/>
      <c r="Z57" s="99"/>
      <c r="AA57" s="99"/>
    </row>
    <row r="58" spans="1:27" x14ac:dyDescent="0.2">
      <c r="A58" s="417" t="s">
        <v>211</v>
      </c>
      <c r="B58" s="417"/>
      <c r="C58" s="450" t="s">
        <v>338</v>
      </c>
      <c r="D58" s="417"/>
      <c r="E58" s="417"/>
      <c r="F58" s="417"/>
      <c r="G58" s="417"/>
      <c r="H58" s="417"/>
      <c r="I58" s="417"/>
      <c r="J58" s="417"/>
      <c r="K58" s="417"/>
      <c r="L58" s="26"/>
      <c r="M58" s="26"/>
      <c r="N58" s="26"/>
      <c r="O58" s="26"/>
      <c r="P58" s="26"/>
      <c r="Q58" s="26"/>
      <c r="R58" s="26"/>
      <c r="S58" s="26"/>
      <c r="T58" s="26"/>
      <c r="U58" s="26"/>
      <c r="V58" s="26"/>
      <c r="W58" s="26"/>
      <c r="X58" s="26"/>
      <c r="Y58" s="26"/>
    </row>
    <row r="59" spans="1:27" x14ac:dyDescent="0.2">
      <c r="A59" s="26"/>
      <c r="B59" s="26"/>
      <c r="C59" s="417" t="s">
        <v>335</v>
      </c>
      <c r="D59" s="417"/>
      <c r="E59" s="417"/>
      <c r="F59" s="417"/>
      <c r="G59" s="417"/>
      <c r="H59" s="26"/>
      <c r="I59" s="26"/>
      <c r="J59" s="26"/>
      <c r="K59" s="26"/>
      <c r="L59" s="26"/>
      <c r="M59" s="26"/>
      <c r="N59" s="439" t="s">
        <v>363</v>
      </c>
      <c r="O59" s="440"/>
      <c r="P59" s="440"/>
      <c r="Q59" s="440"/>
      <c r="R59" s="440"/>
      <c r="S59" s="440"/>
      <c r="T59" s="440"/>
      <c r="U59" s="440"/>
      <c r="V59" s="440"/>
      <c r="W59" s="440"/>
      <c r="X59" s="440"/>
      <c r="Y59" s="440"/>
      <c r="Z59" s="440"/>
      <c r="AA59" s="440"/>
    </row>
    <row r="60" spans="1:27" x14ac:dyDescent="0.2">
      <c r="C60" s="475"/>
      <c r="D60" s="475"/>
      <c r="E60" s="475"/>
      <c r="F60" s="475"/>
      <c r="G60" s="475"/>
      <c r="H60" s="12"/>
      <c r="I60" s="53"/>
    </row>
    <row r="67" spans="8:8" x14ac:dyDescent="0.2">
      <c r="H67" s="26"/>
    </row>
  </sheetData>
  <sheetProtection sheet="1" insertColumns="0" insertRows="0" deleteColumns="0" deleteRows="0"/>
  <mergeCells count="89">
    <mergeCell ref="B12:B17"/>
    <mergeCell ref="G15:G17"/>
    <mergeCell ref="A1:I1"/>
    <mergeCell ref="K1:S1"/>
    <mergeCell ref="P4:S4"/>
    <mergeCell ref="H15:H17"/>
    <mergeCell ref="I15:I17"/>
    <mergeCell ref="J14:K14"/>
    <mergeCell ref="J15:J16"/>
    <mergeCell ref="M4:N4"/>
    <mergeCell ref="D3:J3"/>
    <mergeCell ref="K3:L6"/>
    <mergeCell ref="A3:C3"/>
    <mergeCell ref="D5:F5"/>
    <mergeCell ref="G5:H5"/>
    <mergeCell ref="I5:J5"/>
    <mergeCell ref="D10:G10"/>
    <mergeCell ref="X9:AA9"/>
    <mergeCell ref="C60:G60"/>
    <mergeCell ref="A7:J8"/>
    <mergeCell ref="C12:K12"/>
    <mergeCell ref="U9:W9"/>
    <mergeCell ref="P9:S9"/>
    <mergeCell ref="L12:Z12"/>
    <mergeCell ref="M9:O9"/>
    <mergeCell ref="A51:D56"/>
    <mergeCell ref="E51:AA56"/>
    <mergeCell ref="C18:D18"/>
    <mergeCell ref="F15:F17"/>
    <mergeCell ref="K15:K16"/>
    <mergeCell ref="D9:J9"/>
    <mergeCell ref="A12:A17"/>
    <mergeCell ref="X6:AA6"/>
    <mergeCell ref="P3:S3"/>
    <mergeCell ref="M3:O3"/>
    <mergeCell ref="U4:V4"/>
    <mergeCell ref="P6:S6"/>
    <mergeCell ref="U3:W3"/>
    <mergeCell ref="X3:AA3"/>
    <mergeCell ref="M6:O6"/>
    <mergeCell ref="X4:AA4"/>
    <mergeCell ref="U6:W6"/>
    <mergeCell ref="C21:D21"/>
    <mergeCell ref="C29:D29"/>
    <mergeCell ref="C31:D31"/>
    <mergeCell ref="E15:E17"/>
    <mergeCell ref="C15:D17"/>
    <mergeCell ref="C20:D20"/>
    <mergeCell ref="C23:D23"/>
    <mergeCell ref="C30:D30"/>
    <mergeCell ref="C24:D24"/>
    <mergeCell ref="C25:D25"/>
    <mergeCell ref="C22:D22"/>
    <mergeCell ref="C26:D26"/>
    <mergeCell ref="C27:D27"/>
    <mergeCell ref="C28:D28"/>
    <mergeCell ref="C19:D19"/>
    <mergeCell ref="M10:N10"/>
    <mergeCell ref="AA12:AA17"/>
    <mergeCell ref="U10:V10"/>
    <mergeCell ref="U7:V7"/>
    <mergeCell ref="P10:S10"/>
    <mergeCell ref="X7:AA7"/>
    <mergeCell ref="P7:S7"/>
    <mergeCell ref="M7:N7"/>
    <mergeCell ref="L15:Z15"/>
    <mergeCell ref="L17:Z17"/>
    <mergeCell ref="X10:AA10"/>
    <mergeCell ref="C36:D36"/>
    <mergeCell ref="C37:D37"/>
    <mergeCell ref="C35:D35"/>
    <mergeCell ref="C32:D32"/>
    <mergeCell ref="C33:D33"/>
    <mergeCell ref="C34:D34"/>
    <mergeCell ref="C47:D47"/>
    <mergeCell ref="C45:D45"/>
    <mergeCell ref="C44:D44"/>
    <mergeCell ref="C43:D43"/>
    <mergeCell ref="C46:D46"/>
    <mergeCell ref="C38:D38"/>
    <mergeCell ref="C39:D39"/>
    <mergeCell ref="C40:D40"/>
    <mergeCell ref="C41:D41"/>
    <mergeCell ref="C42:D42"/>
    <mergeCell ref="A58:B58"/>
    <mergeCell ref="C58:K58"/>
    <mergeCell ref="C59:G59"/>
    <mergeCell ref="N59:AA59"/>
    <mergeCell ref="C48:D48"/>
  </mergeCells>
  <phoneticPr fontId="17" type="noConversion"/>
  <dataValidations count="3">
    <dataValidation type="list" allowBlank="1" showInputMessage="1" showErrorMessage="1" sqref="E18:E49" xr:uid="{00000000-0002-0000-0800-000000000000}">
      <formula1>soilcond</formula1>
    </dataValidation>
    <dataValidation type="list" showInputMessage="1" showErrorMessage="1" sqref="I49" xr:uid="{00000000-0002-0000-0800-000001000000}">
      <formula1>Method</formula1>
    </dataValidation>
    <dataValidation type="list" showInputMessage="1" showErrorMessage="1" sqref="I18:I48" xr:uid="{00000000-0002-0000-0800-000002000000}">
      <formula1>Methodtwo</formula1>
    </dataValidation>
  </dataValidations>
  <printOptions horizontalCentered="1" verticalCentered="1"/>
  <pageMargins left="0.25" right="0.25" top="0.25" bottom="0.25" header="0.25" footer="0.25"/>
  <pageSetup scale="68"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7C6C22F0319E44BED609E63989CB5F" ma:contentTypeVersion="11" ma:contentTypeDescription="Create a new document." ma:contentTypeScope="" ma:versionID="5be67a0772188cba68051d9967379a63">
  <xsd:schema xmlns:xsd="http://www.w3.org/2001/XMLSchema" xmlns:xs="http://www.w3.org/2001/XMLSchema" xmlns:p="http://schemas.microsoft.com/office/2006/metadata/properties" xmlns:ns3="74d4f5cf-93db-4725-99b6-7a9b81cb2777" xmlns:ns4="abda805f-1f9d-4795-9609-778e2108b7d1" targetNamespace="http://schemas.microsoft.com/office/2006/metadata/properties" ma:root="true" ma:fieldsID="1c8cb8fd005988fef909e982891d099a" ns3:_="" ns4:_="">
    <xsd:import namespace="74d4f5cf-93db-4725-99b6-7a9b81cb2777"/>
    <xsd:import namespace="abda805f-1f9d-4795-9609-778e2108b7d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d4f5cf-93db-4725-99b6-7a9b81cb27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da805f-1f9d-4795-9609-778e2108b7d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7759A3-58A1-4B2F-A573-D72B82DBC3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d4f5cf-93db-4725-99b6-7a9b81cb2777"/>
    <ds:schemaRef ds:uri="abda805f-1f9d-4795-9609-778e2108b7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6EE757-4BC7-4A21-BB49-63E30755ADBA}">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abda805f-1f9d-4795-9609-778e2108b7d1"/>
    <ds:schemaRef ds:uri="74d4f5cf-93db-4725-99b6-7a9b81cb2777"/>
    <ds:schemaRef ds:uri="http://www.w3.org/XML/1998/namespace"/>
  </ds:schemaRefs>
</ds:datastoreItem>
</file>

<file path=customXml/itemProps3.xml><?xml version="1.0" encoding="utf-8"?>
<ds:datastoreItem xmlns:ds="http://schemas.openxmlformats.org/officeDocument/2006/customXml" ds:itemID="{4F428E2B-3DBC-4F7F-87A8-5BD67B69C4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24</vt:i4>
      </vt:variant>
    </vt:vector>
  </HeadingPairs>
  <TitlesOfParts>
    <vt:vector size="46" baseType="lpstr">
      <vt:lpstr>Operations Report Instructions</vt:lpstr>
      <vt:lpstr>JAN</vt:lpstr>
      <vt:lpstr>FEB</vt:lpstr>
      <vt:lpstr>MAR</vt:lpstr>
      <vt:lpstr>APR</vt:lpstr>
      <vt:lpstr>MAY</vt:lpstr>
      <vt:lpstr>JUN</vt:lpstr>
      <vt:lpstr>JUL</vt:lpstr>
      <vt:lpstr>AUG</vt:lpstr>
      <vt:lpstr>SEP</vt:lpstr>
      <vt:lpstr>OCT</vt:lpstr>
      <vt:lpstr>NOV</vt:lpstr>
      <vt:lpstr>DEC</vt:lpstr>
      <vt:lpstr>Annual Report Instructions</vt:lpstr>
      <vt:lpstr>Annual Report</vt:lpstr>
      <vt:lpstr>Exported Waste</vt:lpstr>
      <vt:lpstr>Exported Waste (2)</vt:lpstr>
      <vt:lpstr>Land Application</vt:lpstr>
      <vt:lpstr>Summary of Reportable Events</vt:lpstr>
      <vt:lpstr>Summary of Emergency Dewatering</vt:lpstr>
      <vt:lpstr>Waste Generated Tables</vt:lpstr>
      <vt:lpstr>HideTables</vt:lpstr>
      <vt:lpstr>animaltype</vt:lpstr>
      <vt:lpstr>fields</vt:lpstr>
      <vt:lpstr>Method</vt:lpstr>
      <vt:lpstr>Methodtwo</vt:lpstr>
      <vt:lpstr>'Annual Report'!Print_Area</vt:lpstr>
      <vt:lpstr>'Annual Report Instructions'!Print_Area</vt:lpstr>
      <vt:lpstr>APR!Print_Area</vt:lpstr>
      <vt:lpstr>AUG!Print_Area</vt:lpstr>
      <vt:lpstr>DEC!Print_Area</vt:lpstr>
      <vt:lpstr>'Exported Waste'!Print_Area</vt:lpstr>
      <vt:lpstr>'Exported Waste (2)'!Print_Area</vt:lpstr>
      <vt:lpstr>FEB!Print_Area</vt:lpstr>
      <vt:lpstr>JUL!Print_Area</vt:lpstr>
      <vt:lpstr>JUN!Print_Area</vt:lpstr>
      <vt:lpstr>MAR!Print_Area</vt:lpstr>
      <vt:lpstr>MAY!Print_Area</vt:lpstr>
      <vt:lpstr>NOV!Print_Area</vt:lpstr>
      <vt:lpstr>OCT!Print_Area</vt:lpstr>
      <vt:lpstr>'Operations Report Instructions'!Print_Area</vt:lpstr>
      <vt:lpstr>SEP!Print_Area</vt:lpstr>
      <vt:lpstr>'Summary of Reportable Events'!Print_Area</vt:lpstr>
      <vt:lpstr>'Waste Generated Tables'!Print_Area</vt:lpstr>
      <vt:lpstr>soilcond</vt:lpstr>
      <vt:lpstr>solidsfactor</vt:lpstr>
    </vt:vector>
  </TitlesOfParts>
  <Company>kdhe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kdhe</dc:creator>
  <cp:lastModifiedBy>Kelly Haller [KDHE]</cp:lastModifiedBy>
  <cp:lastPrinted>2021-03-25T15:00:29Z</cp:lastPrinted>
  <dcterms:created xsi:type="dcterms:W3CDTF">2004-10-05T19:40:59Z</dcterms:created>
  <dcterms:modified xsi:type="dcterms:W3CDTF">2021-09-02T19:50:46Z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0x0101002F7C6C22F0319E44BED609E63989CB5F</vt:lpwstr>
  </property>
</Properties>
</file>