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games\way-of-the-hunter\WOTH-Ballistics-Data\"/>
    </mc:Choice>
  </mc:AlternateContent>
  <xr:revisionPtr revIDLastSave="0" documentId="13_ncr:1_{72A8A071-3522-4304-B03A-1A2A494B80AC}" xr6:coauthVersionLast="47" xr6:coauthVersionMax="47" xr10:uidLastSave="{00000000-0000-0000-0000-000000000000}"/>
  <bookViews>
    <workbookView xWindow="-120" yWindow="-120" windowWidth="51840" windowHeight="21840" activeTab="1" xr2:uid="{1798FB5B-9708-410E-9E61-46ABD9CB7A9C}"/>
  </bookViews>
  <sheets>
    <sheet name="Hornady Calculator Shot Angles" sheetId="1" r:id="rId1"/>
    <sheet name="Vacuum D.E." sheetId="2" r:id="rId2"/>
    <sheet name="Siacci G1 Table" sheetId="6" r:id="rId3"/>
    <sheet name="G1 Drag Function" sheetId="7" r:id="rId4"/>
    <sheet name="G2 Drag Function" sheetId="9" r:id="rId5"/>
    <sheet name="G5 Drag Function" sheetId="10" r:id="rId6"/>
    <sheet name="G6 Drag Function" sheetId="11" r:id="rId7"/>
    <sheet name="G7 Drag Function" sheetId="8" r:id="rId8"/>
    <sheet name="G8 Drag Function" sheetId="12" r:id="rId9"/>
    <sheet name="CGI Drag Function" sheetId="13" r:id="rId10"/>
    <sheet name="Drag Functions" sheetId="3" r:id="rId11"/>
  </sheets>
  <definedNames>
    <definedName name="ExternalData_1" localSheetId="9" hidden="1">'CGI Drag Function'!$A$1:$B$82</definedName>
    <definedName name="ExternalData_1" localSheetId="3" hidden="1">'G1 Drag Function'!$A$1:$B$80</definedName>
    <definedName name="ExternalData_1" localSheetId="4" hidden="1">'G2 Drag Function'!$A$1:$B$86</definedName>
    <definedName name="ExternalData_1" localSheetId="5" hidden="1">'G5 Drag Function'!$A$1:$B$77</definedName>
    <definedName name="ExternalData_1" localSheetId="6" hidden="1">'G6 Drag Function'!$A$1:$B$80</definedName>
    <definedName name="ExternalData_1" localSheetId="7" hidden="1">'G7 Drag Function'!$A$1:$B$85</definedName>
    <definedName name="ExternalData_1" localSheetId="8" hidden="1">'G8 Drag Function'!$A$1:$B$79</definedName>
    <definedName name="ExternalData_1" localSheetId="2" hidden="1">'Siacci G1 Table'!$A$1:$E$443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K18" i="2"/>
  <c r="K17" i="2"/>
  <c r="J17" i="2"/>
  <c r="J9" i="2"/>
  <c r="J13" i="2"/>
  <c r="J19" i="2" s="1"/>
  <c r="M19" i="2"/>
  <c r="M17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B14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H17" i="2"/>
  <c r="H13" i="2"/>
  <c r="B19" i="2"/>
  <c r="F17" i="2"/>
  <c r="F13" i="2"/>
  <c r="E17" i="2"/>
  <c r="D17" i="2"/>
  <c r="D13" i="2"/>
  <c r="E19" i="2" s="1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B17" i="2"/>
  <c r="B13" i="2"/>
  <c r="B9" i="2"/>
  <c r="C17" i="2" s="1"/>
  <c r="J14" i="2" l="1"/>
  <c r="G19" i="2"/>
  <c r="J18" i="2"/>
  <c r="J56" i="2" s="1"/>
  <c r="J84" i="2"/>
  <c r="J100" i="2"/>
  <c r="J116" i="2"/>
  <c r="G17" i="2"/>
  <c r="G116" i="2" s="1"/>
  <c r="B115" i="2"/>
  <c r="J37" i="2"/>
  <c r="J69" i="2"/>
  <c r="J85" i="2"/>
  <c r="J101" i="2"/>
  <c r="J117" i="2"/>
  <c r="I19" i="2"/>
  <c r="I47" i="2" s="1"/>
  <c r="D14" i="2"/>
  <c r="M120" i="2"/>
  <c r="F14" i="2"/>
  <c r="J22" i="2"/>
  <c r="C18" i="2"/>
  <c r="I17" i="2"/>
  <c r="I54" i="2" s="1"/>
  <c r="J55" i="2"/>
  <c r="J71" i="2"/>
  <c r="J87" i="2"/>
  <c r="J103" i="2"/>
  <c r="J119" i="2"/>
  <c r="J24" i="2"/>
  <c r="J120" i="2"/>
  <c r="J89" i="2"/>
  <c r="E115" i="2"/>
  <c r="M44" i="2"/>
  <c r="M46" i="2"/>
  <c r="M58" i="2"/>
  <c r="M45" i="2"/>
  <c r="M47" i="2"/>
  <c r="M48" i="2"/>
  <c r="M50" i="2"/>
  <c r="M51" i="2"/>
  <c r="M57" i="2"/>
  <c r="M59" i="2"/>
  <c r="M82" i="2"/>
  <c r="M89" i="2"/>
  <c r="M121" i="2"/>
  <c r="M43" i="2"/>
  <c r="M49" i="2"/>
  <c r="M80" i="2"/>
  <c r="M81" i="2"/>
  <c r="M83" i="2"/>
  <c r="M87" i="2"/>
  <c r="M90" i="2"/>
  <c r="M91" i="2"/>
  <c r="M92" i="2"/>
  <c r="M93" i="2"/>
  <c r="M94" i="2"/>
  <c r="M95" i="2"/>
  <c r="M122" i="2"/>
  <c r="M96" i="2"/>
  <c r="M61" i="2"/>
  <c r="M97" i="2"/>
  <c r="M98" i="2"/>
  <c r="M63" i="2"/>
  <c r="G104" i="2"/>
  <c r="M28" i="2"/>
  <c r="M65" i="2"/>
  <c r="M101" i="2"/>
  <c r="M29" i="2"/>
  <c r="M102" i="2"/>
  <c r="M67" i="2"/>
  <c r="M31" i="2"/>
  <c r="M68" i="2"/>
  <c r="M104" i="2"/>
  <c r="M32" i="2"/>
  <c r="M69" i="2"/>
  <c r="M105" i="2"/>
  <c r="M33" i="2"/>
  <c r="M70" i="2"/>
  <c r="M106" i="2"/>
  <c r="M34" i="2"/>
  <c r="M71" i="2"/>
  <c r="M107" i="2"/>
  <c r="M35" i="2"/>
  <c r="M72" i="2"/>
  <c r="M108" i="2"/>
  <c r="M36" i="2"/>
  <c r="M73" i="2"/>
  <c r="M109" i="2"/>
  <c r="M37" i="2"/>
  <c r="M74" i="2"/>
  <c r="M110" i="2"/>
  <c r="M38" i="2"/>
  <c r="M75" i="2"/>
  <c r="M111" i="2"/>
  <c r="M39" i="2"/>
  <c r="M76" i="2"/>
  <c r="M112" i="2"/>
  <c r="M40" i="2"/>
  <c r="M77" i="2"/>
  <c r="M113" i="2"/>
  <c r="M60" i="2"/>
  <c r="E104" i="2"/>
  <c r="M25" i="2"/>
  <c r="M62" i="2"/>
  <c r="M26" i="2"/>
  <c r="M99" i="2"/>
  <c r="M27" i="2"/>
  <c r="M64" i="2"/>
  <c r="M100" i="2"/>
  <c r="M66" i="2"/>
  <c r="M30" i="2"/>
  <c r="M103" i="2"/>
  <c r="M41" i="2"/>
  <c r="M78" i="2"/>
  <c r="M114" i="2"/>
  <c r="M42" i="2"/>
  <c r="M79" i="2"/>
  <c r="M115" i="2"/>
  <c r="C115" i="2"/>
  <c r="E97" i="2"/>
  <c r="E49" i="2"/>
  <c r="B111" i="2"/>
  <c r="G52" i="2"/>
  <c r="E53" i="2"/>
  <c r="B90" i="2"/>
  <c r="B79" i="2"/>
  <c r="E90" i="2"/>
  <c r="E79" i="2"/>
  <c r="M52" i="2"/>
  <c r="M116" i="2"/>
  <c r="M53" i="2"/>
  <c r="M85" i="2"/>
  <c r="M117" i="2"/>
  <c r="E113" i="2"/>
  <c r="M84" i="2"/>
  <c r="M22" i="2"/>
  <c r="M54" i="2"/>
  <c r="M86" i="2"/>
  <c r="M118" i="2"/>
  <c r="E116" i="2"/>
  <c r="E98" i="2"/>
  <c r="E122" i="2"/>
  <c r="G115" i="2"/>
  <c r="B71" i="2"/>
  <c r="E72" i="2"/>
  <c r="B110" i="2"/>
  <c r="E111" i="2"/>
  <c r="B98" i="2"/>
  <c r="E51" i="2"/>
  <c r="G74" i="2"/>
  <c r="M23" i="2"/>
  <c r="M55" i="2"/>
  <c r="M119" i="2"/>
  <c r="M24" i="2"/>
  <c r="M56" i="2"/>
  <c r="M88" i="2"/>
  <c r="B83" i="2"/>
  <c r="B74" i="2"/>
  <c r="E120" i="2"/>
  <c r="B94" i="2"/>
  <c r="E84" i="2"/>
  <c r="B80" i="2"/>
  <c r="B105" i="2"/>
  <c r="E105" i="2"/>
  <c r="B120" i="2"/>
  <c r="I76" i="2"/>
  <c r="B91" i="2"/>
  <c r="E101" i="2"/>
  <c r="B96" i="2"/>
  <c r="E103" i="2"/>
  <c r="E74" i="2"/>
  <c r="E109" i="2"/>
  <c r="E119" i="2"/>
  <c r="B76" i="2"/>
  <c r="E85" i="2"/>
  <c r="B85" i="2"/>
  <c r="B101" i="2"/>
  <c r="E95" i="2"/>
  <c r="E71" i="2"/>
  <c r="B77" i="2"/>
  <c r="E91" i="2"/>
  <c r="B109" i="2"/>
  <c r="B119" i="2"/>
  <c r="E99" i="2"/>
  <c r="E76" i="2"/>
  <c r="B81" i="2"/>
  <c r="B106" i="2"/>
  <c r="B112" i="2"/>
  <c r="B87" i="2"/>
  <c r="B102" i="2"/>
  <c r="E117" i="2"/>
  <c r="B108" i="2"/>
  <c r="E78" i="2"/>
  <c r="E88" i="2"/>
  <c r="B99" i="2"/>
  <c r="E110" i="2"/>
  <c r="E80" i="2"/>
  <c r="B95" i="2"/>
  <c r="B116" i="2"/>
  <c r="E81" i="2"/>
  <c r="E106" i="2"/>
  <c r="E112" i="2"/>
  <c r="B73" i="2"/>
  <c r="E87" i="2"/>
  <c r="B117" i="2"/>
  <c r="B92" i="2"/>
  <c r="E102" i="2"/>
  <c r="E73" i="2"/>
  <c r="B78" i="2"/>
  <c r="E92" i="2"/>
  <c r="B114" i="2"/>
  <c r="B75" i="2"/>
  <c r="B107" i="2"/>
  <c r="E89" i="2"/>
  <c r="B100" i="2"/>
  <c r="E121" i="2"/>
  <c r="E82" i="2"/>
  <c r="E75" i="2"/>
  <c r="E107" i="2"/>
  <c r="B118" i="2"/>
  <c r="B89" i="2"/>
  <c r="E93" i="2"/>
  <c r="E86" i="2"/>
  <c r="B97" i="2"/>
  <c r="H107" i="2"/>
  <c r="E118" i="2"/>
  <c r="B121" i="2"/>
  <c r="B82" i="2"/>
  <c r="E100" i="2"/>
  <c r="B72" i="2"/>
  <c r="B104" i="2"/>
  <c r="B70" i="2"/>
  <c r="E69" i="2"/>
  <c r="I64" i="2"/>
  <c r="H14" i="2"/>
  <c r="E47" i="2"/>
  <c r="B47" i="2"/>
  <c r="B65" i="2"/>
  <c r="E65" i="2"/>
  <c r="E54" i="2"/>
  <c r="E68" i="2"/>
  <c r="B51" i="2"/>
  <c r="B50" i="2"/>
  <c r="E61" i="2"/>
  <c r="E59" i="2"/>
  <c r="B57" i="2"/>
  <c r="I46" i="2"/>
  <c r="G46" i="2"/>
  <c r="B66" i="2"/>
  <c r="B46" i="2"/>
  <c r="E62" i="2"/>
  <c r="E56" i="2"/>
  <c r="B56" i="2"/>
  <c r="E60" i="2"/>
  <c r="B60" i="2"/>
  <c r="B69" i="2"/>
  <c r="E70" i="2"/>
  <c r="E57" i="2"/>
  <c r="B55" i="2"/>
  <c r="E48" i="2"/>
  <c r="B48" i="2"/>
  <c r="E52" i="2"/>
  <c r="B52" i="2"/>
  <c r="E66" i="2"/>
  <c r="I66" i="2"/>
  <c r="E46" i="2"/>
  <c r="E55" i="2"/>
  <c r="E43" i="2"/>
  <c r="B53" i="2"/>
  <c r="B49" i="2"/>
  <c r="E44" i="2"/>
  <c r="B44" i="2"/>
  <c r="B67" i="2"/>
  <c r="B45" i="2"/>
  <c r="E58" i="2"/>
  <c r="B63" i="2"/>
  <c r="E67" i="2"/>
  <c r="E45" i="2"/>
  <c r="E63" i="2"/>
  <c r="B58" i="2"/>
  <c r="E50" i="2"/>
  <c r="E64" i="2"/>
  <c r="B64" i="2"/>
  <c r="B68" i="2"/>
  <c r="B61" i="2"/>
  <c r="H18" i="2"/>
  <c r="H53" i="2" s="1"/>
  <c r="I18" i="2"/>
  <c r="H19" i="2"/>
  <c r="B42" i="2"/>
  <c r="B29" i="2"/>
  <c r="B30" i="2"/>
  <c r="B39" i="2"/>
  <c r="B31" i="2"/>
  <c r="B32" i="2"/>
  <c r="B33" i="2"/>
  <c r="B34" i="2"/>
  <c r="B35" i="2"/>
  <c r="B36" i="2"/>
  <c r="B23" i="2"/>
  <c r="B37" i="2"/>
  <c r="B24" i="2"/>
  <c r="B38" i="2"/>
  <c r="B25" i="2"/>
  <c r="B26" i="2"/>
  <c r="B40" i="2"/>
  <c r="B27" i="2"/>
  <c r="B41" i="2"/>
  <c r="B28" i="2"/>
  <c r="G18" i="2"/>
  <c r="G99" i="2" s="1"/>
  <c r="F19" i="2"/>
  <c r="F99" i="2" s="1"/>
  <c r="F18" i="2"/>
  <c r="D18" i="2"/>
  <c r="E18" i="2"/>
  <c r="E36" i="2" s="1"/>
  <c r="D19" i="2"/>
  <c r="D102" i="2" s="1"/>
  <c r="C19" i="2"/>
  <c r="B18" i="2"/>
  <c r="B54" i="2" s="1"/>
  <c r="J68" i="2" l="1"/>
  <c r="J52" i="2"/>
  <c r="J105" i="2"/>
  <c r="J41" i="2"/>
  <c r="J73" i="2"/>
  <c r="J57" i="2"/>
  <c r="J25" i="2"/>
  <c r="J36" i="2"/>
  <c r="J104" i="2"/>
  <c r="J88" i="2"/>
  <c r="J40" i="2"/>
  <c r="G70" i="2"/>
  <c r="I102" i="2"/>
  <c r="I70" i="2"/>
  <c r="G27" i="2"/>
  <c r="I51" i="2"/>
  <c r="G102" i="2"/>
  <c r="I101" i="2"/>
  <c r="I96" i="2"/>
  <c r="I111" i="2"/>
  <c r="G105" i="2"/>
  <c r="G66" i="2"/>
  <c r="I118" i="2"/>
  <c r="I105" i="2"/>
  <c r="G77" i="2"/>
  <c r="G26" i="2"/>
  <c r="G51" i="2"/>
  <c r="G87" i="2"/>
  <c r="G98" i="2"/>
  <c r="I120" i="2"/>
  <c r="I52" i="2"/>
  <c r="I78" i="2"/>
  <c r="G101" i="2"/>
  <c r="G111" i="2"/>
  <c r="G86" i="2"/>
  <c r="G68" i="2"/>
  <c r="G71" i="2"/>
  <c r="I72" i="2"/>
  <c r="G75" i="2"/>
  <c r="I119" i="2"/>
  <c r="G48" i="2"/>
  <c r="G117" i="2"/>
  <c r="I109" i="2"/>
  <c r="I113" i="2"/>
  <c r="I95" i="2"/>
  <c r="G95" i="2"/>
  <c r="I107" i="2"/>
  <c r="G53" i="2"/>
  <c r="G59" i="2"/>
  <c r="I71" i="2"/>
  <c r="G118" i="2"/>
  <c r="G114" i="2"/>
  <c r="I91" i="2"/>
  <c r="I80" i="2"/>
  <c r="I87" i="2"/>
  <c r="I68" i="2"/>
  <c r="G112" i="2"/>
  <c r="I83" i="2"/>
  <c r="I75" i="2"/>
  <c r="J53" i="2"/>
  <c r="G78" i="2"/>
  <c r="I117" i="2"/>
  <c r="G64" i="2"/>
  <c r="G79" i="2"/>
  <c r="G67" i="2"/>
  <c r="I49" i="2"/>
  <c r="G50" i="2"/>
  <c r="G82" i="2"/>
  <c r="G119" i="2"/>
  <c r="I121" i="2"/>
  <c r="G85" i="2"/>
  <c r="G109" i="2"/>
  <c r="I73" i="2"/>
  <c r="G60" i="2"/>
  <c r="I85" i="2"/>
  <c r="G43" i="2"/>
  <c r="J72" i="2"/>
  <c r="G49" i="2"/>
  <c r="I59" i="2"/>
  <c r="I115" i="2"/>
  <c r="I48" i="2"/>
  <c r="G45" i="2"/>
  <c r="G57" i="2"/>
  <c r="I114" i="2"/>
  <c r="G120" i="2"/>
  <c r="H85" i="2"/>
  <c r="I106" i="2"/>
  <c r="I104" i="2"/>
  <c r="I67" i="2"/>
  <c r="I88" i="2"/>
  <c r="G94" i="2"/>
  <c r="I98" i="2"/>
  <c r="G58" i="2"/>
  <c r="G55" i="2"/>
  <c r="I77" i="2"/>
  <c r="G84" i="2"/>
  <c r="J122" i="2"/>
  <c r="J106" i="2"/>
  <c r="J98" i="2"/>
  <c r="J82" i="2"/>
  <c r="J66" i="2"/>
  <c r="J50" i="2"/>
  <c r="J34" i="2"/>
  <c r="J97" i="2"/>
  <c r="J81" i="2"/>
  <c r="J65" i="2"/>
  <c r="J49" i="2"/>
  <c r="J96" i="2"/>
  <c r="J80" i="2"/>
  <c r="J64" i="2"/>
  <c r="J48" i="2"/>
  <c r="J32" i="2"/>
  <c r="J94" i="2"/>
  <c r="J46" i="2"/>
  <c r="J93" i="2"/>
  <c r="J114" i="2"/>
  <c r="J113" i="2"/>
  <c r="J33" i="2"/>
  <c r="J112" i="2"/>
  <c r="J110" i="2"/>
  <c r="J30" i="2"/>
  <c r="J109" i="2"/>
  <c r="J62" i="2"/>
  <c r="J77" i="2"/>
  <c r="J111" i="2"/>
  <c r="J95" i="2"/>
  <c r="J79" i="2"/>
  <c r="J63" i="2"/>
  <c r="J47" i="2"/>
  <c r="J31" i="2"/>
  <c r="J78" i="2"/>
  <c r="J61" i="2"/>
  <c r="J29" i="2"/>
  <c r="J28" i="2"/>
  <c r="J108" i="2"/>
  <c r="J27" i="2"/>
  <c r="J26" i="2"/>
  <c r="J92" i="2"/>
  <c r="J91" i="2"/>
  <c r="J90" i="2"/>
  <c r="J76" i="2"/>
  <c r="J75" i="2"/>
  <c r="J74" i="2"/>
  <c r="J60" i="2"/>
  <c r="J58" i="2"/>
  <c r="J43" i="2"/>
  <c r="J42" i="2"/>
  <c r="J107" i="2"/>
  <c r="J59" i="2"/>
  <c r="J45" i="2"/>
  <c r="J44" i="2"/>
  <c r="G73" i="2"/>
  <c r="J39" i="2"/>
  <c r="I60" i="2"/>
  <c r="J23" i="2"/>
  <c r="G113" i="2"/>
  <c r="I58" i="2"/>
  <c r="I94" i="2"/>
  <c r="G100" i="2"/>
  <c r="G122" i="2"/>
  <c r="G65" i="2"/>
  <c r="G90" i="2"/>
  <c r="I84" i="2"/>
  <c r="I65" i="2"/>
  <c r="I99" i="2"/>
  <c r="I122" i="2"/>
  <c r="K121" i="2"/>
  <c r="K105" i="2"/>
  <c r="K89" i="2"/>
  <c r="K73" i="2"/>
  <c r="K57" i="2"/>
  <c r="K41" i="2"/>
  <c r="K25" i="2"/>
  <c r="K120" i="2"/>
  <c r="K104" i="2"/>
  <c r="K88" i="2"/>
  <c r="K72" i="2"/>
  <c r="K56" i="2"/>
  <c r="K40" i="2"/>
  <c r="K24" i="2"/>
  <c r="K119" i="2"/>
  <c r="K103" i="2"/>
  <c r="K87" i="2"/>
  <c r="K71" i="2"/>
  <c r="K55" i="2"/>
  <c r="K39" i="2"/>
  <c r="K23" i="2"/>
  <c r="K118" i="2"/>
  <c r="K102" i="2"/>
  <c r="K86" i="2"/>
  <c r="K70" i="2"/>
  <c r="K54" i="2"/>
  <c r="K38" i="2"/>
  <c r="K22" i="2"/>
  <c r="K98" i="2"/>
  <c r="K96" i="2"/>
  <c r="K32" i="2"/>
  <c r="K94" i="2"/>
  <c r="K30" i="2"/>
  <c r="K109" i="2"/>
  <c r="K45" i="2"/>
  <c r="K117" i="2"/>
  <c r="K101" i="2"/>
  <c r="K85" i="2"/>
  <c r="K69" i="2"/>
  <c r="K53" i="2"/>
  <c r="K37" i="2"/>
  <c r="K116" i="2"/>
  <c r="K100" i="2"/>
  <c r="K84" i="2"/>
  <c r="K68" i="2"/>
  <c r="K52" i="2"/>
  <c r="K36" i="2"/>
  <c r="K115" i="2"/>
  <c r="K99" i="2"/>
  <c r="K83" i="2"/>
  <c r="K67" i="2"/>
  <c r="K51" i="2"/>
  <c r="K35" i="2"/>
  <c r="K114" i="2"/>
  <c r="K82" i="2"/>
  <c r="K66" i="2"/>
  <c r="K50" i="2"/>
  <c r="K34" i="2"/>
  <c r="K113" i="2"/>
  <c r="K97" i="2"/>
  <c r="K81" i="2"/>
  <c r="K65" i="2"/>
  <c r="K49" i="2"/>
  <c r="K33" i="2"/>
  <c r="K112" i="2"/>
  <c r="K80" i="2"/>
  <c r="K64" i="2"/>
  <c r="K48" i="2"/>
  <c r="K110" i="2"/>
  <c r="K62" i="2"/>
  <c r="K46" i="2"/>
  <c r="K77" i="2"/>
  <c r="K29" i="2"/>
  <c r="K111" i="2"/>
  <c r="K95" i="2"/>
  <c r="K79" i="2"/>
  <c r="K63" i="2"/>
  <c r="K47" i="2"/>
  <c r="K31" i="2"/>
  <c r="K78" i="2"/>
  <c r="K93" i="2"/>
  <c r="K61" i="2"/>
  <c r="K122" i="2"/>
  <c r="K108" i="2"/>
  <c r="K27" i="2"/>
  <c r="K107" i="2"/>
  <c r="K26" i="2"/>
  <c r="K106" i="2"/>
  <c r="K92" i="2"/>
  <c r="K91" i="2"/>
  <c r="K90" i="2"/>
  <c r="K76" i="2"/>
  <c r="K75" i="2"/>
  <c r="K74" i="2"/>
  <c r="K59" i="2"/>
  <c r="K58" i="2"/>
  <c r="K44" i="2"/>
  <c r="K60" i="2"/>
  <c r="K43" i="2"/>
  <c r="K42" i="2"/>
  <c r="K28" i="2"/>
  <c r="G110" i="2"/>
  <c r="I97" i="2"/>
  <c r="G44" i="2"/>
  <c r="G121" i="2"/>
  <c r="I110" i="2"/>
  <c r="I92" i="2"/>
  <c r="G88" i="2"/>
  <c r="G97" i="2"/>
  <c r="I100" i="2"/>
  <c r="J115" i="2"/>
  <c r="H33" i="2"/>
  <c r="G63" i="2"/>
  <c r="G92" i="2"/>
  <c r="I74" i="2"/>
  <c r="I79" i="2"/>
  <c r="J99" i="2"/>
  <c r="I55" i="2"/>
  <c r="I116" i="2"/>
  <c r="I108" i="2"/>
  <c r="J83" i="2"/>
  <c r="H42" i="2"/>
  <c r="G69" i="2"/>
  <c r="I45" i="2"/>
  <c r="G89" i="2"/>
  <c r="B84" i="2"/>
  <c r="G106" i="2"/>
  <c r="I103" i="2"/>
  <c r="G83" i="2"/>
  <c r="I89" i="2"/>
  <c r="J67" i="2"/>
  <c r="C94" i="2"/>
  <c r="H26" i="2"/>
  <c r="I53" i="2"/>
  <c r="B86" i="2"/>
  <c r="G91" i="2"/>
  <c r="J51" i="2"/>
  <c r="H25" i="2"/>
  <c r="I56" i="2"/>
  <c r="G62" i="2"/>
  <c r="B103" i="2"/>
  <c r="G81" i="2"/>
  <c r="B88" i="2"/>
  <c r="G108" i="2"/>
  <c r="B122" i="2"/>
  <c r="J70" i="2"/>
  <c r="I43" i="2"/>
  <c r="E114" i="2"/>
  <c r="E77" i="2"/>
  <c r="G96" i="2"/>
  <c r="B59" i="2"/>
  <c r="E83" i="2"/>
  <c r="J54" i="2"/>
  <c r="G76" i="2"/>
  <c r="G93" i="2"/>
  <c r="I82" i="2"/>
  <c r="I81" i="2"/>
  <c r="I44" i="2"/>
  <c r="G107" i="2"/>
  <c r="G80" i="2"/>
  <c r="G47" i="2"/>
  <c r="I93" i="2"/>
  <c r="G72" i="2"/>
  <c r="H32" i="2"/>
  <c r="I63" i="2"/>
  <c r="G103" i="2"/>
  <c r="J118" i="2"/>
  <c r="J102" i="2"/>
  <c r="G56" i="2"/>
  <c r="J86" i="2"/>
  <c r="G61" i="2"/>
  <c r="I90" i="2"/>
  <c r="J35" i="2"/>
  <c r="H81" i="2"/>
  <c r="B62" i="2"/>
  <c r="I112" i="2"/>
  <c r="I86" i="2"/>
  <c r="B43" i="2"/>
  <c r="I62" i="2"/>
  <c r="G54" i="2"/>
  <c r="B93" i="2"/>
  <c r="E108" i="2"/>
  <c r="E96" i="2"/>
  <c r="B113" i="2"/>
  <c r="E94" i="2"/>
  <c r="J38" i="2"/>
  <c r="J121" i="2"/>
  <c r="H110" i="2"/>
  <c r="H102" i="2"/>
  <c r="H91" i="2"/>
  <c r="C75" i="2"/>
  <c r="C48" i="2"/>
  <c r="D48" i="2"/>
  <c r="D92" i="2"/>
  <c r="H87" i="2"/>
  <c r="D108" i="2"/>
  <c r="C96" i="2"/>
  <c r="H50" i="2"/>
  <c r="H76" i="2"/>
  <c r="C121" i="2"/>
  <c r="F92" i="2"/>
  <c r="D121" i="2"/>
  <c r="C112" i="2"/>
  <c r="C89" i="2"/>
  <c r="F78" i="2"/>
  <c r="F96" i="2"/>
  <c r="C77" i="2"/>
  <c r="D81" i="2"/>
  <c r="H96" i="2"/>
  <c r="D116" i="2"/>
  <c r="C106" i="2"/>
  <c r="C91" i="2"/>
  <c r="H112" i="2"/>
  <c r="C100" i="2"/>
  <c r="F89" i="2"/>
  <c r="C95" i="2"/>
  <c r="D75" i="2"/>
  <c r="F76" i="2"/>
  <c r="D107" i="2"/>
  <c r="C85" i="2"/>
  <c r="F105" i="2"/>
  <c r="H105" i="2"/>
  <c r="H82" i="2"/>
  <c r="H80" i="2"/>
  <c r="D120" i="2"/>
  <c r="F85" i="2"/>
  <c r="F86" i="2"/>
  <c r="H63" i="2"/>
  <c r="C102" i="2"/>
  <c r="D87" i="2"/>
  <c r="H89" i="2"/>
  <c r="D84" i="2"/>
  <c r="D74" i="2"/>
  <c r="H75" i="2"/>
  <c r="C72" i="2"/>
  <c r="H62" i="2"/>
  <c r="H116" i="2"/>
  <c r="H88" i="2"/>
  <c r="H77" i="2"/>
  <c r="H95" i="2"/>
  <c r="H56" i="2"/>
  <c r="H92" i="2"/>
  <c r="D119" i="2"/>
  <c r="F60" i="2"/>
  <c r="D112" i="2"/>
  <c r="D77" i="2"/>
  <c r="H106" i="2"/>
  <c r="D73" i="2"/>
  <c r="F116" i="2"/>
  <c r="F77" i="2"/>
  <c r="C66" i="2"/>
  <c r="C83" i="2"/>
  <c r="F48" i="2"/>
  <c r="F63" i="2"/>
  <c r="C104" i="2"/>
  <c r="F106" i="2"/>
  <c r="C92" i="2"/>
  <c r="C79" i="2"/>
  <c r="D56" i="2"/>
  <c r="D113" i="2"/>
  <c r="D90" i="2"/>
  <c r="D122" i="2"/>
  <c r="D111" i="2"/>
  <c r="D93" i="2"/>
  <c r="D98" i="2"/>
  <c r="D118" i="2"/>
  <c r="D83" i="2"/>
  <c r="D115" i="2"/>
  <c r="D97" i="2"/>
  <c r="D79" i="2"/>
  <c r="D86" i="2"/>
  <c r="D114" i="2"/>
  <c r="F81" i="2"/>
  <c r="D99" i="2"/>
  <c r="C113" i="2"/>
  <c r="H41" i="2"/>
  <c r="H79" i="2"/>
  <c r="H98" i="2"/>
  <c r="H111" i="2"/>
  <c r="H97" i="2"/>
  <c r="H108" i="2"/>
  <c r="H118" i="2"/>
  <c r="H72" i="2"/>
  <c r="H83" i="2"/>
  <c r="H113" i="2"/>
  <c r="H90" i="2"/>
  <c r="H122" i="2"/>
  <c r="H86" i="2"/>
  <c r="H73" i="2"/>
  <c r="H93" i="2"/>
  <c r="H104" i="2"/>
  <c r="H115" i="2"/>
  <c r="H45" i="2"/>
  <c r="C107" i="2"/>
  <c r="H78" i="2"/>
  <c r="D96" i="2"/>
  <c r="C90" i="2"/>
  <c r="F56" i="2"/>
  <c r="F93" i="2"/>
  <c r="D101" i="2"/>
  <c r="H120" i="2"/>
  <c r="C109" i="2"/>
  <c r="H101" i="2"/>
  <c r="D57" i="2"/>
  <c r="D106" i="2"/>
  <c r="D78" i="2"/>
  <c r="C105" i="2"/>
  <c r="C74" i="2"/>
  <c r="H100" i="2"/>
  <c r="F44" i="2"/>
  <c r="F57" i="2"/>
  <c r="D47" i="2"/>
  <c r="D82" i="2"/>
  <c r="C81" i="2"/>
  <c r="F61" i="2"/>
  <c r="F104" i="2"/>
  <c r="F111" i="2"/>
  <c r="F98" i="2"/>
  <c r="F83" i="2"/>
  <c r="F72" i="2"/>
  <c r="F79" i="2"/>
  <c r="F113" i="2"/>
  <c r="F90" i="2"/>
  <c r="F122" i="2"/>
  <c r="F97" i="2"/>
  <c r="F115" i="2"/>
  <c r="F51" i="2"/>
  <c r="F120" i="2"/>
  <c r="C101" i="2"/>
  <c r="C51" i="2"/>
  <c r="F100" i="2"/>
  <c r="D76" i="2"/>
  <c r="F87" i="2"/>
  <c r="C120" i="2"/>
  <c r="D89" i="2"/>
  <c r="C73" i="2"/>
  <c r="F80" i="2"/>
  <c r="D91" i="2"/>
  <c r="H99" i="2"/>
  <c r="D95" i="2"/>
  <c r="F95" i="2"/>
  <c r="C122" i="2"/>
  <c r="F107" i="2"/>
  <c r="C82" i="2"/>
  <c r="C76" i="2"/>
  <c r="D105" i="2"/>
  <c r="F101" i="2"/>
  <c r="C53" i="2"/>
  <c r="F117" i="2"/>
  <c r="C116" i="2"/>
  <c r="D109" i="2"/>
  <c r="C98" i="2"/>
  <c r="H119" i="2"/>
  <c r="D51" i="2"/>
  <c r="C110" i="2"/>
  <c r="H117" i="2"/>
  <c r="D80" i="2"/>
  <c r="C78" i="2"/>
  <c r="D88" i="2"/>
  <c r="D46" i="2"/>
  <c r="F114" i="2"/>
  <c r="F84" i="2"/>
  <c r="D85" i="2"/>
  <c r="F118" i="2"/>
  <c r="C86" i="2"/>
  <c r="F45" i="2"/>
  <c r="F110" i="2"/>
  <c r="D117" i="2"/>
  <c r="F119" i="2"/>
  <c r="H74" i="2"/>
  <c r="H94" i="2"/>
  <c r="H114" i="2"/>
  <c r="C97" i="2"/>
  <c r="D67" i="2"/>
  <c r="H69" i="2"/>
  <c r="H59" i="2"/>
  <c r="D100" i="2"/>
  <c r="F102" i="2"/>
  <c r="C99" i="2"/>
  <c r="F109" i="2"/>
  <c r="H71" i="2"/>
  <c r="C103" i="2"/>
  <c r="C80" i="2"/>
  <c r="D104" i="2"/>
  <c r="H109" i="2"/>
  <c r="F108" i="2"/>
  <c r="F49" i="2"/>
  <c r="C93" i="2"/>
  <c r="C117" i="2"/>
  <c r="D94" i="2"/>
  <c r="F74" i="2"/>
  <c r="C84" i="2"/>
  <c r="H84" i="2"/>
  <c r="D53" i="2"/>
  <c r="C62" i="2"/>
  <c r="C108" i="2"/>
  <c r="C118" i="2"/>
  <c r="F62" i="2"/>
  <c r="D63" i="2"/>
  <c r="D62" i="2"/>
  <c r="C88" i="2"/>
  <c r="F94" i="2"/>
  <c r="D72" i="2"/>
  <c r="F54" i="2"/>
  <c r="F70" i="2"/>
  <c r="C114" i="2"/>
  <c r="F43" i="2"/>
  <c r="F68" i="2"/>
  <c r="C111" i="2"/>
  <c r="H43" i="2"/>
  <c r="D61" i="2"/>
  <c r="D110" i="2"/>
  <c r="C71" i="2"/>
  <c r="F73" i="2"/>
  <c r="D103" i="2"/>
  <c r="F58" i="2"/>
  <c r="H121" i="2"/>
  <c r="D71" i="2"/>
  <c r="C119" i="2"/>
  <c r="C87" i="2"/>
  <c r="F71" i="2"/>
  <c r="H103" i="2"/>
  <c r="F67" i="2"/>
  <c r="F82" i="2"/>
  <c r="F88" i="2"/>
  <c r="H49" i="2"/>
  <c r="F75" i="2"/>
  <c r="F121" i="2"/>
  <c r="F91" i="2"/>
  <c r="F112" i="2"/>
  <c r="F103" i="2"/>
  <c r="H54" i="2"/>
  <c r="C43" i="2"/>
  <c r="C46" i="2"/>
  <c r="C63" i="2"/>
  <c r="C45" i="2"/>
  <c r="D59" i="2"/>
  <c r="D54" i="2"/>
  <c r="F64" i="2"/>
  <c r="F65" i="2"/>
  <c r="D65" i="2"/>
  <c r="C50" i="2"/>
  <c r="F47" i="2"/>
  <c r="C47" i="2"/>
  <c r="D70" i="2"/>
  <c r="C68" i="2"/>
  <c r="D43" i="2"/>
  <c r="D69" i="2"/>
  <c r="C59" i="2"/>
  <c r="D55" i="2"/>
  <c r="F59" i="2"/>
  <c r="H70" i="2"/>
  <c r="C55" i="2"/>
  <c r="D64" i="2"/>
  <c r="C70" i="2"/>
  <c r="C49" i="2"/>
  <c r="H66" i="2"/>
  <c r="H67" i="2"/>
  <c r="F69" i="2"/>
  <c r="C54" i="2"/>
  <c r="D45" i="2"/>
  <c r="D66" i="2"/>
  <c r="H46" i="2"/>
  <c r="H60" i="2"/>
  <c r="C69" i="2"/>
  <c r="H58" i="2"/>
  <c r="H64" i="2"/>
  <c r="F66" i="2"/>
  <c r="H52" i="2"/>
  <c r="H55" i="2"/>
  <c r="F46" i="2"/>
  <c r="C65" i="2"/>
  <c r="D50" i="2"/>
  <c r="D49" i="2"/>
  <c r="C60" i="2"/>
  <c r="C61" i="2"/>
  <c r="C52" i="2"/>
  <c r="D60" i="2"/>
  <c r="H61" i="2"/>
  <c r="C57" i="2"/>
  <c r="F50" i="2"/>
  <c r="F53" i="2"/>
  <c r="D52" i="2"/>
  <c r="H51" i="2"/>
  <c r="H65" i="2"/>
  <c r="C67" i="2"/>
  <c r="H44" i="2"/>
  <c r="C64" i="2"/>
  <c r="C44" i="2"/>
  <c r="C58" i="2"/>
  <c r="F52" i="2"/>
  <c r="D58" i="2"/>
  <c r="F55" i="2"/>
  <c r="C56" i="2"/>
  <c r="D68" i="2"/>
  <c r="D44" i="2"/>
  <c r="H48" i="2"/>
  <c r="H47" i="2"/>
  <c r="I50" i="2"/>
  <c r="I39" i="2"/>
  <c r="H57" i="2"/>
  <c r="I57" i="2"/>
  <c r="I61" i="2"/>
  <c r="I69" i="2"/>
  <c r="H68" i="2"/>
  <c r="I33" i="2"/>
  <c r="I22" i="2"/>
  <c r="I23" i="2"/>
  <c r="I38" i="2"/>
  <c r="I34" i="2"/>
  <c r="H35" i="2"/>
  <c r="H24" i="2"/>
  <c r="I31" i="2"/>
  <c r="H23" i="2"/>
  <c r="I30" i="2"/>
  <c r="I29" i="2"/>
  <c r="I28" i="2"/>
  <c r="I27" i="2"/>
  <c r="H22" i="2"/>
  <c r="H39" i="2"/>
  <c r="H36" i="2"/>
  <c r="I32" i="2"/>
  <c r="I41" i="2"/>
  <c r="I25" i="2"/>
  <c r="I24" i="2"/>
  <c r="H38" i="2"/>
  <c r="H37" i="2"/>
  <c r="I36" i="2"/>
  <c r="I26" i="2"/>
  <c r="I37" i="2"/>
  <c r="H31" i="2"/>
  <c r="H30" i="2"/>
  <c r="H28" i="2"/>
  <c r="H27" i="2"/>
  <c r="H29" i="2"/>
  <c r="I35" i="2"/>
  <c r="I40" i="2"/>
  <c r="I42" i="2"/>
  <c r="H34" i="2"/>
  <c r="H40" i="2"/>
  <c r="F36" i="2"/>
  <c r="D40" i="2"/>
  <c r="C36" i="2"/>
  <c r="C31" i="2"/>
  <c r="C38" i="2"/>
  <c r="C35" i="2"/>
  <c r="C25" i="2"/>
  <c r="C23" i="2"/>
  <c r="C41" i="2"/>
  <c r="C39" i="2"/>
  <c r="C42" i="2"/>
  <c r="C40" i="2"/>
  <c r="C22" i="2"/>
  <c r="C26" i="2"/>
  <c r="G41" i="2"/>
  <c r="G40" i="2"/>
  <c r="G37" i="2"/>
  <c r="G36" i="2"/>
  <c r="G35" i="2"/>
  <c r="G30" i="2"/>
  <c r="G25" i="2"/>
  <c r="G24" i="2"/>
  <c r="G39" i="2"/>
  <c r="G42" i="2"/>
  <c r="G38" i="2"/>
  <c r="G33" i="2"/>
  <c r="G31" i="2"/>
  <c r="F26" i="2"/>
  <c r="F42" i="2"/>
  <c r="F27" i="2"/>
  <c r="F38" i="2"/>
  <c r="F22" i="2"/>
  <c r="F37" i="2"/>
  <c r="F34" i="2"/>
  <c r="F31" i="2"/>
  <c r="F29" i="2"/>
  <c r="F25" i="2"/>
  <c r="F33" i="2"/>
  <c r="F32" i="2"/>
  <c r="F41" i="2"/>
  <c r="F23" i="2"/>
  <c r="F30" i="2"/>
  <c r="F24" i="2"/>
  <c r="G32" i="2"/>
  <c r="F40" i="2"/>
  <c r="G29" i="2"/>
  <c r="G23" i="2"/>
  <c r="F35" i="2"/>
  <c r="F39" i="2"/>
  <c r="G28" i="2"/>
  <c r="G34" i="2"/>
  <c r="F28" i="2"/>
  <c r="G22" i="2"/>
  <c r="E28" i="2"/>
  <c r="D35" i="2"/>
  <c r="D34" i="2"/>
  <c r="D33" i="2"/>
  <c r="D32" i="2"/>
  <c r="E38" i="2"/>
  <c r="D26" i="2"/>
  <c r="E40" i="2"/>
  <c r="E27" i="2"/>
  <c r="D23" i="2"/>
  <c r="E25" i="2"/>
  <c r="E34" i="2"/>
  <c r="E33" i="2"/>
  <c r="E32" i="2"/>
  <c r="D38" i="2"/>
  <c r="E26" i="2"/>
  <c r="D28" i="2"/>
  <c r="D24" i="2"/>
  <c r="E23" i="2"/>
  <c r="D27" i="2"/>
  <c r="E22" i="2"/>
  <c r="D41" i="2"/>
  <c r="D36" i="2"/>
  <c r="E39" i="2"/>
  <c r="D31" i="2"/>
  <c r="E30" i="2"/>
  <c r="D30" i="2"/>
  <c r="D39" i="2"/>
  <c r="E29" i="2"/>
  <c r="D22" i="2"/>
  <c r="D37" i="2"/>
  <c r="E37" i="2"/>
  <c r="E42" i="2"/>
  <c r="E31" i="2"/>
  <c r="D42" i="2"/>
  <c r="E41" i="2"/>
  <c r="D25" i="2"/>
  <c r="E35" i="2"/>
  <c r="D29" i="2"/>
  <c r="E24" i="2"/>
  <c r="C33" i="2"/>
  <c r="C30" i="2"/>
  <c r="C34" i="2"/>
  <c r="C37" i="2"/>
  <c r="C29" i="2"/>
  <c r="C28" i="2"/>
  <c r="C24" i="2"/>
  <c r="C27" i="2"/>
  <c r="B22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A6829-A4DD-4D4F-8852-0493E99FD8C6}" keepAlive="1" name="Query - g1" description="Connection to the 'g1' query in the workbook." type="5" refreshedVersion="8" background="1" saveData="1">
    <dbPr connection="Provider=Microsoft.Mashup.OleDb.1;Data Source=$Workbook$;Location=g1;Extended Properties=&quot;&quot;" command="SELECT * FROM [g1]"/>
  </connection>
  <connection id="2" xr16:uid="{10DEB8B7-89A4-4FE2-8F10-D2EC3689CCC0}" keepAlive="1" name="Query - mcg1" description="Connection to the 'mcg1' query in the workbook." type="5" refreshedVersion="8" background="1" saveData="1">
    <dbPr connection="Provider=Microsoft.Mashup.OleDb.1;Data Source=$Workbook$;Location=mcg1;Extended Properties=&quot;&quot;" command="SELECT * FROM [mcg1]"/>
  </connection>
  <connection id="3" xr16:uid="{B2FA1A22-016D-4C66-BF09-A01E81D8AAF4}" keepAlive="1" name="Query - mcg2" description="Connection to the 'mcg2' query in the workbook." type="5" refreshedVersion="8" background="1" saveData="1">
    <dbPr connection="Provider=Microsoft.Mashup.OleDb.1;Data Source=$Workbook$;Location=mcg2;Extended Properties=&quot;&quot;" command="SELECT * FROM [mcg2]"/>
  </connection>
  <connection id="4" xr16:uid="{9DAB9DBF-DBF5-4E23-835C-A1F5A2AE6FE4}" keepAlive="1" name="Query - mcg5" description="Connection to the 'mcg5' query in the workbook." type="5" refreshedVersion="8" background="1" saveData="1">
    <dbPr connection="Provider=Microsoft.Mashup.OleDb.1;Data Source=$Workbook$;Location=mcg5;Extended Properties=&quot;&quot;" command="SELECT * FROM [mcg5]"/>
  </connection>
  <connection id="5" xr16:uid="{F132EAAF-D0B5-4622-B91A-4F3283E8985A}" keepAlive="1" name="Query - mcg6" description="Connection to the 'mcg6' query in the workbook." type="5" refreshedVersion="8" background="1" saveData="1">
    <dbPr connection="Provider=Microsoft.Mashup.OleDb.1;Data Source=$Workbook$;Location=mcg6;Extended Properties=&quot;&quot;" command="SELECT * FROM [mcg6]"/>
  </connection>
  <connection id="6" xr16:uid="{59C39642-1631-44BD-89BC-8F457F8BB7AF}" keepAlive="1" name="Query - mcg7" description="Connection to the 'mcg7' query in the workbook." type="5" refreshedVersion="8" background="1" saveData="1">
    <dbPr connection="Provider=Microsoft.Mashup.OleDb.1;Data Source=$Workbook$;Location=mcg7;Extended Properties=&quot;&quot;" command="SELECT * FROM [mcg7]"/>
  </connection>
  <connection id="7" xr16:uid="{DC563E5A-ED3E-461D-A842-7B39559E0E18}" keepAlive="1" name="Query - mcg8" description="Connection to the 'mcg8' query in the workbook." type="5" refreshedVersion="8" background="1" saveData="1">
    <dbPr connection="Provider=Microsoft.Mashup.OleDb.1;Data Source=$Workbook$;Location=mcg8;Extended Properties=&quot;&quot;" command="SELECT * FROM [mcg8]"/>
  </connection>
  <connection id="8" xr16:uid="{C9F0CB9E-A63A-409E-B213-15FB5F358CB8}" keepAlive="1" name="Query - mcgi" description="Connection to the 'mcgi' query in the workbook." type="5" refreshedVersion="8" background="1" saveData="1">
    <dbPr connection="Provider=Microsoft.Mashup.OleDb.1;Data Source=$Workbook$;Location=mcgi;Extended Properties=&quot;&quot;" command="SELECT * FROM [mcgi]"/>
  </connection>
</connections>
</file>

<file path=xl/sharedStrings.xml><?xml version="1.0" encoding="utf-8"?>
<sst xmlns="http://schemas.openxmlformats.org/spreadsheetml/2006/main" count="139" uniqueCount="65">
  <si>
    <t>Range</t>
  </si>
  <si>
    <t>Velocity</t>
  </si>
  <si>
    <t>Energy</t>
  </si>
  <si>
    <t>Trajectory</t>
  </si>
  <si>
    <t>Come Up (MOA)</t>
  </si>
  <si>
    <t>Come Up (MILS)</t>
  </si>
  <si>
    <t>Wind Drift</t>
  </si>
  <si>
    <t>Wind Drift (MOA)</t>
  </si>
  <si>
    <t>Wind Drift (MILS)</t>
  </si>
  <si>
    <t>Velocity (m/s):868.69</t>
  </si>
  <si>
    <t>Weight (GR):250</t>
  </si>
  <si>
    <t>Maximum Range (m):1000</t>
  </si>
  <si>
    <t>Interval (m):25</t>
  </si>
  <si>
    <t>Drag Function ():G1</t>
  </si>
  <si>
    <t>Sight Height (cm):3.81</t>
  </si>
  <si>
    <t>Shooting Angle (Deg.):30</t>
  </si>
  <si>
    <t>Zero Range (m):50</t>
  </si>
  <si>
    <t>Wind Speed (km/h):43.92</t>
  </si>
  <si>
    <t>Wind Angle (Deg.):0</t>
  </si>
  <si>
    <t>Altitude (m):0</t>
  </si>
  <si>
    <t>Pressure (hg):29.53</t>
  </si>
  <si>
    <t>Temperature (C):15</t>
  </si>
  <si>
    <t>Humidity (%):78</t>
  </si>
  <si>
    <t>Ballistic Coefficient:0.325</t>
  </si>
  <si>
    <t>Shooting Angle (Deg.):60</t>
  </si>
  <si>
    <t>Shooting Angle (Deg.):0</t>
  </si>
  <si>
    <t>v0(m/s)</t>
  </si>
  <si>
    <t>g(m/s^2)</t>
  </si>
  <si>
    <t>Range(m)</t>
  </si>
  <si>
    <t>Energy(J)</t>
  </si>
  <si>
    <t>Value</t>
  </si>
  <si>
    <t>a[2]</t>
  </si>
  <si>
    <t>a[1]</t>
  </si>
  <si>
    <t>a[0]</t>
  </si>
  <si>
    <t>Physical Constants</t>
  </si>
  <si>
    <t>Initial Conditiions</t>
  </si>
  <si>
    <t>x0(m)</t>
  </si>
  <si>
    <t>y0(m)</t>
  </si>
  <si>
    <t>bullet mass(grains)</t>
  </si>
  <si>
    <t>bullet mass(kg)</t>
  </si>
  <si>
    <t>Shooting Angle</t>
  </si>
  <si>
    <t>theta(degrees)</t>
  </si>
  <si>
    <t>theta(radians)</t>
  </si>
  <si>
    <t>Solution Coefficients</t>
  </si>
  <si>
    <t>range increment(m)</t>
  </si>
  <si>
    <t>Trajectory(cm)</t>
  </si>
  <si>
    <t>Zero Crossing Range(m)</t>
  </si>
  <si>
    <t>Trajectory Envelope(CM)</t>
  </si>
  <si>
    <t>Trajectory Envelope</t>
  </si>
  <si>
    <t>V</t>
  </si>
  <si>
    <t>S(V)</t>
  </si>
  <si>
    <t>A(V)</t>
  </si>
  <si>
    <t>I(V)</t>
  </si>
  <si>
    <t>T(V)</t>
  </si>
  <si>
    <t>Mach Number</t>
  </si>
  <si>
    <t>C_drag</t>
  </si>
  <si>
    <t>Drag Coefficient</t>
  </si>
  <si>
    <t>Line of Sight</t>
  </si>
  <si>
    <t>Zero Range Near</t>
  </si>
  <si>
    <t>Zero Range Far</t>
  </si>
  <si>
    <t>PBR Min Trajectory</t>
  </si>
  <si>
    <t>PBR Max Trajectory</t>
  </si>
  <si>
    <t>Max Elevation</t>
  </si>
  <si>
    <t>PBR Min Range</t>
  </si>
  <si>
    <t>PBR Max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</si>
</sst>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00"/>
    <numFmt numFmtId="166" formatCode="0.00000"/>
    <numFmt numFmtId="167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Trajectory(CM)</a:t>
            </a:r>
            <a:r>
              <a:rPr lang="en-CA" baseline="0"/>
              <a:t>  vs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'Hornady Calculator Shot Angles'!$A$8</c:f>
              <c:strCache>
                <c:ptCount val="1"/>
                <c:pt idx="0">
                  <c:v>Shooting Angle (Deg.):30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'Hornady Calculator Shot Angles'!$A$20:$A$60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Angles'!$D$20:$D$60</c:f>
              <c:numCache>
                <c:formatCode>General</c:formatCode>
                <c:ptCount val="41"/>
                <c:pt idx="0">
                  <c:v>-3.8</c:v>
                </c:pt>
                <c:pt idx="1">
                  <c:v>-1.4</c:v>
                </c:pt>
                <c:pt idx="2">
                  <c:v>0.2</c:v>
                </c:pt>
                <c:pt idx="3">
                  <c:v>1.1000000000000001</c:v>
                </c:pt>
                <c:pt idx="4">
                  <c:v>1</c:v>
                </c:pt>
                <c:pt idx="5">
                  <c:v>0.1</c:v>
                </c:pt>
                <c:pt idx="6">
                  <c:v>-1.8</c:v>
                </c:pt>
                <c:pt idx="7">
                  <c:v>-4.7</c:v>
                </c:pt>
                <c:pt idx="8">
                  <c:v>-8.8000000000000007</c:v>
                </c:pt>
                <c:pt idx="9">
                  <c:v>-14</c:v>
                </c:pt>
                <c:pt idx="10">
                  <c:v>-20.399999999999999</c:v>
                </c:pt>
                <c:pt idx="11">
                  <c:v>-28.5</c:v>
                </c:pt>
                <c:pt idx="12">
                  <c:v>-37.700000000000003</c:v>
                </c:pt>
                <c:pt idx="13">
                  <c:v>-48.5</c:v>
                </c:pt>
                <c:pt idx="14">
                  <c:v>-61.5</c:v>
                </c:pt>
                <c:pt idx="15">
                  <c:v>-75.8</c:v>
                </c:pt>
                <c:pt idx="16">
                  <c:v>-92.1</c:v>
                </c:pt>
                <c:pt idx="17">
                  <c:v>-111.2</c:v>
                </c:pt>
                <c:pt idx="18">
                  <c:v>-132</c:v>
                </c:pt>
                <c:pt idx="19">
                  <c:v>-155.19999999999999</c:v>
                </c:pt>
                <c:pt idx="20">
                  <c:v>-182.2</c:v>
                </c:pt>
                <c:pt idx="21">
                  <c:v>-211.1</c:v>
                </c:pt>
                <c:pt idx="22">
                  <c:v>-243.1</c:v>
                </c:pt>
                <c:pt idx="23">
                  <c:v>-279.89999999999998</c:v>
                </c:pt>
                <c:pt idx="24">
                  <c:v>-319.10000000000002</c:v>
                </c:pt>
                <c:pt idx="25">
                  <c:v>-364</c:v>
                </c:pt>
                <c:pt idx="26">
                  <c:v>-411.5</c:v>
                </c:pt>
                <c:pt idx="27">
                  <c:v>-463.6</c:v>
                </c:pt>
                <c:pt idx="28">
                  <c:v>-522.6</c:v>
                </c:pt>
                <c:pt idx="29">
                  <c:v>-584.70000000000005</c:v>
                </c:pt>
                <c:pt idx="30">
                  <c:v>-652.20000000000005</c:v>
                </c:pt>
                <c:pt idx="31">
                  <c:v>-728.2</c:v>
                </c:pt>
                <c:pt idx="32">
                  <c:v>-807.9</c:v>
                </c:pt>
                <c:pt idx="33">
                  <c:v>-893.4</c:v>
                </c:pt>
                <c:pt idx="34">
                  <c:v>-988.8</c:v>
                </c:pt>
                <c:pt idx="35">
                  <c:v>-1087.5999999999999</c:v>
                </c:pt>
                <c:pt idx="36">
                  <c:v>-1193.4000000000001</c:v>
                </c:pt>
                <c:pt idx="37">
                  <c:v>-1310.7</c:v>
                </c:pt>
                <c:pt idx="38">
                  <c:v>-1431.5</c:v>
                </c:pt>
                <c:pt idx="39">
                  <c:v>-1560.9</c:v>
                </c:pt>
                <c:pt idx="40">
                  <c:v>-1697.5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78-4346-B4B3-F4286B657DA6}"/>
            </c:ext>
          </c:extLst>
        </c:ser>
        <c:ser>
          <c:idx val="1"/>
          <c:order val="1"/>
          <c:tx>
            <c:strRef>
              <c:f>'Hornady Calculator Shot Angles'!$L$8</c:f>
              <c:strCache>
                <c:ptCount val="1"/>
                <c:pt idx="0">
                  <c:v>Shooting Angle (Deg.):60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'Hornady Calculator Shot Angles'!$L$20:$L$60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Angles'!$O$20:$O$60</c:f>
              <c:numCache>
                <c:formatCode>General</c:formatCode>
                <c:ptCount val="41"/>
                <c:pt idx="0">
                  <c:v>-3.8</c:v>
                </c:pt>
                <c:pt idx="1">
                  <c:v>-1.3</c:v>
                </c:pt>
                <c:pt idx="2">
                  <c:v>0.9</c:v>
                </c:pt>
                <c:pt idx="3">
                  <c:v>2.5</c:v>
                </c:pt>
                <c:pt idx="4">
                  <c:v>3.6</c:v>
                </c:pt>
                <c:pt idx="5">
                  <c:v>4.3</c:v>
                </c:pt>
                <c:pt idx="6">
                  <c:v>4.3</c:v>
                </c:pt>
                <c:pt idx="7">
                  <c:v>3.8</c:v>
                </c:pt>
                <c:pt idx="8">
                  <c:v>2.6</c:v>
                </c:pt>
                <c:pt idx="9">
                  <c:v>0.8</c:v>
                </c:pt>
                <c:pt idx="10">
                  <c:v>-1.8</c:v>
                </c:pt>
                <c:pt idx="11">
                  <c:v>-5.2</c:v>
                </c:pt>
                <c:pt idx="12">
                  <c:v>-9.4</c:v>
                </c:pt>
                <c:pt idx="13">
                  <c:v>-14.5</c:v>
                </c:pt>
                <c:pt idx="14">
                  <c:v>-20.8</c:v>
                </c:pt>
                <c:pt idx="15">
                  <c:v>-28</c:v>
                </c:pt>
                <c:pt idx="16">
                  <c:v>-36.299999999999997</c:v>
                </c:pt>
                <c:pt idx="17">
                  <c:v>-46.2</c:v>
                </c:pt>
                <c:pt idx="18">
                  <c:v>-57.1</c:v>
                </c:pt>
                <c:pt idx="19">
                  <c:v>-69.400000000000006</c:v>
                </c:pt>
                <c:pt idx="20">
                  <c:v>-83.9</c:v>
                </c:pt>
                <c:pt idx="21">
                  <c:v>-99.5</c:v>
                </c:pt>
                <c:pt idx="22">
                  <c:v>-117</c:v>
                </c:pt>
                <c:pt idx="23">
                  <c:v>-137.30000000000001</c:v>
                </c:pt>
                <c:pt idx="24">
                  <c:v>-159</c:v>
                </c:pt>
                <c:pt idx="25">
                  <c:v>-184</c:v>
                </c:pt>
                <c:pt idx="26">
                  <c:v>-210.6</c:v>
                </c:pt>
                <c:pt idx="27">
                  <c:v>-239.8</c:v>
                </c:pt>
                <c:pt idx="28">
                  <c:v>-273.2</c:v>
                </c:pt>
                <c:pt idx="29">
                  <c:v>-308.5</c:v>
                </c:pt>
                <c:pt idx="30">
                  <c:v>-346.9</c:v>
                </c:pt>
                <c:pt idx="31">
                  <c:v>-390.3</c:v>
                </c:pt>
                <c:pt idx="32">
                  <c:v>-435.7</c:v>
                </c:pt>
                <c:pt idx="33">
                  <c:v>-484.8</c:v>
                </c:pt>
                <c:pt idx="34">
                  <c:v>-539.79999999999995</c:v>
                </c:pt>
                <c:pt idx="35">
                  <c:v>-596.9</c:v>
                </c:pt>
                <c:pt idx="36">
                  <c:v>-658.2</c:v>
                </c:pt>
                <c:pt idx="37">
                  <c:v>-726.4</c:v>
                </c:pt>
                <c:pt idx="38">
                  <c:v>-797.2</c:v>
                </c:pt>
                <c:pt idx="39">
                  <c:v>-872.3</c:v>
                </c:pt>
                <c:pt idx="40">
                  <c:v>-952.3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78-4346-B4B3-F4286B657DA6}"/>
            </c:ext>
          </c:extLst>
        </c:ser>
        <c:ser>
          <c:idx val="2"/>
          <c:order val="2"/>
          <c:tx>
            <c:strRef>
              <c:f>'Hornady Calculator Shot Angles'!$V$8</c:f>
              <c:strCache>
                <c:ptCount val="1"/>
                <c:pt idx="0">
                  <c:v>Shooting Angle (Deg.):0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'Hornady Calculator Shot Angles'!$V$20:$V$60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Angles'!$Y$20:$Y$60</c:f>
              <c:numCache>
                <c:formatCode>General</c:formatCode>
                <c:ptCount val="41"/>
                <c:pt idx="0">
                  <c:v>-3.8</c:v>
                </c:pt>
                <c:pt idx="1">
                  <c:v>-1.5</c:v>
                </c:pt>
                <c:pt idx="2">
                  <c:v>0</c:v>
                </c:pt>
                <c:pt idx="3">
                  <c:v>0.5</c:v>
                </c:pt>
                <c:pt idx="4">
                  <c:v>0.1</c:v>
                </c:pt>
                <c:pt idx="5">
                  <c:v>-1.4</c:v>
                </c:pt>
                <c:pt idx="6">
                  <c:v>-4</c:v>
                </c:pt>
                <c:pt idx="7">
                  <c:v>-7.8</c:v>
                </c:pt>
                <c:pt idx="8">
                  <c:v>-13</c:v>
                </c:pt>
                <c:pt idx="9">
                  <c:v>-19.3</c:v>
                </c:pt>
                <c:pt idx="10">
                  <c:v>-27.1</c:v>
                </c:pt>
                <c:pt idx="11">
                  <c:v>-36.9</c:v>
                </c:pt>
                <c:pt idx="12">
                  <c:v>-47.9</c:v>
                </c:pt>
                <c:pt idx="13">
                  <c:v>-60.8</c:v>
                </c:pt>
                <c:pt idx="14">
                  <c:v>-76.099999999999994</c:v>
                </c:pt>
                <c:pt idx="15">
                  <c:v>-93</c:v>
                </c:pt>
                <c:pt idx="16">
                  <c:v>-112.1</c:v>
                </c:pt>
                <c:pt idx="17">
                  <c:v>-134.4</c:v>
                </c:pt>
                <c:pt idx="18">
                  <c:v>-158.6</c:v>
                </c:pt>
                <c:pt idx="19">
                  <c:v>-185.6</c:v>
                </c:pt>
                <c:pt idx="20">
                  <c:v>-216.8</c:v>
                </c:pt>
                <c:pt idx="21">
                  <c:v>-250.2</c:v>
                </c:pt>
                <c:pt idx="22">
                  <c:v>-287.2</c:v>
                </c:pt>
                <c:pt idx="23">
                  <c:v>-329.6</c:v>
                </c:pt>
                <c:pt idx="24">
                  <c:v>-374.6</c:v>
                </c:pt>
                <c:pt idx="25">
                  <c:v>-426</c:v>
                </c:pt>
                <c:pt idx="26">
                  <c:v>-480.3</c:v>
                </c:pt>
                <c:pt idx="27">
                  <c:v>-539.79999999999995</c:v>
                </c:pt>
                <c:pt idx="28">
                  <c:v>-607</c:v>
                </c:pt>
                <c:pt idx="29">
                  <c:v>-677.7</c:v>
                </c:pt>
                <c:pt idx="30">
                  <c:v>-754.3</c:v>
                </c:pt>
                <c:pt idx="31">
                  <c:v>-840.8</c:v>
                </c:pt>
                <c:pt idx="32">
                  <c:v>-930.5</c:v>
                </c:pt>
                <c:pt idx="33">
                  <c:v>-1027</c:v>
                </c:pt>
                <c:pt idx="34">
                  <c:v>-1134.5999999999999</c:v>
                </c:pt>
                <c:pt idx="35">
                  <c:v>-1245.7</c:v>
                </c:pt>
                <c:pt idx="36">
                  <c:v>-1364.5</c:v>
                </c:pt>
                <c:pt idx="37">
                  <c:v>-1496.8</c:v>
                </c:pt>
                <c:pt idx="38">
                  <c:v>-1632</c:v>
                </c:pt>
                <c:pt idx="39">
                  <c:v>-1775.5</c:v>
                </c:pt>
                <c:pt idx="40">
                  <c:v>-1927.6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78-4346-B4B3-F4286B657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14031"/>
        <c:axId val="888412591"/>
      </c:scatterChart>
      <c:valAx>
        <c:axId val="8884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Range(m)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12591"/>
        <c:crosses val="autoZero"/>
        <c:crossBetween val="midCat"/>
      </c:valAx>
      <c:valAx>
        <c:axId val="8884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1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 Drag Function'!$A$2:$A$80</c:f>
              <c:numCache>
                <c:formatCode>0.00000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0.7</c:v>
                </c:pt>
                <c:pt idx="14">
                  <c:v>0.72499999999999998</c:v>
                </c:pt>
                <c:pt idx="15">
                  <c:v>0.75</c:v>
                </c:pt>
                <c:pt idx="16">
                  <c:v>0.77500000000000002</c:v>
                </c:pt>
                <c:pt idx="17">
                  <c:v>0.8</c:v>
                </c:pt>
                <c:pt idx="18">
                  <c:v>0.82499999999999996</c:v>
                </c:pt>
                <c:pt idx="19">
                  <c:v>0.85</c:v>
                </c:pt>
                <c:pt idx="20">
                  <c:v>0.875</c:v>
                </c:pt>
                <c:pt idx="21">
                  <c:v>0.9</c:v>
                </c:pt>
                <c:pt idx="22">
                  <c:v>0.92500000000000004</c:v>
                </c:pt>
                <c:pt idx="23">
                  <c:v>0.95</c:v>
                </c:pt>
                <c:pt idx="24">
                  <c:v>0.97499999999999998</c:v>
                </c:pt>
                <c:pt idx="25">
                  <c:v>1</c:v>
                </c:pt>
                <c:pt idx="26">
                  <c:v>1.0249999999999999</c:v>
                </c:pt>
                <c:pt idx="27">
                  <c:v>1.05</c:v>
                </c:pt>
                <c:pt idx="28">
                  <c:v>1.075</c:v>
                </c:pt>
                <c:pt idx="29">
                  <c:v>1.1000000000000001</c:v>
                </c:pt>
                <c:pt idx="30">
                  <c:v>1.125</c:v>
                </c:pt>
                <c:pt idx="31">
                  <c:v>1.1499999999999999</c:v>
                </c:pt>
                <c:pt idx="32">
                  <c:v>1.2</c:v>
                </c:pt>
                <c:pt idx="33">
                  <c:v>1.25</c:v>
                </c:pt>
                <c:pt idx="34">
                  <c:v>1.3</c:v>
                </c:pt>
                <c:pt idx="35">
                  <c:v>1.35</c:v>
                </c:pt>
                <c:pt idx="36">
                  <c:v>1.4</c:v>
                </c:pt>
                <c:pt idx="37">
                  <c:v>1.45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1.75</c:v>
                </c:pt>
                <c:pt idx="44">
                  <c:v>1.8</c:v>
                </c:pt>
                <c:pt idx="45">
                  <c:v>1.85</c:v>
                </c:pt>
                <c:pt idx="46">
                  <c:v>1.9</c:v>
                </c:pt>
                <c:pt idx="47">
                  <c:v>1.95</c:v>
                </c:pt>
                <c:pt idx="48">
                  <c:v>2</c:v>
                </c:pt>
                <c:pt idx="49">
                  <c:v>2.0499999999999998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2.2000000000000002</c:v>
                </c:pt>
                <c:pt idx="53">
                  <c:v>2.25</c:v>
                </c:pt>
                <c:pt idx="54">
                  <c:v>2.2999999999999998</c:v>
                </c:pt>
                <c:pt idx="55">
                  <c:v>2.35</c:v>
                </c:pt>
                <c:pt idx="56">
                  <c:v>2.4</c:v>
                </c:pt>
                <c:pt idx="57">
                  <c:v>2.4500000000000002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  <c:pt idx="67">
                  <c:v>3.4</c:v>
                </c:pt>
                <c:pt idx="68">
                  <c:v>3.5</c:v>
                </c:pt>
                <c:pt idx="69">
                  <c:v>3.6</c:v>
                </c:pt>
                <c:pt idx="70">
                  <c:v>3.7</c:v>
                </c:pt>
                <c:pt idx="71">
                  <c:v>3.8</c:v>
                </c:pt>
                <c:pt idx="72">
                  <c:v>3.9</c:v>
                </c:pt>
                <c:pt idx="73">
                  <c:v>4</c:v>
                </c:pt>
                <c:pt idx="74">
                  <c:v>4.2</c:v>
                </c:pt>
                <c:pt idx="75">
                  <c:v>4.4000000000000004</c:v>
                </c:pt>
                <c:pt idx="76">
                  <c:v>4.5999999999999996</c:v>
                </c:pt>
                <c:pt idx="77">
                  <c:v>4.8</c:v>
                </c:pt>
                <c:pt idx="78">
                  <c:v>5</c:v>
                </c:pt>
              </c:numCache>
            </c:numRef>
          </c:xVal>
          <c:yVal>
            <c:numRef>
              <c:f>'G1 Drag Function'!$B$2:$B$80</c:f>
              <c:numCache>
                <c:formatCode>0.00000</c:formatCode>
                <c:ptCount val="79"/>
                <c:pt idx="0">
                  <c:v>0.26290000000000002</c:v>
                </c:pt>
                <c:pt idx="1">
                  <c:v>0.25580000000000003</c:v>
                </c:pt>
                <c:pt idx="2">
                  <c:v>0.2487</c:v>
                </c:pt>
                <c:pt idx="3">
                  <c:v>0.24129999999999999</c:v>
                </c:pt>
                <c:pt idx="4">
                  <c:v>0.2344</c:v>
                </c:pt>
                <c:pt idx="5">
                  <c:v>0.2278</c:v>
                </c:pt>
                <c:pt idx="6">
                  <c:v>0.22140000000000001</c:v>
                </c:pt>
                <c:pt idx="7">
                  <c:v>0.2155</c:v>
                </c:pt>
                <c:pt idx="8">
                  <c:v>0.2104</c:v>
                </c:pt>
                <c:pt idx="9">
                  <c:v>0.20610000000000001</c:v>
                </c:pt>
                <c:pt idx="10">
                  <c:v>0.20319999999999999</c:v>
                </c:pt>
                <c:pt idx="11">
                  <c:v>0.20200000000000001</c:v>
                </c:pt>
                <c:pt idx="12">
                  <c:v>0.2034</c:v>
                </c:pt>
                <c:pt idx="13">
                  <c:v>0.2165</c:v>
                </c:pt>
                <c:pt idx="14">
                  <c:v>0.223</c:v>
                </c:pt>
                <c:pt idx="15">
                  <c:v>0.23130000000000001</c:v>
                </c:pt>
                <c:pt idx="16">
                  <c:v>0.2417</c:v>
                </c:pt>
                <c:pt idx="17">
                  <c:v>0.25459999999999999</c:v>
                </c:pt>
                <c:pt idx="18">
                  <c:v>0.27060000000000001</c:v>
                </c:pt>
                <c:pt idx="19">
                  <c:v>0.29010000000000002</c:v>
                </c:pt>
                <c:pt idx="20">
                  <c:v>0.31359999999999999</c:v>
                </c:pt>
                <c:pt idx="21">
                  <c:v>0.34150000000000003</c:v>
                </c:pt>
                <c:pt idx="22">
                  <c:v>0.37340000000000001</c:v>
                </c:pt>
                <c:pt idx="23">
                  <c:v>0.40839999999999999</c:v>
                </c:pt>
                <c:pt idx="24">
                  <c:v>0.44479999999999997</c:v>
                </c:pt>
                <c:pt idx="25">
                  <c:v>0.48049999999999998</c:v>
                </c:pt>
                <c:pt idx="26">
                  <c:v>0.51359999999999995</c:v>
                </c:pt>
                <c:pt idx="27">
                  <c:v>0.54269999999999996</c:v>
                </c:pt>
                <c:pt idx="28">
                  <c:v>0.56769999999999998</c:v>
                </c:pt>
                <c:pt idx="29">
                  <c:v>0.58830000000000005</c:v>
                </c:pt>
                <c:pt idx="30">
                  <c:v>0.60529999999999995</c:v>
                </c:pt>
                <c:pt idx="31">
                  <c:v>0.61909999999999998</c:v>
                </c:pt>
                <c:pt idx="32">
                  <c:v>0.63929999999999998</c:v>
                </c:pt>
                <c:pt idx="33">
                  <c:v>0.65180000000000005</c:v>
                </c:pt>
                <c:pt idx="34">
                  <c:v>0.65890000000000004</c:v>
                </c:pt>
                <c:pt idx="35">
                  <c:v>0.66210000000000002</c:v>
                </c:pt>
                <c:pt idx="36">
                  <c:v>0.66249999999999998</c:v>
                </c:pt>
                <c:pt idx="37">
                  <c:v>0.66069999999999995</c:v>
                </c:pt>
                <c:pt idx="38">
                  <c:v>0.6573</c:v>
                </c:pt>
                <c:pt idx="39">
                  <c:v>0.65280000000000005</c:v>
                </c:pt>
                <c:pt idx="40">
                  <c:v>0.64739999999999998</c:v>
                </c:pt>
                <c:pt idx="41">
                  <c:v>0.64129999999999998</c:v>
                </c:pt>
                <c:pt idx="42">
                  <c:v>0.63470000000000004</c:v>
                </c:pt>
                <c:pt idx="43">
                  <c:v>0.628</c:v>
                </c:pt>
                <c:pt idx="44">
                  <c:v>0.621</c:v>
                </c:pt>
                <c:pt idx="45">
                  <c:v>0.61409999999999998</c:v>
                </c:pt>
                <c:pt idx="46">
                  <c:v>0.60719999999999996</c:v>
                </c:pt>
                <c:pt idx="47">
                  <c:v>0.60029999999999994</c:v>
                </c:pt>
                <c:pt idx="48">
                  <c:v>0.59340000000000004</c:v>
                </c:pt>
                <c:pt idx="49">
                  <c:v>0.5867</c:v>
                </c:pt>
                <c:pt idx="50">
                  <c:v>0.58040000000000003</c:v>
                </c:pt>
                <c:pt idx="51">
                  <c:v>0.57430000000000003</c:v>
                </c:pt>
                <c:pt idx="52">
                  <c:v>0.56850000000000001</c:v>
                </c:pt>
                <c:pt idx="53">
                  <c:v>0.56299999999999994</c:v>
                </c:pt>
                <c:pt idx="54">
                  <c:v>0.55769999999999997</c:v>
                </c:pt>
                <c:pt idx="55">
                  <c:v>0.55269999999999997</c:v>
                </c:pt>
                <c:pt idx="56">
                  <c:v>0.54810000000000003</c:v>
                </c:pt>
                <c:pt idx="57">
                  <c:v>0.54379999999999995</c:v>
                </c:pt>
                <c:pt idx="58">
                  <c:v>0.53969999999999996</c:v>
                </c:pt>
                <c:pt idx="59">
                  <c:v>0.53249999999999997</c:v>
                </c:pt>
                <c:pt idx="60">
                  <c:v>0.52639999999999998</c:v>
                </c:pt>
                <c:pt idx="61">
                  <c:v>0.52110000000000001</c:v>
                </c:pt>
                <c:pt idx="62">
                  <c:v>0.51680000000000004</c:v>
                </c:pt>
                <c:pt idx="63">
                  <c:v>0.51329999999999998</c:v>
                </c:pt>
                <c:pt idx="64">
                  <c:v>0.51049999999999995</c:v>
                </c:pt>
                <c:pt idx="65">
                  <c:v>0.50839999999999996</c:v>
                </c:pt>
                <c:pt idx="66">
                  <c:v>0.50670000000000004</c:v>
                </c:pt>
                <c:pt idx="67">
                  <c:v>0.50539999999999996</c:v>
                </c:pt>
                <c:pt idx="68">
                  <c:v>0.504</c:v>
                </c:pt>
                <c:pt idx="69">
                  <c:v>0.503</c:v>
                </c:pt>
                <c:pt idx="70">
                  <c:v>0.50219999999999998</c:v>
                </c:pt>
                <c:pt idx="71">
                  <c:v>0.50160000000000005</c:v>
                </c:pt>
                <c:pt idx="72">
                  <c:v>0.501</c:v>
                </c:pt>
                <c:pt idx="73">
                  <c:v>0.50060000000000004</c:v>
                </c:pt>
                <c:pt idx="74">
                  <c:v>0.49980000000000002</c:v>
                </c:pt>
                <c:pt idx="75">
                  <c:v>0.4995</c:v>
                </c:pt>
                <c:pt idx="76">
                  <c:v>0.49919999999999998</c:v>
                </c:pt>
                <c:pt idx="77">
                  <c:v>0.499</c:v>
                </c:pt>
                <c:pt idx="78">
                  <c:v>0.49880000000000002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B-4801-87BB-C0F6F893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7759"/>
        <c:axId val="114158239"/>
      </c:scatterChart>
      <c:valAx>
        <c:axId val="11415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8239"/>
        <c:crosses val="autoZero"/>
        <c:crossBetween val="midCat"/>
      </c:valAx>
      <c:valAx>
        <c:axId val="1141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186883350495642"/>
                  <c:y val="0.2226724208720723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'G2 Drag Function'!$A$2:$A$86</c:f>
              <c:numCache>
                <c:formatCode>General</c:formatCode>
                <c:ptCount val="8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0.77500000000000002</c:v>
                </c:pt>
                <c:pt idx="17">
                  <c:v>0.8</c:v>
                </c:pt>
                <c:pt idx="18">
                  <c:v>0.82499999999999996</c:v>
                </c:pt>
                <c:pt idx="19">
                  <c:v>0.85</c:v>
                </c:pt>
                <c:pt idx="20">
                  <c:v>0.875</c:v>
                </c:pt>
                <c:pt idx="21">
                  <c:v>0.9</c:v>
                </c:pt>
                <c:pt idx="22">
                  <c:v>0.92500000000000004</c:v>
                </c:pt>
                <c:pt idx="23">
                  <c:v>0.95</c:v>
                </c:pt>
                <c:pt idx="24">
                  <c:v>0.97499999999999998</c:v>
                </c:pt>
                <c:pt idx="25">
                  <c:v>1</c:v>
                </c:pt>
                <c:pt idx="26">
                  <c:v>1.0249999999999999</c:v>
                </c:pt>
                <c:pt idx="27">
                  <c:v>1.05</c:v>
                </c:pt>
                <c:pt idx="28">
                  <c:v>1.075</c:v>
                </c:pt>
                <c:pt idx="29">
                  <c:v>1.1000000000000001</c:v>
                </c:pt>
                <c:pt idx="30">
                  <c:v>1.125</c:v>
                </c:pt>
                <c:pt idx="31">
                  <c:v>1.1499999999999999</c:v>
                </c:pt>
                <c:pt idx="32">
                  <c:v>1.175</c:v>
                </c:pt>
                <c:pt idx="33">
                  <c:v>1.2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1.45</c:v>
                </c:pt>
                <c:pt idx="39">
                  <c:v>1.5</c:v>
                </c:pt>
                <c:pt idx="40">
                  <c:v>1.55</c:v>
                </c:pt>
                <c:pt idx="41">
                  <c:v>1.6</c:v>
                </c:pt>
                <c:pt idx="42">
                  <c:v>1.65</c:v>
                </c:pt>
                <c:pt idx="43">
                  <c:v>1.7</c:v>
                </c:pt>
                <c:pt idx="44">
                  <c:v>1.75</c:v>
                </c:pt>
                <c:pt idx="45">
                  <c:v>1.8</c:v>
                </c:pt>
                <c:pt idx="46">
                  <c:v>1.85</c:v>
                </c:pt>
                <c:pt idx="47">
                  <c:v>1.9</c:v>
                </c:pt>
                <c:pt idx="48">
                  <c:v>1.95</c:v>
                </c:pt>
                <c:pt idx="49">
                  <c:v>2</c:v>
                </c:pt>
                <c:pt idx="50">
                  <c:v>2.0499999999999998</c:v>
                </c:pt>
                <c:pt idx="51">
                  <c:v>2.1</c:v>
                </c:pt>
                <c:pt idx="52">
                  <c:v>2.15</c:v>
                </c:pt>
                <c:pt idx="53">
                  <c:v>2.2000000000000002</c:v>
                </c:pt>
                <c:pt idx="54">
                  <c:v>2.25</c:v>
                </c:pt>
                <c:pt idx="55">
                  <c:v>2.2999999999999998</c:v>
                </c:pt>
                <c:pt idx="56">
                  <c:v>2.35</c:v>
                </c:pt>
                <c:pt idx="57">
                  <c:v>2.4</c:v>
                </c:pt>
                <c:pt idx="58">
                  <c:v>2.4500000000000002</c:v>
                </c:pt>
                <c:pt idx="59">
                  <c:v>2.5</c:v>
                </c:pt>
                <c:pt idx="60">
                  <c:v>2.5499999999999998</c:v>
                </c:pt>
                <c:pt idx="61">
                  <c:v>2.6</c:v>
                </c:pt>
                <c:pt idx="62">
                  <c:v>2.65</c:v>
                </c:pt>
                <c:pt idx="63">
                  <c:v>2.7</c:v>
                </c:pt>
                <c:pt idx="64">
                  <c:v>2.75</c:v>
                </c:pt>
                <c:pt idx="65">
                  <c:v>2.8</c:v>
                </c:pt>
                <c:pt idx="66">
                  <c:v>2.85</c:v>
                </c:pt>
                <c:pt idx="67">
                  <c:v>2.9</c:v>
                </c:pt>
                <c:pt idx="68">
                  <c:v>2.95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4.2</c:v>
                </c:pt>
                <c:pt idx="81">
                  <c:v>4.4000000000000004</c:v>
                </c:pt>
                <c:pt idx="82">
                  <c:v>4.5999999999999996</c:v>
                </c:pt>
                <c:pt idx="83">
                  <c:v>4.8</c:v>
                </c:pt>
                <c:pt idx="84">
                  <c:v>5</c:v>
                </c:pt>
              </c:numCache>
            </c:numRef>
          </c:xVal>
          <c:yVal>
            <c:numRef>
              <c:f>'G2 Drag Function'!$B$2:$B$86</c:f>
              <c:numCache>
                <c:formatCode>General</c:formatCode>
                <c:ptCount val="85"/>
                <c:pt idx="0">
                  <c:v>0.2303</c:v>
                </c:pt>
                <c:pt idx="1">
                  <c:v>0.2298</c:v>
                </c:pt>
                <c:pt idx="2">
                  <c:v>0.22869999999999999</c:v>
                </c:pt>
                <c:pt idx="3">
                  <c:v>0.2271</c:v>
                </c:pt>
                <c:pt idx="4">
                  <c:v>0.22509999999999999</c:v>
                </c:pt>
                <c:pt idx="5">
                  <c:v>0.22270000000000001</c:v>
                </c:pt>
                <c:pt idx="6">
                  <c:v>0.21959999999999999</c:v>
                </c:pt>
                <c:pt idx="7">
                  <c:v>0.21560000000000001</c:v>
                </c:pt>
                <c:pt idx="8">
                  <c:v>0.2107</c:v>
                </c:pt>
                <c:pt idx="9">
                  <c:v>0.20480000000000001</c:v>
                </c:pt>
                <c:pt idx="10">
                  <c:v>0.19800000000000001</c:v>
                </c:pt>
                <c:pt idx="11">
                  <c:v>0.1905</c:v>
                </c:pt>
                <c:pt idx="12">
                  <c:v>0.18279999999999999</c:v>
                </c:pt>
                <c:pt idx="13">
                  <c:v>0.17580000000000001</c:v>
                </c:pt>
                <c:pt idx="14">
                  <c:v>0.17019999999999999</c:v>
                </c:pt>
                <c:pt idx="15">
                  <c:v>0.16689999999999999</c:v>
                </c:pt>
                <c:pt idx="16">
                  <c:v>0.16639999999999999</c:v>
                </c:pt>
                <c:pt idx="17">
                  <c:v>0.16669999999999999</c:v>
                </c:pt>
                <c:pt idx="18">
                  <c:v>0.16819999999999999</c:v>
                </c:pt>
                <c:pt idx="19">
                  <c:v>0.1711</c:v>
                </c:pt>
                <c:pt idx="20">
                  <c:v>0.17610000000000001</c:v>
                </c:pt>
                <c:pt idx="21">
                  <c:v>0.18310000000000001</c:v>
                </c:pt>
                <c:pt idx="22">
                  <c:v>0.20039999999999999</c:v>
                </c:pt>
                <c:pt idx="23">
                  <c:v>0.25890000000000002</c:v>
                </c:pt>
                <c:pt idx="24">
                  <c:v>0.34920000000000001</c:v>
                </c:pt>
                <c:pt idx="25">
                  <c:v>0.39829999999999999</c:v>
                </c:pt>
                <c:pt idx="26">
                  <c:v>0.40749999999999997</c:v>
                </c:pt>
                <c:pt idx="27">
                  <c:v>0.4103</c:v>
                </c:pt>
                <c:pt idx="28">
                  <c:v>0.41139999999999999</c:v>
                </c:pt>
                <c:pt idx="29">
                  <c:v>0.41060000000000002</c:v>
                </c:pt>
                <c:pt idx="30">
                  <c:v>0.40889999999999999</c:v>
                </c:pt>
                <c:pt idx="31">
                  <c:v>0.40679999999999999</c:v>
                </c:pt>
                <c:pt idx="32">
                  <c:v>0.40460000000000002</c:v>
                </c:pt>
                <c:pt idx="33">
                  <c:v>0.40210000000000001</c:v>
                </c:pt>
                <c:pt idx="34">
                  <c:v>0.39660000000000001</c:v>
                </c:pt>
                <c:pt idx="35">
                  <c:v>0.39040000000000002</c:v>
                </c:pt>
                <c:pt idx="36">
                  <c:v>0.38350000000000001</c:v>
                </c:pt>
                <c:pt idx="37">
                  <c:v>0.37590000000000001</c:v>
                </c:pt>
                <c:pt idx="38">
                  <c:v>0.36780000000000002</c:v>
                </c:pt>
                <c:pt idx="39">
                  <c:v>0.3594</c:v>
                </c:pt>
                <c:pt idx="40">
                  <c:v>0.35120000000000001</c:v>
                </c:pt>
                <c:pt idx="41">
                  <c:v>0.34320000000000001</c:v>
                </c:pt>
                <c:pt idx="42">
                  <c:v>0.33560000000000001</c:v>
                </c:pt>
                <c:pt idx="43">
                  <c:v>0.32819999999999999</c:v>
                </c:pt>
                <c:pt idx="44">
                  <c:v>0.32129999999999997</c:v>
                </c:pt>
                <c:pt idx="45">
                  <c:v>0.31490000000000001</c:v>
                </c:pt>
                <c:pt idx="46">
                  <c:v>0.30890000000000001</c:v>
                </c:pt>
                <c:pt idx="47">
                  <c:v>0.30330000000000001</c:v>
                </c:pt>
                <c:pt idx="48">
                  <c:v>0.29820000000000002</c:v>
                </c:pt>
                <c:pt idx="49">
                  <c:v>0.29330000000000001</c:v>
                </c:pt>
                <c:pt idx="50">
                  <c:v>0.28889999999999999</c:v>
                </c:pt>
                <c:pt idx="51">
                  <c:v>0.28460000000000002</c:v>
                </c:pt>
                <c:pt idx="52">
                  <c:v>0.28060000000000002</c:v>
                </c:pt>
                <c:pt idx="53">
                  <c:v>0.27679999999999999</c:v>
                </c:pt>
                <c:pt idx="54">
                  <c:v>0.27310000000000001</c:v>
                </c:pt>
                <c:pt idx="55">
                  <c:v>0.26960000000000001</c:v>
                </c:pt>
                <c:pt idx="56">
                  <c:v>0.26629999999999998</c:v>
                </c:pt>
                <c:pt idx="57">
                  <c:v>0.26319999999999999</c:v>
                </c:pt>
                <c:pt idx="58">
                  <c:v>0.26019999999999999</c:v>
                </c:pt>
                <c:pt idx="59">
                  <c:v>0.25719999999999998</c:v>
                </c:pt>
                <c:pt idx="60">
                  <c:v>0.25430000000000003</c:v>
                </c:pt>
                <c:pt idx="61">
                  <c:v>0.2515</c:v>
                </c:pt>
                <c:pt idx="62">
                  <c:v>0.2487</c:v>
                </c:pt>
                <c:pt idx="63">
                  <c:v>0.246</c:v>
                </c:pt>
                <c:pt idx="64">
                  <c:v>0.24329999999999999</c:v>
                </c:pt>
                <c:pt idx="65">
                  <c:v>0.24079999999999999</c:v>
                </c:pt>
                <c:pt idx="66">
                  <c:v>0.2382</c:v>
                </c:pt>
                <c:pt idx="67">
                  <c:v>0.23569999999999999</c:v>
                </c:pt>
                <c:pt idx="68">
                  <c:v>0.23330000000000001</c:v>
                </c:pt>
                <c:pt idx="69">
                  <c:v>0.23089999999999999</c:v>
                </c:pt>
                <c:pt idx="70">
                  <c:v>0.22620000000000001</c:v>
                </c:pt>
                <c:pt idx="71">
                  <c:v>0.22170000000000001</c:v>
                </c:pt>
                <c:pt idx="72">
                  <c:v>0.21729999999999999</c:v>
                </c:pt>
                <c:pt idx="73">
                  <c:v>0.2132</c:v>
                </c:pt>
                <c:pt idx="74">
                  <c:v>0.20910000000000001</c:v>
                </c:pt>
                <c:pt idx="75">
                  <c:v>0.20519999999999999</c:v>
                </c:pt>
                <c:pt idx="76">
                  <c:v>0.2014</c:v>
                </c:pt>
                <c:pt idx="77">
                  <c:v>0.1978</c:v>
                </c:pt>
                <c:pt idx="78">
                  <c:v>0.19439999999999999</c:v>
                </c:pt>
                <c:pt idx="79">
                  <c:v>0.19120000000000001</c:v>
                </c:pt>
                <c:pt idx="80">
                  <c:v>0.18509999999999999</c:v>
                </c:pt>
                <c:pt idx="81">
                  <c:v>0.1794</c:v>
                </c:pt>
                <c:pt idx="82">
                  <c:v>0.1741</c:v>
                </c:pt>
                <c:pt idx="83">
                  <c:v>0.16930000000000001</c:v>
                </c:pt>
                <c:pt idx="84">
                  <c:v>0.1648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9-4F57-9931-90D513DBA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50591"/>
        <c:axId val="1618848191"/>
      </c:scatterChart>
      <c:valAx>
        <c:axId val="161885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48191"/>
        <c:crosses val="autoZero"/>
        <c:crossBetween val="midCat"/>
      </c:valAx>
      <c:valAx>
        <c:axId val="16188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5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'G5 Drag Function'!$B$1</c:f>
              <c:strCache>
                <c:ptCount val="1"/>
                <c:pt idx="0">
                  <c:v>Drag 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'G5 Drag Function'!$A$2:$A$77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0.875</c:v>
                </c:pt>
                <c:pt idx="19">
                  <c:v>0.9</c:v>
                </c:pt>
                <c:pt idx="20">
                  <c:v>0.92500000000000004</c:v>
                </c:pt>
                <c:pt idx="21">
                  <c:v>0.95</c:v>
                </c:pt>
                <c:pt idx="22">
                  <c:v>0.97499999999999998</c:v>
                </c:pt>
                <c:pt idx="23">
                  <c:v>1</c:v>
                </c:pt>
                <c:pt idx="24">
                  <c:v>1.0249999999999999</c:v>
                </c:pt>
                <c:pt idx="25">
                  <c:v>1.05</c:v>
                </c:pt>
                <c:pt idx="26">
                  <c:v>1.075</c:v>
                </c:pt>
                <c:pt idx="27">
                  <c:v>1.1000000000000001</c:v>
                </c:pt>
                <c:pt idx="28">
                  <c:v>1.1499999999999999</c:v>
                </c:pt>
                <c:pt idx="29">
                  <c:v>1.2</c:v>
                </c:pt>
                <c:pt idx="30">
                  <c:v>1.25</c:v>
                </c:pt>
                <c:pt idx="31">
                  <c:v>1.3</c:v>
                </c:pt>
                <c:pt idx="32">
                  <c:v>1.35</c:v>
                </c:pt>
                <c:pt idx="33">
                  <c:v>1.4</c:v>
                </c:pt>
                <c:pt idx="34">
                  <c:v>1.45</c:v>
                </c:pt>
                <c:pt idx="35">
                  <c:v>1.5</c:v>
                </c:pt>
                <c:pt idx="36">
                  <c:v>1.55</c:v>
                </c:pt>
                <c:pt idx="37">
                  <c:v>1.6</c:v>
                </c:pt>
                <c:pt idx="38">
                  <c:v>1.65</c:v>
                </c:pt>
                <c:pt idx="39">
                  <c:v>1.7</c:v>
                </c:pt>
                <c:pt idx="40">
                  <c:v>1.75</c:v>
                </c:pt>
                <c:pt idx="41">
                  <c:v>1.8</c:v>
                </c:pt>
                <c:pt idx="42">
                  <c:v>1.85</c:v>
                </c:pt>
                <c:pt idx="43">
                  <c:v>1.9</c:v>
                </c:pt>
                <c:pt idx="44">
                  <c:v>1.95</c:v>
                </c:pt>
                <c:pt idx="45">
                  <c:v>2</c:v>
                </c:pt>
                <c:pt idx="46">
                  <c:v>2.0499999999999998</c:v>
                </c:pt>
                <c:pt idx="47">
                  <c:v>2.1</c:v>
                </c:pt>
                <c:pt idx="48">
                  <c:v>2.15</c:v>
                </c:pt>
                <c:pt idx="49">
                  <c:v>2.2000000000000002</c:v>
                </c:pt>
                <c:pt idx="50">
                  <c:v>2.25</c:v>
                </c:pt>
                <c:pt idx="51">
                  <c:v>2.2999999999999998</c:v>
                </c:pt>
                <c:pt idx="52">
                  <c:v>2.35</c:v>
                </c:pt>
                <c:pt idx="53">
                  <c:v>2.4</c:v>
                </c:pt>
                <c:pt idx="54">
                  <c:v>2.4500000000000002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</c:numCache>
            </c:numRef>
          </c:xVal>
          <c:yVal>
            <c:numRef>
              <c:f>'G5 Drag Function'!$B$2:$B$77</c:f>
              <c:numCache>
                <c:formatCode>General</c:formatCode>
                <c:ptCount val="76"/>
                <c:pt idx="0">
                  <c:v>0.17100000000000001</c:v>
                </c:pt>
                <c:pt idx="1">
                  <c:v>0.1719</c:v>
                </c:pt>
                <c:pt idx="2">
                  <c:v>0.17269999999999999</c:v>
                </c:pt>
                <c:pt idx="3">
                  <c:v>0.17319999999999999</c:v>
                </c:pt>
                <c:pt idx="4">
                  <c:v>0.1734</c:v>
                </c:pt>
                <c:pt idx="5">
                  <c:v>0.17299999999999999</c:v>
                </c:pt>
                <c:pt idx="6">
                  <c:v>0.17180000000000001</c:v>
                </c:pt>
                <c:pt idx="7">
                  <c:v>0.1696</c:v>
                </c:pt>
                <c:pt idx="8">
                  <c:v>0.1668</c:v>
                </c:pt>
                <c:pt idx="9">
                  <c:v>0.16370000000000001</c:v>
                </c:pt>
                <c:pt idx="10">
                  <c:v>0.1603</c:v>
                </c:pt>
                <c:pt idx="11">
                  <c:v>0.15659999999999999</c:v>
                </c:pt>
                <c:pt idx="12">
                  <c:v>0.15290000000000001</c:v>
                </c:pt>
                <c:pt idx="13">
                  <c:v>0.1497</c:v>
                </c:pt>
                <c:pt idx="14">
                  <c:v>0.14729999999999999</c:v>
                </c:pt>
                <c:pt idx="15">
                  <c:v>0.14630000000000001</c:v>
                </c:pt>
                <c:pt idx="16">
                  <c:v>0.1489</c:v>
                </c:pt>
                <c:pt idx="17">
                  <c:v>0.1583</c:v>
                </c:pt>
                <c:pt idx="18">
                  <c:v>0.16719999999999999</c:v>
                </c:pt>
                <c:pt idx="19">
                  <c:v>0.18149999999999999</c:v>
                </c:pt>
                <c:pt idx="20">
                  <c:v>0.2051</c:v>
                </c:pt>
                <c:pt idx="21">
                  <c:v>0.24129999999999999</c:v>
                </c:pt>
                <c:pt idx="22">
                  <c:v>0.28839999999999999</c:v>
                </c:pt>
                <c:pt idx="23">
                  <c:v>0.33789999999999998</c:v>
                </c:pt>
                <c:pt idx="24">
                  <c:v>0.3785</c:v>
                </c:pt>
                <c:pt idx="25">
                  <c:v>0.4032</c:v>
                </c:pt>
                <c:pt idx="26">
                  <c:v>0.41470000000000001</c:v>
                </c:pt>
                <c:pt idx="27">
                  <c:v>0.42009999999999997</c:v>
                </c:pt>
                <c:pt idx="28">
                  <c:v>0.42780000000000001</c:v>
                </c:pt>
                <c:pt idx="29">
                  <c:v>0.43380000000000002</c:v>
                </c:pt>
                <c:pt idx="30">
                  <c:v>0.43730000000000002</c:v>
                </c:pt>
                <c:pt idx="31">
                  <c:v>0.43919999999999998</c:v>
                </c:pt>
                <c:pt idx="32">
                  <c:v>0.44030000000000002</c:v>
                </c:pt>
                <c:pt idx="33">
                  <c:v>0.44059999999999999</c:v>
                </c:pt>
                <c:pt idx="34">
                  <c:v>0.44009999999999999</c:v>
                </c:pt>
                <c:pt idx="35">
                  <c:v>0.43859999999999999</c:v>
                </c:pt>
                <c:pt idx="36">
                  <c:v>0.43619999999999998</c:v>
                </c:pt>
                <c:pt idx="37">
                  <c:v>0.43280000000000002</c:v>
                </c:pt>
                <c:pt idx="38">
                  <c:v>0.42859999999999998</c:v>
                </c:pt>
                <c:pt idx="39">
                  <c:v>0.42370000000000002</c:v>
                </c:pt>
                <c:pt idx="40">
                  <c:v>0.41820000000000002</c:v>
                </c:pt>
                <c:pt idx="41">
                  <c:v>0.41210000000000002</c:v>
                </c:pt>
                <c:pt idx="42">
                  <c:v>0.40570000000000001</c:v>
                </c:pt>
                <c:pt idx="43">
                  <c:v>0.39910000000000001</c:v>
                </c:pt>
                <c:pt idx="44">
                  <c:v>0.3926</c:v>
                </c:pt>
                <c:pt idx="45">
                  <c:v>0.3861</c:v>
                </c:pt>
                <c:pt idx="46">
                  <c:v>0.38</c:v>
                </c:pt>
                <c:pt idx="47">
                  <c:v>0.37409999999999999</c:v>
                </c:pt>
                <c:pt idx="48">
                  <c:v>0.36840000000000001</c:v>
                </c:pt>
                <c:pt idx="49">
                  <c:v>0.36299999999999999</c:v>
                </c:pt>
                <c:pt idx="50">
                  <c:v>0.35780000000000001</c:v>
                </c:pt>
                <c:pt idx="51">
                  <c:v>0.35289999999999999</c:v>
                </c:pt>
                <c:pt idx="52">
                  <c:v>0.34810000000000002</c:v>
                </c:pt>
                <c:pt idx="53">
                  <c:v>0.34350000000000003</c:v>
                </c:pt>
                <c:pt idx="54">
                  <c:v>0.33910000000000001</c:v>
                </c:pt>
                <c:pt idx="55">
                  <c:v>0.33489999999999998</c:v>
                </c:pt>
                <c:pt idx="56">
                  <c:v>0.32690000000000002</c:v>
                </c:pt>
                <c:pt idx="57">
                  <c:v>0.31940000000000002</c:v>
                </c:pt>
                <c:pt idx="58">
                  <c:v>0.3125</c:v>
                </c:pt>
                <c:pt idx="59">
                  <c:v>0.30599999999999999</c:v>
                </c:pt>
                <c:pt idx="60">
                  <c:v>0.2999</c:v>
                </c:pt>
                <c:pt idx="61">
                  <c:v>0.29420000000000002</c:v>
                </c:pt>
                <c:pt idx="62">
                  <c:v>0.28889999999999999</c:v>
                </c:pt>
                <c:pt idx="63">
                  <c:v>0.2838</c:v>
                </c:pt>
                <c:pt idx="64">
                  <c:v>0.27900000000000003</c:v>
                </c:pt>
                <c:pt idx="65">
                  <c:v>0.27450000000000002</c:v>
                </c:pt>
                <c:pt idx="66">
                  <c:v>0.27029999999999998</c:v>
                </c:pt>
                <c:pt idx="67">
                  <c:v>0.26619999999999999</c:v>
                </c:pt>
                <c:pt idx="68">
                  <c:v>0.26240000000000002</c:v>
                </c:pt>
                <c:pt idx="69">
                  <c:v>0.25879999999999997</c:v>
                </c:pt>
                <c:pt idx="70">
                  <c:v>0.25530000000000003</c:v>
                </c:pt>
                <c:pt idx="71">
                  <c:v>0.24879999999999999</c:v>
                </c:pt>
                <c:pt idx="72">
                  <c:v>0.2429</c:v>
                </c:pt>
                <c:pt idx="73">
                  <c:v>0.23760000000000001</c:v>
                </c:pt>
                <c:pt idx="74">
                  <c:v>0.2326</c:v>
                </c:pt>
                <c:pt idx="75">
                  <c:v>0.22800000000000001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7-49B1-A864-D3AA065A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20111"/>
        <c:axId val="1388820591"/>
      </c:scatterChart>
      <c:valAx>
        <c:axId val="138882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20591"/>
        <c:crosses val="autoZero"/>
        <c:crossBetween val="midCat"/>
      </c:valAx>
      <c:valAx>
        <c:axId val="13888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2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'G6 Drag Function'!$A$2:$A$80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0.875</c:v>
                </c:pt>
                <c:pt idx="19">
                  <c:v>0.9</c:v>
                </c:pt>
                <c:pt idx="20">
                  <c:v>0.92500000000000004</c:v>
                </c:pt>
                <c:pt idx="21">
                  <c:v>0.95</c:v>
                </c:pt>
                <c:pt idx="22">
                  <c:v>0.97499999999999998</c:v>
                </c:pt>
                <c:pt idx="23">
                  <c:v>1</c:v>
                </c:pt>
                <c:pt idx="24">
                  <c:v>1.0249999999999999</c:v>
                </c:pt>
                <c:pt idx="25">
                  <c:v>1.05</c:v>
                </c:pt>
                <c:pt idx="26">
                  <c:v>1.075</c:v>
                </c:pt>
                <c:pt idx="27">
                  <c:v>1.1000000000000001</c:v>
                </c:pt>
                <c:pt idx="28">
                  <c:v>1.125</c:v>
                </c:pt>
                <c:pt idx="29">
                  <c:v>1.1499999999999999</c:v>
                </c:pt>
                <c:pt idx="30">
                  <c:v>1.175</c:v>
                </c:pt>
                <c:pt idx="31">
                  <c:v>1.2</c:v>
                </c:pt>
                <c:pt idx="32">
                  <c:v>1.2250000000000001</c:v>
                </c:pt>
                <c:pt idx="33">
                  <c:v>1.25</c:v>
                </c:pt>
                <c:pt idx="34">
                  <c:v>1.3</c:v>
                </c:pt>
                <c:pt idx="35">
                  <c:v>1.35</c:v>
                </c:pt>
                <c:pt idx="36">
                  <c:v>1.4</c:v>
                </c:pt>
                <c:pt idx="37">
                  <c:v>1.45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1.75</c:v>
                </c:pt>
                <c:pt idx="44">
                  <c:v>1.8</c:v>
                </c:pt>
                <c:pt idx="45">
                  <c:v>1.85</c:v>
                </c:pt>
                <c:pt idx="46">
                  <c:v>1.9</c:v>
                </c:pt>
                <c:pt idx="47">
                  <c:v>1.95</c:v>
                </c:pt>
                <c:pt idx="48">
                  <c:v>2</c:v>
                </c:pt>
                <c:pt idx="49">
                  <c:v>2.0499999999999998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2.2000000000000002</c:v>
                </c:pt>
                <c:pt idx="53">
                  <c:v>2.25</c:v>
                </c:pt>
                <c:pt idx="54">
                  <c:v>2.2999999999999998</c:v>
                </c:pt>
                <c:pt idx="55">
                  <c:v>2.35</c:v>
                </c:pt>
                <c:pt idx="56">
                  <c:v>2.4</c:v>
                </c:pt>
                <c:pt idx="57">
                  <c:v>2.4500000000000002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  <c:pt idx="67">
                  <c:v>3.4</c:v>
                </c:pt>
                <c:pt idx="68">
                  <c:v>3.5</c:v>
                </c:pt>
                <c:pt idx="69">
                  <c:v>3.6</c:v>
                </c:pt>
                <c:pt idx="70">
                  <c:v>3.7</c:v>
                </c:pt>
                <c:pt idx="71">
                  <c:v>3.8</c:v>
                </c:pt>
                <c:pt idx="72">
                  <c:v>3.9</c:v>
                </c:pt>
                <c:pt idx="73">
                  <c:v>4</c:v>
                </c:pt>
                <c:pt idx="74">
                  <c:v>4.2</c:v>
                </c:pt>
                <c:pt idx="75">
                  <c:v>4.4000000000000004</c:v>
                </c:pt>
                <c:pt idx="76">
                  <c:v>4.5999999999999996</c:v>
                </c:pt>
                <c:pt idx="77">
                  <c:v>4.8</c:v>
                </c:pt>
                <c:pt idx="78">
                  <c:v>5</c:v>
                </c:pt>
              </c:numCache>
            </c:numRef>
          </c:xVal>
          <c:yVal>
            <c:numRef>
              <c:f>'G6 Drag Function'!$B$2:$B$80</c:f>
              <c:numCache>
                <c:formatCode>General</c:formatCode>
                <c:ptCount val="79"/>
                <c:pt idx="0">
                  <c:v>0.26169999999999999</c:v>
                </c:pt>
                <c:pt idx="1">
                  <c:v>0.25530000000000003</c:v>
                </c:pt>
                <c:pt idx="2">
                  <c:v>0.24909999999999999</c:v>
                </c:pt>
                <c:pt idx="3">
                  <c:v>0.2432</c:v>
                </c:pt>
                <c:pt idx="4">
                  <c:v>0.23760000000000001</c:v>
                </c:pt>
                <c:pt idx="5">
                  <c:v>0.2324</c:v>
                </c:pt>
                <c:pt idx="6">
                  <c:v>0.2278</c:v>
                </c:pt>
                <c:pt idx="7">
                  <c:v>0.2238</c:v>
                </c:pt>
                <c:pt idx="8">
                  <c:v>0.2205</c:v>
                </c:pt>
                <c:pt idx="9">
                  <c:v>0.2177</c:v>
                </c:pt>
                <c:pt idx="10">
                  <c:v>0.2155</c:v>
                </c:pt>
                <c:pt idx="11">
                  <c:v>0.21379999999999999</c:v>
                </c:pt>
                <c:pt idx="12">
                  <c:v>0.21260000000000001</c:v>
                </c:pt>
                <c:pt idx="13">
                  <c:v>0.21210000000000001</c:v>
                </c:pt>
                <c:pt idx="14">
                  <c:v>0.2122</c:v>
                </c:pt>
                <c:pt idx="15">
                  <c:v>0.2132</c:v>
                </c:pt>
                <c:pt idx="16">
                  <c:v>0.21540000000000001</c:v>
                </c:pt>
                <c:pt idx="17">
                  <c:v>0.21940000000000001</c:v>
                </c:pt>
                <c:pt idx="18">
                  <c:v>0.22289999999999999</c:v>
                </c:pt>
                <c:pt idx="19">
                  <c:v>0.22969999999999999</c:v>
                </c:pt>
                <c:pt idx="20">
                  <c:v>0.24490000000000001</c:v>
                </c:pt>
                <c:pt idx="21">
                  <c:v>0.2732</c:v>
                </c:pt>
                <c:pt idx="22">
                  <c:v>0.31409999999999999</c:v>
                </c:pt>
                <c:pt idx="23">
                  <c:v>0.35970000000000002</c:v>
                </c:pt>
                <c:pt idx="24">
                  <c:v>0.39939999999999998</c:v>
                </c:pt>
                <c:pt idx="25">
                  <c:v>0.42609999999999998</c:v>
                </c:pt>
                <c:pt idx="26">
                  <c:v>0.44019999999999998</c:v>
                </c:pt>
                <c:pt idx="27">
                  <c:v>0.44650000000000001</c:v>
                </c:pt>
                <c:pt idx="28">
                  <c:v>0.44900000000000001</c:v>
                </c:pt>
                <c:pt idx="29">
                  <c:v>0.44969999999999999</c:v>
                </c:pt>
                <c:pt idx="30">
                  <c:v>0.44940000000000002</c:v>
                </c:pt>
                <c:pt idx="31">
                  <c:v>0.44819999999999999</c:v>
                </c:pt>
                <c:pt idx="32">
                  <c:v>0.44640000000000002</c:v>
                </c:pt>
                <c:pt idx="33">
                  <c:v>0.44409999999999999</c:v>
                </c:pt>
                <c:pt idx="34">
                  <c:v>0.439</c:v>
                </c:pt>
                <c:pt idx="35">
                  <c:v>0.43359999999999999</c:v>
                </c:pt>
                <c:pt idx="36">
                  <c:v>0.4279</c:v>
                </c:pt>
                <c:pt idx="37">
                  <c:v>0.42209999999999998</c:v>
                </c:pt>
                <c:pt idx="38">
                  <c:v>0.41620000000000001</c:v>
                </c:pt>
                <c:pt idx="39">
                  <c:v>0.41020000000000001</c:v>
                </c:pt>
                <c:pt idx="40">
                  <c:v>0.4042</c:v>
                </c:pt>
                <c:pt idx="41">
                  <c:v>0.39810000000000001</c:v>
                </c:pt>
                <c:pt idx="42">
                  <c:v>0.39190000000000003</c:v>
                </c:pt>
                <c:pt idx="43">
                  <c:v>0.38550000000000001</c:v>
                </c:pt>
                <c:pt idx="44">
                  <c:v>0.37880000000000003</c:v>
                </c:pt>
                <c:pt idx="45">
                  <c:v>0.37209999999999999</c:v>
                </c:pt>
                <c:pt idx="46">
                  <c:v>0.36520000000000002</c:v>
                </c:pt>
                <c:pt idx="47">
                  <c:v>0.35830000000000001</c:v>
                </c:pt>
                <c:pt idx="48">
                  <c:v>0.35149999999999998</c:v>
                </c:pt>
                <c:pt idx="49">
                  <c:v>0.34470000000000001</c:v>
                </c:pt>
                <c:pt idx="50">
                  <c:v>0.33810000000000001</c:v>
                </c:pt>
                <c:pt idx="51">
                  <c:v>0.33139999999999997</c:v>
                </c:pt>
                <c:pt idx="52">
                  <c:v>0.32490000000000002</c:v>
                </c:pt>
                <c:pt idx="53">
                  <c:v>0.31850000000000001</c:v>
                </c:pt>
                <c:pt idx="54">
                  <c:v>0.31219999999999998</c:v>
                </c:pt>
                <c:pt idx="55">
                  <c:v>0.30599999999999999</c:v>
                </c:pt>
                <c:pt idx="56">
                  <c:v>0.3</c:v>
                </c:pt>
                <c:pt idx="57">
                  <c:v>0.29409999999999997</c:v>
                </c:pt>
                <c:pt idx="58">
                  <c:v>0.2883</c:v>
                </c:pt>
                <c:pt idx="59">
                  <c:v>0.2772</c:v>
                </c:pt>
                <c:pt idx="60">
                  <c:v>0.26679999999999998</c:v>
                </c:pt>
                <c:pt idx="61">
                  <c:v>0.25740000000000002</c:v>
                </c:pt>
                <c:pt idx="62">
                  <c:v>0.2487</c:v>
                </c:pt>
                <c:pt idx="63">
                  <c:v>0.2407</c:v>
                </c:pt>
                <c:pt idx="64">
                  <c:v>0.23330000000000001</c:v>
                </c:pt>
                <c:pt idx="65">
                  <c:v>0.22650000000000001</c:v>
                </c:pt>
                <c:pt idx="66">
                  <c:v>0.22020000000000001</c:v>
                </c:pt>
                <c:pt idx="67">
                  <c:v>0.21440000000000001</c:v>
                </c:pt>
                <c:pt idx="68">
                  <c:v>0.2089</c:v>
                </c:pt>
                <c:pt idx="69">
                  <c:v>0.2039</c:v>
                </c:pt>
                <c:pt idx="70">
                  <c:v>0.1991</c:v>
                </c:pt>
                <c:pt idx="71">
                  <c:v>0.19470000000000001</c:v>
                </c:pt>
                <c:pt idx="72">
                  <c:v>0.1905</c:v>
                </c:pt>
                <c:pt idx="73">
                  <c:v>0.18659999999999999</c:v>
                </c:pt>
                <c:pt idx="74">
                  <c:v>0.1794</c:v>
                </c:pt>
                <c:pt idx="75">
                  <c:v>0.17299999999999999</c:v>
                </c:pt>
                <c:pt idx="76">
                  <c:v>0.1673</c:v>
                </c:pt>
                <c:pt idx="77">
                  <c:v>0.16209999999999999</c:v>
                </c:pt>
                <c:pt idx="78">
                  <c:v>0.15740000000000001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0-4359-BBB4-0B88CD33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42015"/>
        <c:axId val="446642975"/>
      </c:scatterChart>
      <c:valAx>
        <c:axId val="44664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3308049159261519"/>
              <c:y val="0.9479461518923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42975"/>
        <c:crosses val="autoZero"/>
        <c:crossBetween val="midCat"/>
      </c:valAx>
      <c:valAx>
        <c:axId val="4466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'G7 Drag Function'!$A$2:$A$85</c:f>
              <c:numCache>
                <c:formatCode>0.0000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0.72499999999999998</c:v>
                </c:pt>
                <c:pt idx="16">
                  <c:v>0.75</c:v>
                </c:pt>
                <c:pt idx="17">
                  <c:v>0.77500000000000002</c:v>
                </c:pt>
                <c:pt idx="18">
                  <c:v>0.8</c:v>
                </c:pt>
                <c:pt idx="19">
                  <c:v>0.82499999999999996</c:v>
                </c:pt>
                <c:pt idx="20">
                  <c:v>0.85</c:v>
                </c:pt>
                <c:pt idx="21">
                  <c:v>0.875</c:v>
                </c:pt>
                <c:pt idx="22">
                  <c:v>0.9</c:v>
                </c:pt>
                <c:pt idx="23">
                  <c:v>0.92500000000000004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1</c:v>
                </c:pt>
                <c:pt idx="27">
                  <c:v>1.0249999999999999</c:v>
                </c:pt>
                <c:pt idx="28">
                  <c:v>1.05</c:v>
                </c:pt>
                <c:pt idx="29">
                  <c:v>1.075</c:v>
                </c:pt>
                <c:pt idx="30">
                  <c:v>1.1000000000000001</c:v>
                </c:pt>
                <c:pt idx="31">
                  <c:v>1.125</c:v>
                </c:pt>
                <c:pt idx="32">
                  <c:v>1.1499999999999999</c:v>
                </c:pt>
                <c:pt idx="33">
                  <c:v>1.2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1.75</c:v>
                </c:pt>
                <c:pt idx="44">
                  <c:v>1.8</c:v>
                </c:pt>
                <c:pt idx="45">
                  <c:v>1.85</c:v>
                </c:pt>
                <c:pt idx="46">
                  <c:v>1.9</c:v>
                </c:pt>
                <c:pt idx="47">
                  <c:v>1.95</c:v>
                </c:pt>
                <c:pt idx="48">
                  <c:v>2</c:v>
                </c:pt>
                <c:pt idx="49">
                  <c:v>2.0499999999999998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2.2000000000000002</c:v>
                </c:pt>
                <c:pt idx="53">
                  <c:v>2.25</c:v>
                </c:pt>
                <c:pt idx="54">
                  <c:v>2.2999999999999998</c:v>
                </c:pt>
                <c:pt idx="55">
                  <c:v>2.35</c:v>
                </c:pt>
                <c:pt idx="56">
                  <c:v>2.4</c:v>
                </c:pt>
                <c:pt idx="57">
                  <c:v>2.4500000000000002</c:v>
                </c:pt>
                <c:pt idx="58">
                  <c:v>2.5</c:v>
                </c:pt>
                <c:pt idx="59">
                  <c:v>2.5499999999999998</c:v>
                </c:pt>
                <c:pt idx="60">
                  <c:v>2.6</c:v>
                </c:pt>
                <c:pt idx="61">
                  <c:v>2.65</c:v>
                </c:pt>
                <c:pt idx="62">
                  <c:v>2.7</c:v>
                </c:pt>
                <c:pt idx="63">
                  <c:v>2.75</c:v>
                </c:pt>
                <c:pt idx="64">
                  <c:v>2.8</c:v>
                </c:pt>
                <c:pt idx="65">
                  <c:v>2.85</c:v>
                </c:pt>
                <c:pt idx="66">
                  <c:v>2.9</c:v>
                </c:pt>
                <c:pt idx="67">
                  <c:v>2.95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4.2</c:v>
                </c:pt>
                <c:pt idx="80">
                  <c:v>4.4000000000000004</c:v>
                </c:pt>
                <c:pt idx="81">
                  <c:v>4.5999999999999996</c:v>
                </c:pt>
                <c:pt idx="82">
                  <c:v>4.8</c:v>
                </c:pt>
                <c:pt idx="83">
                  <c:v>5</c:v>
                </c:pt>
              </c:numCache>
            </c:numRef>
          </c:xVal>
          <c:yVal>
            <c:numRef>
              <c:f>'G7 Drag Function'!$B$2:$B$85</c:f>
              <c:numCache>
                <c:formatCode>0.0000</c:formatCode>
                <c:ptCount val="84"/>
                <c:pt idx="0">
                  <c:v>0.1198</c:v>
                </c:pt>
                <c:pt idx="1">
                  <c:v>0.1197</c:v>
                </c:pt>
                <c:pt idx="2">
                  <c:v>0.1196</c:v>
                </c:pt>
                <c:pt idx="3">
                  <c:v>0.11940000000000001</c:v>
                </c:pt>
                <c:pt idx="4">
                  <c:v>0.1193</c:v>
                </c:pt>
                <c:pt idx="5">
                  <c:v>0.11940000000000001</c:v>
                </c:pt>
                <c:pt idx="6">
                  <c:v>0.11940000000000001</c:v>
                </c:pt>
                <c:pt idx="7">
                  <c:v>0.11940000000000001</c:v>
                </c:pt>
                <c:pt idx="8">
                  <c:v>0.1193</c:v>
                </c:pt>
                <c:pt idx="9">
                  <c:v>0.1193</c:v>
                </c:pt>
                <c:pt idx="10">
                  <c:v>0.11940000000000001</c:v>
                </c:pt>
                <c:pt idx="11">
                  <c:v>0.1193</c:v>
                </c:pt>
                <c:pt idx="12">
                  <c:v>0.11940000000000001</c:v>
                </c:pt>
                <c:pt idx="13">
                  <c:v>0.1197</c:v>
                </c:pt>
                <c:pt idx="14">
                  <c:v>0.1202</c:v>
                </c:pt>
                <c:pt idx="15">
                  <c:v>0.1207</c:v>
                </c:pt>
                <c:pt idx="16">
                  <c:v>0.1215</c:v>
                </c:pt>
                <c:pt idx="17">
                  <c:v>0.1226</c:v>
                </c:pt>
                <c:pt idx="18">
                  <c:v>0.1242</c:v>
                </c:pt>
                <c:pt idx="19">
                  <c:v>0.12659999999999999</c:v>
                </c:pt>
                <c:pt idx="20">
                  <c:v>0.13059999999999999</c:v>
                </c:pt>
                <c:pt idx="21">
                  <c:v>0.1368</c:v>
                </c:pt>
                <c:pt idx="22">
                  <c:v>0.1464</c:v>
                </c:pt>
                <c:pt idx="23">
                  <c:v>0.16600000000000001</c:v>
                </c:pt>
                <c:pt idx="24">
                  <c:v>0.2054</c:v>
                </c:pt>
                <c:pt idx="25">
                  <c:v>0.29930000000000001</c:v>
                </c:pt>
                <c:pt idx="26">
                  <c:v>0.38030000000000003</c:v>
                </c:pt>
                <c:pt idx="27">
                  <c:v>0.40150000000000002</c:v>
                </c:pt>
                <c:pt idx="28">
                  <c:v>0.40429999999999999</c:v>
                </c:pt>
                <c:pt idx="29">
                  <c:v>0.40339999999999998</c:v>
                </c:pt>
                <c:pt idx="30">
                  <c:v>0.40139999999999998</c:v>
                </c:pt>
                <c:pt idx="31">
                  <c:v>0.3987</c:v>
                </c:pt>
                <c:pt idx="32">
                  <c:v>0.39550000000000002</c:v>
                </c:pt>
                <c:pt idx="33">
                  <c:v>0.38840000000000002</c:v>
                </c:pt>
                <c:pt idx="34">
                  <c:v>0.38100000000000001</c:v>
                </c:pt>
                <c:pt idx="35">
                  <c:v>0.37319999999999998</c:v>
                </c:pt>
                <c:pt idx="36">
                  <c:v>0.36570000000000003</c:v>
                </c:pt>
                <c:pt idx="37">
                  <c:v>0.35799999999999998</c:v>
                </c:pt>
                <c:pt idx="38">
                  <c:v>0.34399999999999997</c:v>
                </c:pt>
                <c:pt idx="39">
                  <c:v>0.33760000000000001</c:v>
                </c:pt>
                <c:pt idx="40">
                  <c:v>0.33150000000000002</c:v>
                </c:pt>
                <c:pt idx="41">
                  <c:v>0.32600000000000001</c:v>
                </c:pt>
                <c:pt idx="42">
                  <c:v>0.32090000000000002</c:v>
                </c:pt>
                <c:pt idx="43">
                  <c:v>0.316</c:v>
                </c:pt>
                <c:pt idx="44">
                  <c:v>0.31169999999999998</c:v>
                </c:pt>
                <c:pt idx="45">
                  <c:v>0.30780000000000002</c:v>
                </c:pt>
                <c:pt idx="46">
                  <c:v>0.30420000000000003</c:v>
                </c:pt>
                <c:pt idx="47">
                  <c:v>0.30099999999999999</c:v>
                </c:pt>
                <c:pt idx="48">
                  <c:v>0.29799999999999999</c:v>
                </c:pt>
                <c:pt idx="49">
                  <c:v>0.29509999999999997</c:v>
                </c:pt>
                <c:pt idx="50">
                  <c:v>0.29220000000000002</c:v>
                </c:pt>
                <c:pt idx="51">
                  <c:v>0.28920000000000001</c:v>
                </c:pt>
                <c:pt idx="52">
                  <c:v>0.28639999999999999</c:v>
                </c:pt>
                <c:pt idx="53">
                  <c:v>0.28349999999999997</c:v>
                </c:pt>
                <c:pt idx="54">
                  <c:v>0.28070000000000001</c:v>
                </c:pt>
                <c:pt idx="55">
                  <c:v>0.27789999999999998</c:v>
                </c:pt>
                <c:pt idx="56">
                  <c:v>0.2752</c:v>
                </c:pt>
                <c:pt idx="57">
                  <c:v>0.27250000000000002</c:v>
                </c:pt>
                <c:pt idx="58">
                  <c:v>0.2697</c:v>
                </c:pt>
                <c:pt idx="59">
                  <c:v>0.26700000000000002</c:v>
                </c:pt>
                <c:pt idx="60">
                  <c:v>0.26429999999999998</c:v>
                </c:pt>
                <c:pt idx="61">
                  <c:v>0.26150000000000001</c:v>
                </c:pt>
                <c:pt idx="62">
                  <c:v>0.25879999999999997</c:v>
                </c:pt>
                <c:pt idx="63">
                  <c:v>0.25609999999999999</c:v>
                </c:pt>
                <c:pt idx="64">
                  <c:v>0.25330000000000003</c:v>
                </c:pt>
                <c:pt idx="65">
                  <c:v>0.25059999999999999</c:v>
                </c:pt>
                <c:pt idx="66">
                  <c:v>0.24790000000000001</c:v>
                </c:pt>
                <c:pt idx="67">
                  <c:v>0.24510000000000001</c:v>
                </c:pt>
                <c:pt idx="68">
                  <c:v>0.2424</c:v>
                </c:pt>
                <c:pt idx="69">
                  <c:v>0.23680000000000001</c:v>
                </c:pt>
                <c:pt idx="70">
                  <c:v>0.23130000000000001</c:v>
                </c:pt>
                <c:pt idx="71">
                  <c:v>0.2258</c:v>
                </c:pt>
                <c:pt idx="72">
                  <c:v>0.2205</c:v>
                </c:pt>
                <c:pt idx="73">
                  <c:v>0.21540000000000001</c:v>
                </c:pt>
                <c:pt idx="74">
                  <c:v>0.21060000000000001</c:v>
                </c:pt>
                <c:pt idx="75">
                  <c:v>0.20599999999999999</c:v>
                </c:pt>
                <c:pt idx="76">
                  <c:v>0.20169999999999999</c:v>
                </c:pt>
                <c:pt idx="77">
                  <c:v>0.19750000000000001</c:v>
                </c:pt>
                <c:pt idx="78">
                  <c:v>0.19350000000000001</c:v>
                </c:pt>
                <c:pt idx="79">
                  <c:v>0.18609999999999999</c:v>
                </c:pt>
                <c:pt idx="80">
                  <c:v>0.17929999999999999</c:v>
                </c:pt>
                <c:pt idx="81">
                  <c:v>0.17299999999999999</c:v>
                </c:pt>
                <c:pt idx="82">
                  <c:v>0.16719999999999999</c:v>
                </c:pt>
                <c:pt idx="83">
                  <c:v>0.1618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E-488E-AF3F-381CBB5D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96239"/>
        <c:axId val="795299119"/>
      </c:scatterChart>
      <c:valAx>
        <c:axId val="79529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99119"/>
        <c:crosses val="autoZero"/>
        <c:crossBetween val="midCat"/>
      </c:valAx>
      <c:valAx>
        <c:axId val="7952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9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'G8 Drag Function'!$A$2:$A$79</c:f>
              <c:numCache>
                <c:formatCode>General</c:formatCode>
                <c:ptCount val="7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0.82499999999999996</c:v>
                </c:pt>
                <c:pt idx="18">
                  <c:v>0.85</c:v>
                </c:pt>
                <c:pt idx="19">
                  <c:v>0.875</c:v>
                </c:pt>
                <c:pt idx="20">
                  <c:v>0.9</c:v>
                </c:pt>
                <c:pt idx="21">
                  <c:v>0.92500000000000004</c:v>
                </c:pt>
                <c:pt idx="22">
                  <c:v>0.95</c:v>
                </c:pt>
                <c:pt idx="23">
                  <c:v>0.97499999999999998</c:v>
                </c:pt>
                <c:pt idx="24">
                  <c:v>1</c:v>
                </c:pt>
                <c:pt idx="25">
                  <c:v>1.0249999999999999</c:v>
                </c:pt>
                <c:pt idx="26">
                  <c:v>1.05</c:v>
                </c:pt>
                <c:pt idx="27">
                  <c:v>1.075</c:v>
                </c:pt>
                <c:pt idx="28">
                  <c:v>1.1000000000000001</c:v>
                </c:pt>
                <c:pt idx="29">
                  <c:v>1.125</c:v>
                </c:pt>
                <c:pt idx="30">
                  <c:v>1.1499999999999999</c:v>
                </c:pt>
                <c:pt idx="31">
                  <c:v>1.2</c:v>
                </c:pt>
                <c:pt idx="32">
                  <c:v>1.25</c:v>
                </c:pt>
                <c:pt idx="33">
                  <c:v>1.3</c:v>
                </c:pt>
                <c:pt idx="34">
                  <c:v>1.35</c:v>
                </c:pt>
                <c:pt idx="35">
                  <c:v>1.4</c:v>
                </c:pt>
                <c:pt idx="36">
                  <c:v>1.45</c:v>
                </c:pt>
                <c:pt idx="37">
                  <c:v>1.5</c:v>
                </c:pt>
                <c:pt idx="38">
                  <c:v>1.55</c:v>
                </c:pt>
                <c:pt idx="39">
                  <c:v>1.6</c:v>
                </c:pt>
                <c:pt idx="40">
                  <c:v>1.65</c:v>
                </c:pt>
                <c:pt idx="41">
                  <c:v>1.7</c:v>
                </c:pt>
                <c:pt idx="42">
                  <c:v>1.75</c:v>
                </c:pt>
                <c:pt idx="43">
                  <c:v>1.8</c:v>
                </c:pt>
                <c:pt idx="44">
                  <c:v>1.85</c:v>
                </c:pt>
                <c:pt idx="45">
                  <c:v>1.9</c:v>
                </c:pt>
                <c:pt idx="46">
                  <c:v>1.95</c:v>
                </c:pt>
                <c:pt idx="47">
                  <c:v>2</c:v>
                </c:pt>
                <c:pt idx="48">
                  <c:v>2.0499999999999998</c:v>
                </c:pt>
                <c:pt idx="49">
                  <c:v>2.1</c:v>
                </c:pt>
                <c:pt idx="50">
                  <c:v>2.15</c:v>
                </c:pt>
                <c:pt idx="51">
                  <c:v>2.2000000000000002</c:v>
                </c:pt>
                <c:pt idx="52">
                  <c:v>2.25</c:v>
                </c:pt>
                <c:pt idx="53">
                  <c:v>2.2999999999999998</c:v>
                </c:pt>
                <c:pt idx="54">
                  <c:v>2.35</c:v>
                </c:pt>
                <c:pt idx="55">
                  <c:v>2.4</c:v>
                </c:pt>
                <c:pt idx="56">
                  <c:v>2.4500000000000002</c:v>
                </c:pt>
                <c:pt idx="57">
                  <c:v>2.5</c:v>
                </c:pt>
                <c:pt idx="58">
                  <c:v>2.6</c:v>
                </c:pt>
                <c:pt idx="59">
                  <c:v>2.7</c:v>
                </c:pt>
                <c:pt idx="60">
                  <c:v>2.8</c:v>
                </c:pt>
                <c:pt idx="61">
                  <c:v>2.9</c:v>
                </c:pt>
                <c:pt idx="62">
                  <c:v>3</c:v>
                </c:pt>
                <c:pt idx="63">
                  <c:v>3.1</c:v>
                </c:pt>
                <c:pt idx="64">
                  <c:v>3.2</c:v>
                </c:pt>
                <c:pt idx="65">
                  <c:v>3.3</c:v>
                </c:pt>
                <c:pt idx="66">
                  <c:v>3.4</c:v>
                </c:pt>
                <c:pt idx="67">
                  <c:v>3.5</c:v>
                </c:pt>
                <c:pt idx="68">
                  <c:v>3.6</c:v>
                </c:pt>
                <c:pt idx="69">
                  <c:v>3.7</c:v>
                </c:pt>
                <c:pt idx="70">
                  <c:v>3.8</c:v>
                </c:pt>
                <c:pt idx="71">
                  <c:v>3.9</c:v>
                </c:pt>
                <c:pt idx="72">
                  <c:v>4</c:v>
                </c:pt>
                <c:pt idx="73">
                  <c:v>4.2</c:v>
                </c:pt>
                <c:pt idx="74">
                  <c:v>4.4000000000000004</c:v>
                </c:pt>
                <c:pt idx="75">
                  <c:v>4.5999999999999996</c:v>
                </c:pt>
                <c:pt idx="76">
                  <c:v>4.8</c:v>
                </c:pt>
                <c:pt idx="77">
                  <c:v>5</c:v>
                </c:pt>
              </c:numCache>
            </c:numRef>
          </c:xVal>
          <c:yVal>
            <c:numRef>
              <c:f>'G8 Drag Function'!$B$2:$B$79</c:f>
              <c:numCache>
                <c:formatCode>General</c:formatCode>
                <c:ptCount val="78"/>
                <c:pt idx="0">
                  <c:v>0.21049999999999999</c:v>
                </c:pt>
                <c:pt idx="1">
                  <c:v>0.21049999999999999</c:v>
                </c:pt>
                <c:pt idx="2">
                  <c:v>0.2104</c:v>
                </c:pt>
                <c:pt idx="3">
                  <c:v>0.2104</c:v>
                </c:pt>
                <c:pt idx="4">
                  <c:v>0.21029999999999999</c:v>
                </c:pt>
                <c:pt idx="5">
                  <c:v>0.21029999999999999</c:v>
                </c:pt>
                <c:pt idx="6">
                  <c:v>0.21029999999999999</c:v>
                </c:pt>
                <c:pt idx="7">
                  <c:v>0.21029999999999999</c:v>
                </c:pt>
                <c:pt idx="8">
                  <c:v>0.21029999999999999</c:v>
                </c:pt>
                <c:pt idx="9">
                  <c:v>0.2102</c:v>
                </c:pt>
                <c:pt idx="10">
                  <c:v>0.2102</c:v>
                </c:pt>
                <c:pt idx="11">
                  <c:v>0.2102</c:v>
                </c:pt>
                <c:pt idx="12">
                  <c:v>0.2102</c:v>
                </c:pt>
                <c:pt idx="13">
                  <c:v>0.2102</c:v>
                </c:pt>
                <c:pt idx="14">
                  <c:v>0.21029999999999999</c:v>
                </c:pt>
                <c:pt idx="15">
                  <c:v>0.21029999999999999</c:v>
                </c:pt>
                <c:pt idx="16">
                  <c:v>0.2104</c:v>
                </c:pt>
                <c:pt idx="17">
                  <c:v>0.2104</c:v>
                </c:pt>
                <c:pt idx="18">
                  <c:v>0.21049999999999999</c:v>
                </c:pt>
                <c:pt idx="19">
                  <c:v>0.21060000000000001</c:v>
                </c:pt>
                <c:pt idx="20">
                  <c:v>0.2109</c:v>
                </c:pt>
                <c:pt idx="21">
                  <c:v>0.21829999999999999</c:v>
                </c:pt>
                <c:pt idx="22">
                  <c:v>0.2571</c:v>
                </c:pt>
                <c:pt idx="23">
                  <c:v>0.33579999999999999</c:v>
                </c:pt>
                <c:pt idx="24">
                  <c:v>0.40679999999999999</c:v>
                </c:pt>
                <c:pt idx="25">
                  <c:v>0.43780000000000002</c:v>
                </c:pt>
                <c:pt idx="26">
                  <c:v>0.4476</c:v>
                </c:pt>
                <c:pt idx="27">
                  <c:v>0.44929999999999998</c:v>
                </c:pt>
                <c:pt idx="28">
                  <c:v>0.44769999999999999</c:v>
                </c:pt>
                <c:pt idx="29">
                  <c:v>0.44500000000000001</c:v>
                </c:pt>
                <c:pt idx="30">
                  <c:v>0.44190000000000002</c:v>
                </c:pt>
                <c:pt idx="31">
                  <c:v>0.43530000000000002</c:v>
                </c:pt>
                <c:pt idx="32">
                  <c:v>0.42830000000000001</c:v>
                </c:pt>
                <c:pt idx="33">
                  <c:v>0.42080000000000001</c:v>
                </c:pt>
                <c:pt idx="34">
                  <c:v>0.4133</c:v>
                </c:pt>
                <c:pt idx="35">
                  <c:v>0.40589999999999998</c:v>
                </c:pt>
                <c:pt idx="36">
                  <c:v>0.39860000000000001</c:v>
                </c:pt>
                <c:pt idx="37">
                  <c:v>0.39150000000000001</c:v>
                </c:pt>
                <c:pt idx="38">
                  <c:v>0.38450000000000001</c:v>
                </c:pt>
                <c:pt idx="39">
                  <c:v>0.37769999999999998</c:v>
                </c:pt>
                <c:pt idx="40">
                  <c:v>0.371</c:v>
                </c:pt>
                <c:pt idx="41">
                  <c:v>0.36449999999999999</c:v>
                </c:pt>
                <c:pt idx="42">
                  <c:v>0.35809999999999997</c:v>
                </c:pt>
                <c:pt idx="43">
                  <c:v>0.35189999999999999</c:v>
                </c:pt>
                <c:pt idx="44">
                  <c:v>0.3458</c:v>
                </c:pt>
                <c:pt idx="45">
                  <c:v>0.34</c:v>
                </c:pt>
                <c:pt idx="46">
                  <c:v>0.33429999999999999</c:v>
                </c:pt>
                <c:pt idx="47">
                  <c:v>0.32879999999999998</c:v>
                </c:pt>
                <c:pt idx="48">
                  <c:v>0.32340000000000002</c:v>
                </c:pt>
                <c:pt idx="49">
                  <c:v>0.31819999999999998</c:v>
                </c:pt>
                <c:pt idx="50">
                  <c:v>0.31309999999999999</c:v>
                </c:pt>
                <c:pt idx="51">
                  <c:v>0.30809999999999998</c:v>
                </c:pt>
                <c:pt idx="52">
                  <c:v>0.30320000000000003</c:v>
                </c:pt>
                <c:pt idx="53">
                  <c:v>0.29830000000000001</c:v>
                </c:pt>
                <c:pt idx="54">
                  <c:v>0.29370000000000002</c:v>
                </c:pt>
                <c:pt idx="55">
                  <c:v>0.28910000000000002</c:v>
                </c:pt>
                <c:pt idx="56">
                  <c:v>0.28449999999999998</c:v>
                </c:pt>
                <c:pt idx="57">
                  <c:v>0.2802</c:v>
                </c:pt>
                <c:pt idx="58">
                  <c:v>0.27200000000000002</c:v>
                </c:pt>
                <c:pt idx="59">
                  <c:v>0.26419999999999999</c:v>
                </c:pt>
                <c:pt idx="60">
                  <c:v>0.25690000000000002</c:v>
                </c:pt>
                <c:pt idx="61">
                  <c:v>0.24990000000000001</c:v>
                </c:pt>
                <c:pt idx="62">
                  <c:v>0.2432</c:v>
                </c:pt>
                <c:pt idx="63">
                  <c:v>0.23680000000000001</c:v>
                </c:pt>
                <c:pt idx="64">
                  <c:v>0.23080000000000001</c:v>
                </c:pt>
                <c:pt idx="65">
                  <c:v>0.22509999999999999</c:v>
                </c:pt>
                <c:pt idx="66">
                  <c:v>0.21970000000000001</c:v>
                </c:pt>
                <c:pt idx="67">
                  <c:v>0.2147</c:v>
                </c:pt>
                <c:pt idx="68">
                  <c:v>0.21010000000000001</c:v>
                </c:pt>
                <c:pt idx="69">
                  <c:v>0.20580000000000001</c:v>
                </c:pt>
                <c:pt idx="70">
                  <c:v>0.2019</c:v>
                </c:pt>
                <c:pt idx="71">
                  <c:v>0.1983</c:v>
                </c:pt>
                <c:pt idx="72">
                  <c:v>0.19500000000000001</c:v>
                </c:pt>
                <c:pt idx="73">
                  <c:v>0.189</c:v>
                </c:pt>
                <c:pt idx="74">
                  <c:v>0.1837</c:v>
                </c:pt>
                <c:pt idx="75">
                  <c:v>0.17910000000000001</c:v>
                </c:pt>
                <c:pt idx="76">
                  <c:v>0.17499999999999999</c:v>
                </c:pt>
                <c:pt idx="77">
                  <c:v>0.17130000000000001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A-4EFD-A36D-6767A3C2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82959"/>
        <c:axId val="1673384399"/>
      </c:scatterChart>
      <c:valAx>
        <c:axId val="167338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84399"/>
        <c:crosses val="autoZero"/>
        <c:crossBetween val="midCat"/>
      </c:valAx>
      <c:valAx>
        <c:axId val="16733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8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'CGI Drag Function'!$A$2:$A$82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0.72499999999999998</c:v>
                </c:pt>
                <c:pt idx="16">
                  <c:v>0.75</c:v>
                </c:pt>
                <c:pt idx="17">
                  <c:v>0.77500000000000002</c:v>
                </c:pt>
                <c:pt idx="18">
                  <c:v>0.8</c:v>
                </c:pt>
                <c:pt idx="19">
                  <c:v>0.82499999999999996</c:v>
                </c:pt>
                <c:pt idx="20">
                  <c:v>0.85</c:v>
                </c:pt>
                <c:pt idx="21">
                  <c:v>0.875</c:v>
                </c:pt>
                <c:pt idx="22">
                  <c:v>0.9</c:v>
                </c:pt>
                <c:pt idx="23">
                  <c:v>0.92500000000000004</c:v>
                </c:pt>
                <c:pt idx="24">
                  <c:v>0.95</c:v>
                </c:pt>
                <c:pt idx="25">
                  <c:v>1</c:v>
                </c:pt>
                <c:pt idx="26">
                  <c:v>1.05</c:v>
                </c:pt>
                <c:pt idx="27">
                  <c:v>1.075</c:v>
                </c:pt>
                <c:pt idx="28">
                  <c:v>1.1000000000000001</c:v>
                </c:pt>
                <c:pt idx="29">
                  <c:v>1.125</c:v>
                </c:pt>
                <c:pt idx="30">
                  <c:v>1.1499999999999999</c:v>
                </c:pt>
                <c:pt idx="31">
                  <c:v>1.175</c:v>
                </c:pt>
                <c:pt idx="32">
                  <c:v>1.2</c:v>
                </c:pt>
                <c:pt idx="33">
                  <c:v>1.2250000000000001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1.45</c:v>
                </c:pt>
                <c:pt idx="39">
                  <c:v>1.5</c:v>
                </c:pt>
                <c:pt idx="40">
                  <c:v>1.55</c:v>
                </c:pt>
                <c:pt idx="41">
                  <c:v>1.6</c:v>
                </c:pt>
                <c:pt idx="42">
                  <c:v>1.625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2.6</c:v>
                </c:pt>
                <c:pt idx="62">
                  <c:v>2.7</c:v>
                </c:pt>
                <c:pt idx="63">
                  <c:v>2.8</c:v>
                </c:pt>
                <c:pt idx="64">
                  <c:v>2.9</c:v>
                </c:pt>
                <c:pt idx="65">
                  <c:v>3</c:v>
                </c:pt>
                <c:pt idx="66">
                  <c:v>3.1</c:v>
                </c:pt>
                <c:pt idx="67">
                  <c:v>3.2</c:v>
                </c:pt>
                <c:pt idx="68">
                  <c:v>3.3</c:v>
                </c:pt>
                <c:pt idx="69">
                  <c:v>3.4</c:v>
                </c:pt>
                <c:pt idx="70">
                  <c:v>3.5</c:v>
                </c:pt>
                <c:pt idx="71">
                  <c:v>3.6</c:v>
                </c:pt>
                <c:pt idx="72">
                  <c:v>3.7</c:v>
                </c:pt>
                <c:pt idx="73">
                  <c:v>3.8</c:v>
                </c:pt>
                <c:pt idx="74">
                  <c:v>3.9</c:v>
                </c:pt>
                <c:pt idx="75">
                  <c:v>4</c:v>
                </c:pt>
                <c:pt idx="76">
                  <c:v>4.2</c:v>
                </c:pt>
                <c:pt idx="77">
                  <c:v>4.4000000000000004</c:v>
                </c:pt>
                <c:pt idx="78">
                  <c:v>4.5999999999999996</c:v>
                </c:pt>
                <c:pt idx="79">
                  <c:v>4.8</c:v>
                </c:pt>
                <c:pt idx="80">
                  <c:v>5</c:v>
                </c:pt>
              </c:numCache>
            </c:numRef>
          </c:xVal>
          <c:yVal>
            <c:numRef>
              <c:f>'CGI Drag Function'!$B$2:$B$82</c:f>
              <c:numCache>
                <c:formatCode>General</c:formatCode>
                <c:ptCount val="81"/>
                <c:pt idx="0">
                  <c:v>0.22819999999999999</c:v>
                </c:pt>
                <c:pt idx="1">
                  <c:v>0.22819999999999999</c:v>
                </c:pt>
                <c:pt idx="2">
                  <c:v>0.22819999999999999</c:v>
                </c:pt>
                <c:pt idx="3">
                  <c:v>0.22819999999999999</c:v>
                </c:pt>
                <c:pt idx="4">
                  <c:v>0.22819999999999999</c:v>
                </c:pt>
                <c:pt idx="5">
                  <c:v>0.22819999999999999</c:v>
                </c:pt>
                <c:pt idx="6">
                  <c:v>0.22819999999999999</c:v>
                </c:pt>
                <c:pt idx="7">
                  <c:v>0.22819999999999999</c:v>
                </c:pt>
                <c:pt idx="8">
                  <c:v>0.22819999999999999</c:v>
                </c:pt>
                <c:pt idx="9">
                  <c:v>0.22819999999999999</c:v>
                </c:pt>
                <c:pt idx="10">
                  <c:v>0.22819999999999999</c:v>
                </c:pt>
                <c:pt idx="11">
                  <c:v>0.22819999999999999</c:v>
                </c:pt>
                <c:pt idx="12">
                  <c:v>0.22819999999999999</c:v>
                </c:pt>
                <c:pt idx="13">
                  <c:v>0.22819999999999999</c:v>
                </c:pt>
                <c:pt idx="14">
                  <c:v>0.22819999999999999</c:v>
                </c:pt>
                <c:pt idx="15">
                  <c:v>0.23530000000000001</c:v>
                </c:pt>
                <c:pt idx="16">
                  <c:v>0.24340000000000001</c:v>
                </c:pt>
                <c:pt idx="17">
                  <c:v>0.2515</c:v>
                </c:pt>
                <c:pt idx="18">
                  <c:v>0.2596</c:v>
                </c:pt>
                <c:pt idx="19">
                  <c:v>0.26769999999999999</c:v>
                </c:pt>
                <c:pt idx="20">
                  <c:v>0.27589999999999998</c:v>
                </c:pt>
                <c:pt idx="21">
                  <c:v>0.2913</c:v>
                </c:pt>
                <c:pt idx="22">
                  <c:v>0.317</c:v>
                </c:pt>
                <c:pt idx="23">
                  <c:v>0.34420000000000001</c:v>
                </c:pt>
                <c:pt idx="24">
                  <c:v>0.37280000000000002</c:v>
                </c:pt>
                <c:pt idx="25">
                  <c:v>0.43490000000000001</c:v>
                </c:pt>
                <c:pt idx="26">
                  <c:v>0.50339999999999996</c:v>
                </c:pt>
                <c:pt idx="27">
                  <c:v>0.54020000000000001</c:v>
                </c:pt>
                <c:pt idx="28">
                  <c:v>0.5756</c:v>
                </c:pt>
                <c:pt idx="29">
                  <c:v>0.5887</c:v>
                </c:pt>
                <c:pt idx="30">
                  <c:v>0.6018</c:v>
                </c:pt>
                <c:pt idx="31">
                  <c:v>0.6149</c:v>
                </c:pt>
                <c:pt idx="32">
                  <c:v>0.62790000000000001</c:v>
                </c:pt>
                <c:pt idx="33">
                  <c:v>0.64180000000000004</c:v>
                </c:pt>
                <c:pt idx="34">
                  <c:v>0.64229999999999998</c:v>
                </c:pt>
                <c:pt idx="35">
                  <c:v>0.64229999999999998</c:v>
                </c:pt>
                <c:pt idx="36">
                  <c:v>0.64229999999999998</c:v>
                </c:pt>
                <c:pt idx="37">
                  <c:v>0.64229999999999998</c:v>
                </c:pt>
                <c:pt idx="38">
                  <c:v>0.64229999999999998</c:v>
                </c:pt>
                <c:pt idx="39">
                  <c:v>0.64229999999999998</c:v>
                </c:pt>
                <c:pt idx="40">
                  <c:v>0.64229999999999998</c:v>
                </c:pt>
                <c:pt idx="41">
                  <c:v>0.64229999999999998</c:v>
                </c:pt>
                <c:pt idx="42">
                  <c:v>0.64070000000000005</c:v>
                </c:pt>
                <c:pt idx="43">
                  <c:v>0.63780000000000003</c:v>
                </c:pt>
                <c:pt idx="44">
                  <c:v>0.6321</c:v>
                </c:pt>
                <c:pt idx="45">
                  <c:v>0.62660000000000005</c:v>
                </c:pt>
                <c:pt idx="46">
                  <c:v>0.62129999999999996</c:v>
                </c:pt>
                <c:pt idx="47">
                  <c:v>0.61629999999999996</c:v>
                </c:pt>
                <c:pt idx="48">
                  <c:v>0.61129999999999995</c:v>
                </c:pt>
                <c:pt idx="49">
                  <c:v>0.60660000000000003</c:v>
                </c:pt>
                <c:pt idx="50">
                  <c:v>0.60199999999999998</c:v>
                </c:pt>
                <c:pt idx="51">
                  <c:v>0.59760000000000002</c:v>
                </c:pt>
                <c:pt idx="52">
                  <c:v>0.59330000000000005</c:v>
                </c:pt>
                <c:pt idx="53">
                  <c:v>0.58909999999999996</c:v>
                </c:pt>
                <c:pt idx="54">
                  <c:v>0.58499999999999996</c:v>
                </c:pt>
                <c:pt idx="55">
                  <c:v>0.58109999999999995</c:v>
                </c:pt>
                <c:pt idx="56">
                  <c:v>0.57730000000000004</c:v>
                </c:pt>
                <c:pt idx="57">
                  <c:v>0.57330000000000003</c:v>
                </c:pt>
                <c:pt idx="58">
                  <c:v>0.56789999999999996</c:v>
                </c:pt>
                <c:pt idx="59">
                  <c:v>0.56259999999999999</c:v>
                </c:pt>
                <c:pt idx="60">
                  <c:v>0.55759999999999998</c:v>
                </c:pt>
                <c:pt idx="61">
                  <c:v>0.54779999999999995</c:v>
                </c:pt>
                <c:pt idx="62">
                  <c:v>0.53859999999999997</c:v>
                </c:pt>
                <c:pt idx="63">
                  <c:v>0.52980000000000005</c:v>
                </c:pt>
                <c:pt idx="64">
                  <c:v>0.52149999999999996</c:v>
                </c:pt>
                <c:pt idx="65">
                  <c:v>0.51359999999999995</c:v>
                </c:pt>
                <c:pt idx="66">
                  <c:v>0.50609999999999999</c:v>
                </c:pt>
                <c:pt idx="67">
                  <c:v>0.49890000000000001</c:v>
                </c:pt>
                <c:pt idx="68">
                  <c:v>0.49209999999999998</c:v>
                </c:pt>
                <c:pt idx="69">
                  <c:v>0.48549999999999999</c:v>
                </c:pt>
                <c:pt idx="70">
                  <c:v>0.47920000000000001</c:v>
                </c:pt>
                <c:pt idx="71">
                  <c:v>0.47320000000000001</c:v>
                </c:pt>
                <c:pt idx="72">
                  <c:v>0.46739999999999998</c:v>
                </c:pt>
                <c:pt idx="73">
                  <c:v>0.46179999999999999</c:v>
                </c:pt>
                <c:pt idx="74">
                  <c:v>0.45639999999999997</c:v>
                </c:pt>
                <c:pt idx="75">
                  <c:v>0.45129999999999998</c:v>
                </c:pt>
                <c:pt idx="76">
                  <c:v>0.4415</c:v>
                </c:pt>
                <c:pt idx="77">
                  <c:v>0.43230000000000002</c:v>
                </c:pt>
                <c:pt idx="78">
                  <c:v>0.42380000000000001</c:v>
                </c:pt>
                <c:pt idx="79">
                  <c:v>0.41570000000000001</c:v>
                </c:pt>
                <c:pt idx="80">
                  <c:v>0.40820000000000001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8-4AEB-AF22-EE04C34F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141727"/>
        <c:axId val="1399910879"/>
      </c:scatterChart>
      <c:valAx>
        <c:axId val="13921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10879"/>
        <c:crosses val="autoZero"/>
        <c:crossBetween val="midCat"/>
      </c:valAx>
      <c:valAx>
        <c:axId val="13999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4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Standard</a:t>
            </a:r>
            <a:r>
              <a:rPr lang="en-CA" baseline="0"/>
              <a:t> Bullet Drag Curves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G1 Drag 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 Drag Function'!$A$2:$A$80</c:f>
              <c:numCache>
                <c:formatCode>0.00000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0.7</c:v>
                </c:pt>
                <c:pt idx="14">
                  <c:v>0.72499999999999998</c:v>
                </c:pt>
                <c:pt idx="15">
                  <c:v>0.75</c:v>
                </c:pt>
                <c:pt idx="16">
                  <c:v>0.77500000000000002</c:v>
                </c:pt>
                <c:pt idx="17">
                  <c:v>0.8</c:v>
                </c:pt>
                <c:pt idx="18">
                  <c:v>0.82499999999999996</c:v>
                </c:pt>
                <c:pt idx="19">
                  <c:v>0.85</c:v>
                </c:pt>
                <c:pt idx="20">
                  <c:v>0.875</c:v>
                </c:pt>
                <c:pt idx="21">
                  <c:v>0.9</c:v>
                </c:pt>
                <c:pt idx="22">
                  <c:v>0.92500000000000004</c:v>
                </c:pt>
                <c:pt idx="23">
                  <c:v>0.95</c:v>
                </c:pt>
                <c:pt idx="24">
                  <c:v>0.97499999999999998</c:v>
                </c:pt>
                <c:pt idx="25">
                  <c:v>1</c:v>
                </c:pt>
                <c:pt idx="26">
                  <c:v>1.0249999999999999</c:v>
                </c:pt>
                <c:pt idx="27">
                  <c:v>1.05</c:v>
                </c:pt>
                <c:pt idx="28">
                  <c:v>1.075</c:v>
                </c:pt>
                <c:pt idx="29">
                  <c:v>1.1000000000000001</c:v>
                </c:pt>
                <c:pt idx="30">
                  <c:v>1.125</c:v>
                </c:pt>
                <c:pt idx="31">
                  <c:v>1.1499999999999999</c:v>
                </c:pt>
                <c:pt idx="32">
                  <c:v>1.2</c:v>
                </c:pt>
                <c:pt idx="33">
                  <c:v>1.25</c:v>
                </c:pt>
                <c:pt idx="34">
                  <c:v>1.3</c:v>
                </c:pt>
                <c:pt idx="35">
                  <c:v>1.35</c:v>
                </c:pt>
                <c:pt idx="36">
                  <c:v>1.4</c:v>
                </c:pt>
                <c:pt idx="37">
                  <c:v>1.45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1.75</c:v>
                </c:pt>
                <c:pt idx="44">
                  <c:v>1.8</c:v>
                </c:pt>
                <c:pt idx="45">
                  <c:v>1.85</c:v>
                </c:pt>
                <c:pt idx="46">
                  <c:v>1.9</c:v>
                </c:pt>
                <c:pt idx="47">
                  <c:v>1.95</c:v>
                </c:pt>
                <c:pt idx="48">
                  <c:v>2</c:v>
                </c:pt>
                <c:pt idx="49">
                  <c:v>2.0499999999999998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2.2000000000000002</c:v>
                </c:pt>
                <c:pt idx="53">
                  <c:v>2.25</c:v>
                </c:pt>
                <c:pt idx="54">
                  <c:v>2.2999999999999998</c:v>
                </c:pt>
                <c:pt idx="55">
                  <c:v>2.35</c:v>
                </c:pt>
                <c:pt idx="56">
                  <c:v>2.4</c:v>
                </c:pt>
                <c:pt idx="57">
                  <c:v>2.4500000000000002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  <c:pt idx="67">
                  <c:v>3.4</c:v>
                </c:pt>
                <c:pt idx="68">
                  <c:v>3.5</c:v>
                </c:pt>
                <c:pt idx="69">
                  <c:v>3.6</c:v>
                </c:pt>
                <c:pt idx="70">
                  <c:v>3.7</c:v>
                </c:pt>
                <c:pt idx="71">
                  <c:v>3.8</c:v>
                </c:pt>
                <c:pt idx="72">
                  <c:v>3.9</c:v>
                </c:pt>
                <c:pt idx="73">
                  <c:v>4</c:v>
                </c:pt>
                <c:pt idx="74">
                  <c:v>4.2</c:v>
                </c:pt>
                <c:pt idx="75">
                  <c:v>4.4000000000000004</c:v>
                </c:pt>
                <c:pt idx="76">
                  <c:v>4.5999999999999996</c:v>
                </c:pt>
                <c:pt idx="77">
                  <c:v>4.8</c:v>
                </c:pt>
                <c:pt idx="78">
                  <c:v>5</c:v>
                </c:pt>
              </c:numCache>
            </c:numRef>
          </c:xVal>
          <c:yVal>
            <c:numRef>
              <c:f>'G1 Drag Function'!$B$2:$B$80</c:f>
              <c:numCache>
                <c:formatCode>0.00000</c:formatCode>
                <c:ptCount val="79"/>
                <c:pt idx="0">
                  <c:v>0.26290000000000002</c:v>
                </c:pt>
                <c:pt idx="1">
                  <c:v>0.25580000000000003</c:v>
                </c:pt>
                <c:pt idx="2">
                  <c:v>0.2487</c:v>
                </c:pt>
                <c:pt idx="3">
                  <c:v>0.24129999999999999</c:v>
                </c:pt>
                <c:pt idx="4">
                  <c:v>0.2344</c:v>
                </c:pt>
                <c:pt idx="5">
                  <c:v>0.2278</c:v>
                </c:pt>
                <c:pt idx="6">
                  <c:v>0.22140000000000001</c:v>
                </c:pt>
                <c:pt idx="7">
                  <c:v>0.2155</c:v>
                </c:pt>
                <c:pt idx="8">
                  <c:v>0.2104</c:v>
                </c:pt>
                <c:pt idx="9">
                  <c:v>0.20610000000000001</c:v>
                </c:pt>
                <c:pt idx="10">
                  <c:v>0.20319999999999999</c:v>
                </c:pt>
                <c:pt idx="11">
                  <c:v>0.20200000000000001</c:v>
                </c:pt>
                <c:pt idx="12">
                  <c:v>0.2034</c:v>
                </c:pt>
                <c:pt idx="13">
                  <c:v>0.2165</c:v>
                </c:pt>
                <c:pt idx="14">
                  <c:v>0.223</c:v>
                </c:pt>
                <c:pt idx="15">
                  <c:v>0.23130000000000001</c:v>
                </c:pt>
                <c:pt idx="16">
                  <c:v>0.2417</c:v>
                </c:pt>
                <c:pt idx="17">
                  <c:v>0.25459999999999999</c:v>
                </c:pt>
                <c:pt idx="18">
                  <c:v>0.27060000000000001</c:v>
                </c:pt>
                <c:pt idx="19">
                  <c:v>0.29010000000000002</c:v>
                </c:pt>
                <c:pt idx="20">
                  <c:v>0.31359999999999999</c:v>
                </c:pt>
                <c:pt idx="21">
                  <c:v>0.34150000000000003</c:v>
                </c:pt>
                <c:pt idx="22">
                  <c:v>0.37340000000000001</c:v>
                </c:pt>
                <c:pt idx="23">
                  <c:v>0.40839999999999999</c:v>
                </c:pt>
                <c:pt idx="24">
                  <c:v>0.44479999999999997</c:v>
                </c:pt>
                <c:pt idx="25">
                  <c:v>0.48049999999999998</c:v>
                </c:pt>
                <c:pt idx="26">
                  <c:v>0.51359999999999995</c:v>
                </c:pt>
                <c:pt idx="27">
                  <c:v>0.54269999999999996</c:v>
                </c:pt>
                <c:pt idx="28">
                  <c:v>0.56769999999999998</c:v>
                </c:pt>
                <c:pt idx="29">
                  <c:v>0.58830000000000005</c:v>
                </c:pt>
                <c:pt idx="30">
                  <c:v>0.60529999999999995</c:v>
                </c:pt>
                <c:pt idx="31">
                  <c:v>0.61909999999999998</c:v>
                </c:pt>
                <c:pt idx="32">
                  <c:v>0.63929999999999998</c:v>
                </c:pt>
                <c:pt idx="33">
                  <c:v>0.65180000000000005</c:v>
                </c:pt>
                <c:pt idx="34">
                  <c:v>0.65890000000000004</c:v>
                </c:pt>
                <c:pt idx="35">
                  <c:v>0.66210000000000002</c:v>
                </c:pt>
                <c:pt idx="36">
                  <c:v>0.66249999999999998</c:v>
                </c:pt>
                <c:pt idx="37">
                  <c:v>0.66069999999999995</c:v>
                </c:pt>
                <c:pt idx="38">
                  <c:v>0.6573</c:v>
                </c:pt>
                <c:pt idx="39">
                  <c:v>0.65280000000000005</c:v>
                </c:pt>
                <c:pt idx="40">
                  <c:v>0.64739999999999998</c:v>
                </c:pt>
                <c:pt idx="41">
                  <c:v>0.64129999999999998</c:v>
                </c:pt>
                <c:pt idx="42">
                  <c:v>0.63470000000000004</c:v>
                </c:pt>
                <c:pt idx="43">
                  <c:v>0.628</c:v>
                </c:pt>
                <c:pt idx="44">
                  <c:v>0.621</c:v>
                </c:pt>
                <c:pt idx="45">
                  <c:v>0.61409999999999998</c:v>
                </c:pt>
                <c:pt idx="46">
                  <c:v>0.60719999999999996</c:v>
                </c:pt>
                <c:pt idx="47">
                  <c:v>0.60029999999999994</c:v>
                </c:pt>
                <c:pt idx="48">
                  <c:v>0.59340000000000004</c:v>
                </c:pt>
                <c:pt idx="49">
                  <c:v>0.5867</c:v>
                </c:pt>
                <c:pt idx="50">
                  <c:v>0.58040000000000003</c:v>
                </c:pt>
                <c:pt idx="51">
                  <c:v>0.57430000000000003</c:v>
                </c:pt>
                <c:pt idx="52">
                  <c:v>0.56850000000000001</c:v>
                </c:pt>
                <c:pt idx="53">
                  <c:v>0.56299999999999994</c:v>
                </c:pt>
                <c:pt idx="54">
                  <c:v>0.55769999999999997</c:v>
                </c:pt>
                <c:pt idx="55">
                  <c:v>0.55269999999999997</c:v>
                </c:pt>
                <c:pt idx="56">
                  <c:v>0.54810000000000003</c:v>
                </c:pt>
                <c:pt idx="57">
                  <c:v>0.54379999999999995</c:v>
                </c:pt>
                <c:pt idx="58">
                  <c:v>0.53969999999999996</c:v>
                </c:pt>
                <c:pt idx="59">
                  <c:v>0.53249999999999997</c:v>
                </c:pt>
                <c:pt idx="60">
                  <c:v>0.52639999999999998</c:v>
                </c:pt>
                <c:pt idx="61">
                  <c:v>0.52110000000000001</c:v>
                </c:pt>
                <c:pt idx="62">
                  <c:v>0.51680000000000004</c:v>
                </c:pt>
                <c:pt idx="63">
                  <c:v>0.51329999999999998</c:v>
                </c:pt>
                <c:pt idx="64">
                  <c:v>0.51049999999999995</c:v>
                </c:pt>
                <c:pt idx="65">
                  <c:v>0.50839999999999996</c:v>
                </c:pt>
                <c:pt idx="66">
                  <c:v>0.50670000000000004</c:v>
                </c:pt>
                <c:pt idx="67">
                  <c:v>0.50539999999999996</c:v>
                </c:pt>
                <c:pt idx="68">
                  <c:v>0.504</c:v>
                </c:pt>
                <c:pt idx="69">
                  <c:v>0.503</c:v>
                </c:pt>
                <c:pt idx="70">
                  <c:v>0.50219999999999998</c:v>
                </c:pt>
                <c:pt idx="71">
                  <c:v>0.50160000000000005</c:v>
                </c:pt>
                <c:pt idx="72">
                  <c:v>0.501</c:v>
                </c:pt>
                <c:pt idx="73">
                  <c:v>0.50060000000000004</c:v>
                </c:pt>
                <c:pt idx="74">
                  <c:v>0.49980000000000002</c:v>
                </c:pt>
                <c:pt idx="75">
                  <c:v>0.4995</c:v>
                </c:pt>
                <c:pt idx="76">
                  <c:v>0.49919999999999998</c:v>
                </c:pt>
                <c:pt idx="77">
                  <c:v>0.499</c:v>
                </c:pt>
                <c:pt idx="78">
                  <c:v>0.49880000000000002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B-4426-8B6C-BC4CA979434E}"/>
            </c:ext>
          </c:extLst>
        </c:ser>
        <c:ser>
          <c:idx val="1"/>
          <c:order val="1"/>
          <c:tx>
            <c:v>G2 Drag Function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'G2 Drag Function'!$A$2:$A$86</c:f>
              <c:numCache>
                <c:formatCode>General</c:formatCode>
                <c:ptCount val="8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0.77500000000000002</c:v>
                </c:pt>
                <c:pt idx="17">
                  <c:v>0.8</c:v>
                </c:pt>
                <c:pt idx="18">
                  <c:v>0.82499999999999996</c:v>
                </c:pt>
                <c:pt idx="19">
                  <c:v>0.85</c:v>
                </c:pt>
                <c:pt idx="20">
                  <c:v>0.875</c:v>
                </c:pt>
                <c:pt idx="21">
                  <c:v>0.9</c:v>
                </c:pt>
                <c:pt idx="22">
                  <c:v>0.92500000000000004</c:v>
                </c:pt>
                <c:pt idx="23">
                  <c:v>0.95</c:v>
                </c:pt>
                <c:pt idx="24">
                  <c:v>0.97499999999999998</c:v>
                </c:pt>
                <c:pt idx="25">
                  <c:v>1</c:v>
                </c:pt>
                <c:pt idx="26">
                  <c:v>1.0249999999999999</c:v>
                </c:pt>
                <c:pt idx="27">
                  <c:v>1.05</c:v>
                </c:pt>
                <c:pt idx="28">
                  <c:v>1.075</c:v>
                </c:pt>
                <c:pt idx="29">
                  <c:v>1.1000000000000001</c:v>
                </c:pt>
                <c:pt idx="30">
                  <c:v>1.125</c:v>
                </c:pt>
                <c:pt idx="31">
                  <c:v>1.1499999999999999</c:v>
                </c:pt>
                <c:pt idx="32">
                  <c:v>1.175</c:v>
                </c:pt>
                <c:pt idx="33">
                  <c:v>1.2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1.45</c:v>
                </c:pt>
                <c:pt idx="39">
                  <c:v>1.5</c:v>
                </c:pt>
                <c:pt idx="40">
                  <c:v>1.55</c:v>
                </c:pt>
                <c:pt idx="41">
                  <c:v>1.6</c:v>
                </c:pt>
                <c:pt idx="42">
                  <c:v>1.65</c:v>
                </c:pt>
                <c:pt idx="43">
                  <c:v>1.7</c:v>
                </c:pt>
                <c:pt idx="44">
                  <c:v>1.75</c:v>
                </c:pt>
                <c:pt idx="45">
                  <c:v>1.8</c:v>
                </c:pt>
                <c:pt idx="46">
                  <c:v>1.85</c:v>
                </c:pt>
                <c:pt idx="47">
                  <c:v>1.9</c:v>
                </c:pt>
                <c:pt idx="48">
                  <c:v>1.95</c:v>
                </c:pt>
                <c:pt idx="49">
                  <c:v>2</c:v>
                </c:pt>
                <c:pt idx="50">
                  <c:v>2.0499999999999998</c:v>
                </c:pt>
                <c:pt idx="51">
                  <c:v>2.1</c:v>
                </c:pt>
                <c:pt idx="52">
                  <c:v>2.15</c:v>
                </c:pt>
                <c:pt idx="53">
                  <c:v>2.2000000000000002</c:v>
                </c:pt>
                <c:pt idx="54">
                  <c:v>2.25</c:v>
                </c:pt>
                <c:pt idx="55">
                  <c:v>2.2999999999999998</c:v>
                </c:pt>
                <c:pt idx="56">
                  <c:v>2.35</c:v>
                </c:pt>
                <c:pt idx="57">
                  <c:v>2.4</c:v>
                </c:pt>
                <c:pt idx="58">
                  <c:v>2.4500000000000002</c:v>
                </c:pt>
                <c:pt idx="59">
                  <c:v>2.5</c:v>
                </c:pt>
                <c:pt idx="60">
                  <c:v>2.5499999999999998</c:v>
                </c:pt>
                <c:pt idx="61">
                  <c:v>2.6</c:v>
                </c:pt>
                <c:pt idx="62">
                  <c:v>2.65</c:v>
                </c:pt>
                <c:pt idx="63">
                  <c:v>2.7</c:v>
                </c:pt>
                <c:pt idx="64">
                  <c:v>2.75</c:v>
                </c:pt>
                <c:pt idx="65">
                  <c:v>2.8</c:v>
                </c:pt>
                <c:pt idx="66">
                  <c:v>2.85</c:v>
                </c:pt>
                <c:pt idx="67">
                  <c:v>2.9</c:v>
                </c:pt>
                <c:pt idx="68">
                  <c:v>2.95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4.2</c:v>
                </c:pt>
                <c:pt idx="81">
                  <c:v>4.4000000000000004</c:v>
                </c:pt>
                <c:pt idx="82">
                  <c:v>4.5999999999999996</c:v>
                </c:pt>
                <c:pt idx="83">
                  <c:v>4.8</c:v>
                </c:pt>
                <c:pt idx="84">
                  <c:v>5</c:v>
                </c:pt>
              </c:numCache>
            </c:numRef>
          </c:xVal>
          <c:yVal>
            <c:numRef>
              <c:f>'G2 Drag Function'!$B$2:$B$86</c:f>
              <c:numCache>
                <c:formatCode>General</c:formatCode>
                <c:ptCount val="85"/>
                <c:pt idx="0">
                  <c:v>0.2303</c:v>
                </c:pt>
                <c:pt idx="1">
                  <c:v>0.2298</c:v>
                </c:pt>
                <c:pt idx="2">
                  <c:v>0.22869999999999999</c:v>
                </c:pt>
                <c:pt idx="3">
                  <c:v>0.2271</c:v>
                </c:pt>
                <c:pt idx="4">
                  <c:v>0.22509999999999999</c:v>
                </c:pt>
                <c:pt idx="5">
                  <c:v>0.22270000000000001</c:v>
                </c:pt>
                <c:pt idx="6">
                  <c:v>0.21959999999999999</c:v>
                </c:pt>
                <c:pt idx="7">
                  <c:v>0.21560000000000001</c:v>
                </c:pt>
                <c:pt idx="8">
                  <c:v>0.2107</c:v>
                </c:pt>
                <c:pt idx="9">
                  <c:v>0.20480000000000001</c:v>
                </c:pt>
                <c:pt idx="10">
                  <c:v>0.19800000000000001</c:v>
                </c:pt>
                <c:pt idx="11">
                  <c:v>0.1905</c:v>
                </c:pt>
                <c:pt idx="12">
                  <c:v>0.18279999999999999</c:v>
                </c:pt>
                <c:pt idx="13">
                  <c:v>0.17580000000000001</c:v>
                </c:pt>
                <c:pt idx="14">
                  <c:v>0.17019999999999999</c:v>
                </c:pt>
                <c:pt idx="15">
                  <c:v>0.16689999999999999</c:v>
                </c:pt>
                <c:pt idx="16">
                  <c:v>0.16639999999999999</c:v>
                </c:pt>
                <c:pt idx="17">
                  <c:v>0.16669999999999999</c:v>
                </c:pt>
                <c:pt idx="18">
                  <c:v>0.16819999999999999</c:v>
                </c:pt>
                <c:pt idx="19">
                  <c:v>0.1711</c:v>
                </c:pt>
                <c:pt idx="20">
                  <c:v>0.17610000000000001</c:v>
                </c:pt>
                <c:pt idx="21">
                  <c:v>0.18310000000000001</c:v>
                </c:pt>
                <c:pt idx="22">
                  <c:v>0.20039999999999999</c:v>
                </c:pt>
                <c:pt idx="23">
                  <c:v>0.25890000000000002</c:v>
                </c:pt>
                <c:pt idx="24">
                  <c:v>0.34920000000000001</c:v>
                </c:pt>
                <c:pt idx="25">
                  <c:v>0.39829999999999999</c:v>
                </c:pt>
                <c:pt idx="26">
                  <c:v>0.40749999999999997</c:v>
                </c:pt>
                <c:pt idx="27">
                  <c:v>0.4103</c:v>
                </c:pt>
                <c:pt idx="28">
                  <c:v>0.41139999999999999</c:v>
                </c:pt>
                <c:pt idx="29">
                  <c:v>0.41060000000000002</c:v>
                </c:pt>
                <c:pt idx="30">
                  <c:v>0.40889999999999999</c:v>
                </c:pt>
                <c:pt idx="31">
                  <c:v>0.40679999999999999</c:v>
                </c:pt>
                <c:pt idx="32">
                  <c:v>0.40460000000000002</c:v>
                </c:pt>
                <c:pt idx="33">
                  <c:v>0.40210000000000001</c:v>
                </c:pt>
                <c:pt idx="34">
                  <c:v>0.39660000000000001</c:v>
                </c:pt>
                <c:pt idx="35">
                  <c:v>0.39040000000000002</c:v>
                </c:pt>
                <c:pt idx="36">
                  <c:v>0.38350000000000001</c:v>
                </c:pt>
                <c:pt idx="37">
                  <c:v>0.37590000000000001</c:v>
                </c:pt>
                <c:pt idx="38">
                  <c:v>0.36780000000000002</c:v>
                </c:pt>
                <c:pt idx="39">
                  <c:v>0.3594</c:v>
                </c:pt>
                <c:pt idx="40">
                  <c:v>0.35120000000000001</c:v>
                </c:pt>
                <c:pt idx="41">
                  <c:v>0.34320000000000001</c:v>
                </c:pt>
                <c:pt idx="42">
                  <c:v>0.33560000000000001</c:v>
                </c:pt>
                <c:pt idx="43">
                  <c:v>0.32819999999999999</c:v>
                </c:pt>
                <c:pt idx="44">
                  <c:v>0.32129999999999997</c:v>
                </c:pt>
                <c:pt idx="45">
                  <c:v>0.31490000000000001</c:v>
                </c:pt>
                <c:pt idx="46">
                  <c:v>0.30890000000000001</c:v>
                </c:pt>
                <c:pt idx="47">
                  <c:v>0.30330000000000001</c:v>
                </c:pt>
                <c:pt idx="48">
                  <c:v>0.29820000000000002</c:v>
                </c:pt>
                <c:pt idx="49">
                  <c:v>0.29330000000000001</c:v>
                </c:pt>
                <c:pt idx="50">
                  <c:v>0.28889999999999999</c:v>
                </c:pt>
                <c:pt idx="51">
                  <c:v>0.28460000000000002</c:v>
                </c:pt>
                <c:pt idx="52">
                  <c:v>0.28060000000000002</c:v>
                </c:pt>
                <c:pt idx="53">
                  <c:v>0.27679999999999999</c:v>
                </c:pt>
                <c:pt idx="54">
                  <c:v>0.27310000000000001</c:v>
                </c:pt>
                <c:pt idx="55">
                  <c:v>0.26960000000000001</c:v>
                </c:pt>
                <c:pt idx="56">
                  <c:v>0.26629999999999998</c:v>
                </c:pt>
                <c:pt idx="57">
                  <c:v>0.26319999999999999</c:v>
                </c:pt>
                <c:pt idx="58">
                  <c:v>0.26019999999999999</c:v>
                </c:pt>
                <c:pt idx="59">
                  <c:v>0.25719999999999998</c:v>
                </c:pt>
                <c:pt idx="60">
                  <c:v>0.25430000000000003</c:v>
                </c:pt>
                <c:pt idx="61">
                  <c:v>0.2515</c:v>
                </c:pt>
                <c:pt idx="62">
                  <c:v>0.2487</c:v>
                </c:pt>
                <c:pt idx="63">
                  <c:v>0.246</c:v>
                </c:pt>
                <c:pt idx="64">
                  <c:v>0.24329999999999999</c:v>
                </c:pt>
                <c:pt idx="65">
                  <c:v>0.24079999999999999</c:v>
                </c:pt>
                <c:pt idx="66">
                  <c:v>0.2382</c:v>
                </c:pt>
                <c:pt idx="67">
                  <c:v>0.23569999999999999</c:v>
                </c:pt>
                <c:pt idx="68">
                  <c:v>0.23330000000000001</c:v>
                </c:pt>
                <c:pt idx="69">
                  <c:v>0.23089999999999999</c:v>
                </c:pt>
                <c:pt idx="70">
                  <c:v>0.22620000000000001</c:v>
                </c:pt>
                <c:pt idx="71">
                  <c:v>0.22170000000000001</c:v>
                </c:pt>
                <c:pt idx="72">
                  <c:v>0.21729999999999999</c:v>
                </c:pt>
                <c:pt idx="73">
                  <c:v>0.2132</c:v>
                </c:pt>
                <c:pt idx="74">
                  <c:v>0.20910000000000001</c:v>
                </c:pt>
                <c:pt idx="75">
                  <c:v>0.20519999999999999</c:v>
                </c:pt>
                <c:pt idx="76">
                  <c:v>0.2014</c:v>
                </c:pt>
                <c:pt idx="77">
                  <c:v>0.1978</c:v>
                </c:pt>
                <c:pt idx="78">
                  <c:v>0.19439999999999999</c:v>
                </c:pt>
                <c:pt idx="79">
                  <c:v>0.19120000000000001</c:v>
                </c:pt>
                <c:pt idx="80">
                  <c:v>0.18509999999999999</c:v>
                </c:pt>
                <c:pt idx="81">
                  <c:v>0.1794</c:v>
                </c:pt>
                <c:pt idx="82">
                  <c:v>0.1741</c:v>
                </c:pt>
                <c:pt idx="83">
                  <c:v>0.16930000000000001</c:v>
                </c:pt>
                <c:pt idx="84">
                  <c:v>0.1648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6B-4426-8B6C-BC4CA979434E}"/>
            </c:ext>
          </c:extLst>
        </c:ser>
        <c:ser>
          <c:idx val="2"/>
          <c:order val="2"/>
          <c:tx>
            <c:v>G5 Drag Function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'G5 Drag Function'!$A$2:$A$77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0.875</c:v>
                </c:pt>
                <c:pt idx="19">
                  <c:v>0.9</c:v>
                </c:pt>
                <c:pt idx="20">
                  <c:v>0.92500000000000004</c:v>
                </c:pt>
                <c:pt idx="21">
                  <c:v>0.95</c:v>
                </c:pt>
                <c:pt idx="22">
                  <c:v>0.97499999999999998</c:v>
                </c:pt>
                <c:pt idx="23">
                  <c:v>1</c:v>
                </c:pt>
                <c:pt idx="24">
                  <c:v>1.0249999999999999</c:v>
                </c:pt>
                <c:pt idx="25">
                  <c:v>1.05</c:v>
                </c:pt>
                <c:pt idx="26">
                  <c:v>1.075</c:v>
                </c:pt>
                <c:pt idx="27">
                  <c:v>1.1000000000000001</c:v>
                </c:pt>
                <c:pt idx="28">
                  <c:v>1.1499999999999999</c:v>
                </c:pt>
                <c:pt idx="29">
                  <c:v>1.2</c:v>
                </c:pt>
                <c:pt idx="30">
                  <c:v>1.25</c:v>
                </c:pt>
                <c:pt idx="31">
                  <c:v>1.3</c:v>
                </c:pt>
                <c:pt idx="32">
                  <c:v>1.35</c:v>
                </c:pt>
                <c:pt idx="33">
                  <c:v>1.4</c:v>
                </c:pt>
                <c:pt idx="34">
                  <c:v>1.45</c:v>
                </c:pt>
                <c:pt idx="35">
                  <c:v>1.5</c:v>
                </c:pt>
                <c:pt idx="36">
                  <c:v>1.55</c:v>
                </c:pt>
                <c:pt idx="37">
                  <c:v>1.6</c:v>
                </c:pt>
                <c:pt idx="38">
                  <c:v>1.65</c:v>
                </c:pt>
                <c:pt idx="39">
                  <c:v>1.7</c:v>
                </c:pt>
                <c:pt idx="40">
                  <c:v>1.75</c:v>
                </c:pt>
                <c:pt idx="41">
                  <c:v>1.8</c:v>
                </c:pt>
                <c:pt idx="42">
                  <c:v>1.85</c:v>
                </c:pt>
                <c:pt idx="43">
                  <c:v>1.9</c:v>
                </c:pt>
                <c:pt idx="44">
                  <c:v>1.95</c:v>
                </c:pt>
                <c:pt idx="45">
                  <c:v>2</c:v>
                </c:pt>
                <c:pt idx="46">
                  <c:v>2.0499999999999998</c:v>
                </c:pt>
                <c:pt idx="47">
                  <c:v>2.1</c:v>
                </c:pt>
                <c:pt idx="48">
                  <c:v>2.15</c:v>
                </c:pt>
                <c:pt idx="49">
                  <c:v>2.2000000000000002</c:v>
                </c:pt>
                <c:pt idx="50">
                  <c:v>2.25</c:v>
                </c:pt>
                <c:pt idx="51">
                  <c:v>2.2999999999999998</c:v>
                </c:pt>
                <c:pt idx="52">
                  <c:v>2.35</c:v>
                </c:pt>
                <c:pt idx="53">
                  <c:v>2.4</c:v>
                </c:pt>
                <c:pt idx="54">
                  <c:v>2.4500000000000002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</c:numCache>
            </c:numRef>
          </c:xVal>
          <c:yVal>
            <c:numRef>
              <c:f>'G5 Drag Function'!$B$2:$B$77</c:f>
              <c:numCache>
                <c:formatCode>General</c:formatCode>
                <c:ptCount val="76"/>
                <c:pt idx="0">
                  <c:v>0.17100000000000001</c:v>
                </c:pt>
                <c:pt idx="1">
                  <c:v>0.1719</c:v>
                </c:pt>
                <c:pt idx="2">
                  <c:v>0.17269999999999999</c:v>
                </c:pt>
                <c:pt idx="3">
                  <c:v>0.17319999999999999</c:v>
                </c:pt>
                <c:pt idx="4">
                  <c:v>0.1734</c:v>
                </c:pt>
                <c:pt idx="5">
                  <c:v>0.17299999999999999</c:v>
                </c:pt>
                <c:pt idx="6">
                  <c:v>0.17180000000000001</c:v>
                </c:pt>
                <c:pt idx="7">
                  <c:v>0.1696</c:v>
                </c:pt>
                <c:pt idx="8">
                  <c:v>0.1668</c:v>
                </c:pt>
                <c:pt idx="9">
                  <c:v>0.16370000000000001</c:v>
                </c:pt>
                <c:pt idx="10">
                  <c:v>0.1603</c:v>
                </c:pt>
                <c:pt idx="11">
                  <c:v>0.15659999999999999</c:v>
                </c:pt>
                <c:pt idx="12">
                  <c:v>0.15290000000000001</c:v>
                </c:pt>
                <c:pt idx="13">
                  <c:v>0.1497</c:v>
                </c:pt>
                <c:pt idx="14">
                  <c:v>0.14729999999999999</c:v>
                </c:pt>
                <c:pt idx="15">
                  <c:v>0.14630000000000001</c:v>
                </c:pt>
                <c:pt idx="16">
                  <c:v>0.1489</c:v>
                </c:pt>
                <c:pt idx="17">
                  <c:v>0.1583</c:v>
                </c:pt>
                <c:pt idx="18">
                  <c:v>0.16719999999999999</c:v>
                </c:pt>
                <c:pt idx="19">
                  <c:v>0.18149999999999999</c:v>
                </c:pt>
                <c:pt idx="20">
                  <c:v>0.2051</c:v>
                </c:pt>
                <c:pt idx="21">
                  <c:v>0.24129999999999999</c:v>
                </c:pt>
                <c:pt idx="22">
                  <c:v>0.28839999999999999</c:v>
                </c:pt>
                <c:pt idx="23">
                  <c:v>0.33789999999999998</c:v>
                </c:pt>
                <c:pt idx="24">
                  <c:v>0.3785</c:v>
                </c:pt>
                <c:pt idx="25">
                  <c:v>0.4032</c:v>
                </c:pt>
                <c:pt idx="26">
                  <c:v>0.41470000000000001</c:v>
                </c:pt>
                <c:pt idx="27">
                  <c:v>0.42009999999999997</c:v>
                </c:pt>
                <c:pt idx="28">
                  <c:v>0.42780000000000001</c:v>
                </c:pt>
                <c:pt idx="29">
                  <c:v>0.43380000000000002</c:v>
                </c:pt>
                <c:pt idx="30">
                  <c:v>0.43730000000000002</c:v>
                </c:pt>
                <c:pt idx="31">
                  <c:v>0.43919999999999998</c:v>
                </c:pt>
                <c:pt idx="32">
                  <c:v>0.44030000000000002</c:v>
                </c:pt>
                <c:pt idx="33">
                  <c:v>0.44059999999999999</c:v>
                </c:pt>
                <c:pt idx="34">
                  <c:v>0.44009999999999999</c:v>
                </c:pt>
                <c:pt idx="35">
                  <c:v>0.43859999999999999</c:v>
                </c:pt>
                <c:pt idx="36">
                  <c:v>0.43619999999999998</c:v>
                </c:pt>
                <c:pt idx="37">
                  <c:v>0.43280000000000002</c:v>
                </c:pt>
                <c:pt idx="38">
                  <c:v>0.42859999999999998</c:v>
                </c:pt>
                <c:pt idx="39">
                  <c:v>0.42370000000000002</c:v>
                </c:pt>
                <c:pt idx="40">
                  <c:v>0.41820000000000002</c:v>
                </c:pt>
                <c:pt idx="41">
                  <c:v>0.41210000000000002</c:v>
                </c:pt>
                <c:pt idx="42">
                  <c:v>0.40570000000000001</c:v>
                </c:pt>
                <c:pt idx="43">
                  <c:v>0.39910000000000001</c:v>
                </c:pt>
                <c:pt idx="44">
                  <c:v>0.3926</c:v>
                </c:pt>
                <c:pt idx="45">
                  <c:v>0.3861</c:v>
                </c:pt>
                <c:pt idx="46">
                  <c:v>0.38</c:v>
                </c:pt>
                <c:pt idx="47">
                  <c:v>0.37409999999999999</c:v>
                </c:pt>
                <c:pt idx="48">
                  <c:v>0.36840000000000001</c:v>
                </c:pt>
                <c:pt idx="49">
                  <c:v>0.36299999999999999</c:v>
                </c:pt>
                <c:pt idx="50">
                  <c:v>0.35780000000000001</c:v>
                </c:pt>
                <c:pt idx="51">
                  <c:v>0.35289999999999999</c:v>
                </c:pt>
                <c:pt idx="52">
                  <c:v>0.34810000000000002</c:v>
                </c:pt>
                <c:pt idx="53">
                  <c:v>0.34350000000000003</c:v>
                </c:pt>
                <c:pt idx="54">
                  <c:v>0.33910000000000001</c:v>
                </c:pt>
                <c:pt idx="55">
                  <c:v>0.33489999999999998</c:v>
                </c:pt>
                <c:pt idx="56">
                  <c:v>0.32690000000000002</c:v>
                </c:pt>
                <c:pt idx="57">
                  <c:v>0.31940000000000002</c:v>
                </c:pt>
                <c:pt idx="58">
                  <c:v>0.3125</c:v>
                </c:pt>
                <c:pt idx="59">
                  <c:v>0.30599999999999999</c:v>
                </c:pt>
                <c:pt idx="60">
                  <c:v>0.2999</c:v>
                </c:pt>
                <c:pt idx="61">
                  <c:v>0.29420000000000002</c:v>
                </c:pt>
                <c:pt idx="62">
                  <c:v>0.28889999999999999</c:v>
                </c:pt>
                <c:pt idx="63">
                  <c:v>0.2838</c:v>
                </c:pt>
                <c:pt idx="64">
                  <c:v>0.27900000000000003</c:v>
                </c:pt>
                <c:pt idx="65">
                  <c:v>0.27450000000000002</c:v>
                </c:pt>
                <c:pt idx="66">
                  <c:v>0.27029999999999998</c:v>
                </c:pt>
                <c:pt idx="67">
                  <c:v>0.26619999999999999</c:v>
                </c:pt>
                <c:pt idx="68">
                  <c:v>0.26240000000000002</c:v>
                </c:pt>
                <c:pt idx="69">
                  <c:v>0.25879999999999997</c:v>
                </c:pt>
                <c:pt idx="70">
                  <c:v>0.25530000000000003</c:v>
                </c:pt>
                <c:pt idx="71">
                  <c:v>0.24879999999999999</c:v>
                </c:pt>
                <c:pt idx="72">
                  <c:v>0.2429</c:v>
                </c:pt>
                <c:pt idx="73">
                  <c:v>0.23760000000000001</c:v>
                </c:pt>
                <c:pt idx="74">
                  <c:v>0.2326</c:v>
                </c:pt>
                <c:pt idx="75">
                  <c:v>0.22800000000000001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6B-4426-8B6C-BC4CA979434E}"/>
            </c:ext>
          </c:extLst>
        </c:ser>
        <c:ser>
          <c:idx val="3"/>
          <c:order val="3"/>
          <c:tx>
            <c:v>G6 Drag Function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'G5 Drag Function'!$A$2:$A$77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0.875</c:v>
                </c:pt>
                <c:pt idx="19">
                  <c:v>0.9</c:v>
                </c:pt>
                <c:pt idx="20">
                  <c:v>0.92500000000000004</c:v>
                </c:pt>
                <c:pt idx="21">
                  <c:v>0.95</c:v>
                </c:pt>
                <c:pt idx="22">
                  <c:v>0.97499999999999998</c:v>
                </c:pt>
                <c:pt idx="23">
                  <c:v>1</c:v>
                </c:pt>
                <c:pt idx="24">
                  <c:v>1.0249999999999999</c:v>
                </c:pt>
                <c:pt idx="25">
                  <c:v>1.05</c:v>
                </c:pt>
                <c:pt idx="26">
                  <c:v>1.075</c:v>
                </c:pt>
                <c:pt idx="27">
                  <c:v>1.1000000000000001</c:v>
                </c:pt>
                <c:pt idx="28">
                  <c:v>1.1499999999999999</c:v>
                </c:pt>
                <c:pt idx="29">
                  <c:v>1.2</c:v>
                </c:pt>
                <c:pt idx="30">
                  <c:v>1.25</c:v>
                </c:pt>
                <c:pt idx="31">
                  <c:v>1.3</c:v>
                </c:pt>
                <c:pt idx="32">
                  <c:v>1.35</c:v>
                </c:pt>
                <c:pt idx="33">
                  <c:v>1.4</c:v>
                </c:pt>
                <c:pt idx="34">
                  <c:v>1.45</c:v>
                </c:pt>
                <c:pt idx="35">
                  <c:v>1.5</c:v>
                </c:pt>
                <c:pt idx="36">
                  <c:v>1.55</c:v>
                </c:pt>
                <c:pt idx="37">
                  <c:v>1.6</c:v>
                </c:pt>
                <c:pt idx="38">
                  <c:v>1.65</c:v>
                </c:pt>
                <c:pt idx="39">
                  <c:v>1.7</c:v>
                </c:pt>
                <c:pt idx="40">
                  <c:v>1.75</c:v>
                </c:pt>
                <c:pt idx="41">
                  <c:v>1.8</c:v>
                </c:pt>
                <c:pt idx="42">
                  <c:v>1.85</c:v>
                </c:pt>
                <c:pt idx="43">
                  <c:v>1.9</c:v>
                </c:pt>
                <c:pt idx="44">
                  <c:v>1.95</c:v>
                </c:pt>
                <c:pt idx="45">
                  <c:v>2</c:v>
                </c:pt>
                <c:pt idx="46">
                  <c:v>2.0499999999999998</c:v>
                </c:pt>
                <c:pt idx="47">
                  <c:v>2.1</c:v>
                </c:pt>
                <c:pt idx="48">
                  <c:v>2.15</c:v>
                </c:pt>
                <c:pt idx="49">
                  <c:v>2.2000000000000002</c:v>
                </c:pt>
                <c:pt idx="50">
                  <c:v>2.25</c:v>
                </c:pt>
                <c:pt idx="51">
                  <c:v>2.2999999999999998</c:v>
                </c:pt>
                <c:pt idx="52">
                  <c:v>2.35</c:v>
                </c:pt>
                <c:pt idx="53">
                  <c:v>2.4</c:v>
                </c:pt>
                <c:pt idx="54">
                  <c:v>2.4500000000000002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</c:numCache>
            </c:numRef>
          </c:xVal>
          <c:yVal>
            <c:numRef>
              <c:f>'G5 Drag Function'!$B$2:$B$77</c:f>
              <c:numCache>
                <c:formatCode>General</c:formatCode>
                <c:ptCount val="76"/>
                <c:pt idx="0">
                  <c:v>0.17100000000000001</c:v>
                </c:pt>
                <c:pt idx="1">
                  <c:v>0.1719</c:v>
                </c:pt>
                <c:pt idx="2">
                  <c:v>0.17269999999999999</c:v>
                </c:pt>
                <c:pt idx="3">
                  <c:v>0.17319999999999999</c:v>
                </c:pt>
                <c:pt idx="4">
                  <c:v>0.1734</c:v>
                </c:pt>
                <c:pt idx="5">
                  <c:v>0.17299999999999999</c:v>
                </c:pt>
                <c:pt idx="6">
                  <c:v>0.17180000000000001</c:v>
                </c:pt>
                <c:pt idx="7">
                  <c:v>0.1696</c:v>
                </c:pt>
                <c:pt idx="8">
                  <c:v>0.1668</c:v>
                </c:pt>
                <c:pt idx="9">
                  <c:v>0.16370000000000001</c:v>
                </c:pt>
                <c:pt idx="10">
                  <c:v>0.1603</c:v>
                </c:pt>
                <c:pt idx="11">
                  <c:v>0.15659999999999999</c:v>
                </c:pt>
                <c:pt idx="12">
                  <c:v>0.15290000000000001</c:v>
                </c:pt>
                <c:pt idx="13">
                  <c:v>0.1497</c:v>
                </c:pt>
                <c:pt idx="14">
                  <c:v>0.14729999999999999</c:v>
                </c:pt>
                <c:pt idx="15">
                  <c:v>0.14630000000000001</c:v>
                </c:pt>
                <c:pt idx="16">
                  <c:v>0.1489</c:v>
                </c:pt>
                <c:pt idx="17">
                  <c:v>0.1583</c:v>
                </c:pt>
                <c:pt idx="18">
                  <c:v>0.16719999999999999</c:v>
                </c:pt>
                <c:pt idx="19">
                  <c:v>0.18149999999999999</c:v>
                </c:pt>
                <c:pt idx="20">
                  <c:v>0.2051</c:v>
                </c:pt>
                <c:pt idx="21">
                  <c:v>0.24129999999999999</c:v>
                </c:pt>
                <c:pt idx="22">
                  <c:v>0.28839999999999999</c:v>
                </c:pt>
                <c:pt idx="23">
                  <c:v>0.33789999999999998</c:v>
                </c:pt>
                <c:pt idx="24">
                  <c:v>0.3785</c:v>
                </c:pt>
                <c:pt idx="25">
                  <c:v>0.4032</c:v>
                </c:pt>
                <c:pt idx="26">
                  <c:v>0.41470000000000001</c:v>
                </c:pt>
                <c:pt idx="27">
                  <c:v>0.42009999999999997</c:v>
                </c:pt>
                <c:pt idx="28">
                  <c:v>0.42780000000000001</c:v>
                </c:pt>
                <c:pt idx="29">
                  <c:v>0.43380000000000002</c:v>
                </c:pt>
                <c:pt idx="30">
                  <c:v>0.43730000000000002</c:v>
                </c:pt>
                <c:pt idx="31">
                  <c:v>0.43919999999999998</c:v>
                </c:pt>
                <c:pt idx="32">
                  <c:v>0.44030000000000002</c:v>
                </c:pt>
                <c:pt idx="33">
                  <c:v>0.44059999999999999</c:v>
                </c:pt>
                <c:pt idx="34">
                  <c:v>0.44009999999999999</c:v>
                </c:pt>
                <c:pt idx="35">
                  <c:v>0.43859999999999999</c:v>
                </c:pt>
                <c:pt idx="36">
                  <c:v>0.43619999999999998</c:v>
                </c:pt>
                <c:pt idx="37">
                  <c:v>0.43280000000000002</c:v>
                </c:pt>
                <c:pt idx="38">
                  <c:v>0.42859999999999998</c:v>
                </c:pt>
                <c:pt idx="39">
                  <c:v>0.42370000000000002</c:v>
                </c:pt>
                <c:pt idx="40">
                  <c:v>0.41820000000000002</c:v>
                </c:pt>
                <c:pt idx="41">
                  <c:v>0.41210000000000002</c:v>
                </c:pt>
                <c:pt idx="42">
                  <c:v>0.40570000000000001</c:v>
                </c:pt>
                <c:pt idx="43">
                  <c:v>0.39910000000000001</c:v>
                </c:pt>
                <c:pt idx="44">
                  <c:v>0.3926</c:v>
                </c:pt>
                <c:pt idx="45">
                  <c:v>0.3861</c:v>
                </c:pt>
                <c:pt idx="46">
                  <c:v>0.38</c:v>
                </c:pt>
                <c:pt idx="47">
                  <c:v>0.37409999999999999</c:v>
                </c:pt>
                <c:pt idx="48">
                  <c:v>0.36840000000000001</c:v>
                </c:pt>
                <c:pt idx="49">
                  <c:v>0.36299999999999999</c:v>
                </c:pt>
                <c:pt idx="50">
                  <c:v>0.35780000000000001</c:v>
                </c:pt>
                <c:pt idx="51">
                  <c:v>0.35289999999999999</c:v>
                </c:pt>
                <c:pt idx="52">
                  <c:v>0.34810000000000002</c:v>
                </c:pt>
                <c:pt idx="53">
                  <c:v>0.34350000000000003</c:v>
                </c:pt>
                <c:pt idx="54">
                  <c:v>0.33910000000000001</c:v>
                </c:pt>
                <c:pt idx="55">
                  <c:v>0.33489999999999998</c:v>
                </c:pt>
                <c:pt idx="56">
                  <c:v>0.32690000000000002</c:v>
                </c:pt>
                <c:pt idx="57">
                  <c:v>0.31940000000000002</c:v>
                </c:pt>
                <c:pt idx="58">
                  <c:v>0.3125</c:v>
                </c:pt>
                <c:pt idx="59">
                  <c:v>0.30599999999999999</c:v>
                </c:pt>
                <c:pt idx="60">
                  <c:v>0.2999</c:v>
                </c:pt>
                <c:pt idx="61">
                  <c:v>0.29420000000000002</c:v>
                </c:pt>
                <c:pt idx="62">
                  <c:v>0.28889999999999999</c:v>
                </c:pt>
                <c:pt idx="63">
                  <c:v>0.2838</c:v>
                </c:pt>
                <c:pt idx="64">
                  <c:v>0.27900000000000003</c:v>
                </c:pt>
                <c:pt idx="65">
                  <c:v>0.27450000000000002</c:v>
                </c:pt>
                <c:pt idx="66">
                  <c:v>0.27029999999999998</c:v>
                </c:pt>
                <c:pt idx="67">
                  <c:v>0.26619999999999999</c:v>
                </c:pt>
                <c:pt idx="68">
                  <c:v>0.26240000000000002</c:v>
                </c:pt>
                <c:pt idx="69">
                  <c:v>0.25879999999999997</c:v>
                </c:pt>
                <c:pt idx="70">
                  <c:v>0.25530000000000003</c:v>
                </c:pt>
                <c:pt idx="71">
                  <c:v>0.24879999999999999</c:v>
                </c:pt>
                <c:pt idx="72">
                  <c:v>0.2429</c:v>
                </c:pt>
                <c:pt idx="73">
                  <c:v>0.23760000000000001</c:v>
                </c:pt>
                <c:pt idx="74">
                  <c:v>0.2326</c:v>
                </c:pt>
                <c:pt idx="75">
                  <c:v>0.22800000000000001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6B-4426-8B6C-BC4CA979434E}"/>
            </c:ext>
          </c:extLst>
        </c:ser>
        <c:ser>
          <c:idx val="4"/>
          <c:order val="4"/>
          <c:tx>
            <c:v>G7 Drag Function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'G7 Drag Function'!$A$2:$A$85</c:f>
              <c:numCache>
                <c:formatCode>0.0000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0.72499999999999998</c:v>
                </c:pt>
                <c:pt idx="16">
                  <c:v>0.75</c:v>
                </c:pt>
                <c:pt idx="17">
                  <c:v>0.77500000000000002</c:v>
                </c:pt>
                <c:pt idx="18">
                  <c:v>0.8</c:v>
                </c:pt>
                <c:pt idx="19">
                  <c:v>0.82499999999999996</c:v>
                </c:pt>
                <c:pt idx="20">
                  <c:v>0.85</c:v>
                </c:pt>
                <c:pt idx="21">
                  <c:v>0.875</c:v>
                </c:pt>
                <c:pt idx="22">
                  <c:v>0.9</c:v>
                </c:pt>
                <c:pt idx="23">
                  <c:v>0.92500000000000004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1</c:v>
                </c:pt>
                <c:pt idx="27">
                  <c:v>1.0249999999999999</c:v>
                </c:pt>
                <c:pt idx="28">
                  <c:v>1.05</c:v>
                </c:pt>
                <c:pt idx="29">
                  <c:v>1.075</c:v>
                </c:pt>
                <c:pt idx="30">
                  <c:v>1.1000000000000001</c:v>
                </c:pt>
                <c:pt idx="31">
                  <c:v>1.125</c:v>
                </c:pt>
                <c:pt idx="32">
                  <c:v>1.1499999999999999</c:v>
                </c:pt>
                <c:pt idx="33">
                  <c:v>1.2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1.75</c:v>
                </c:pt>
                <c:pt idx="44">
                  <c:v>1.8</c:v>
                </c:pt>
                <c:pt idx="45">
                  <c:v>1.85</c:v>
                </c:pt>
                <c:pt idx="46">
                  <c:v>1.9</c:v>
                </c:pt>
                <c:pt idx="47">
                  <c:v>1.95</c:v>
                </c:pt>
                <c:pt idx="48">
                  <c:v>2</c:v>
                </c:pt>
                <c:pt idx="49">
                  <c:v>2.0499999999999998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2.2000000000000002</c:v>
                </c:pt>
                <c:pt idx="53">
                  <c:v>2.25</c:v>
                </c:pt>
                <c:pt idx="54">
                  <c:v>2.2999999999999998</c:v>
                </c:pt>
                <c:pt idx="55">
                  <c:v>2.35</c:v>
                </c:pt>
                <c:pt idx="56">
                  <c:v>2.4</c:v>
                </c:pt>
                <c:pt idx="57">
                  <c:v>2.4500000000000002</c:v>
                </c:pt>
                <c:pt idx="58">
                  <c:v>2.5</c:v>
                </c:pt>
                <c:pt idx="59">
                  <c:v>2.5499999999999998</c:v>
                </c:pt>
                <c:pt idx="60">
                  <c:v>2.6</c:v>
                </c:pt>
                <c:pt idx="61">
                  <c:v>2.65</c:v>
                </c:pt>
                <c:pt idx="62">
                  <c:v>2.7</c:v>
                </c:pt>
                <c:pt idx="63">
                  <c:v>2.75</c:v>
                </c:pt>
                <c:pt idx="64">
                  <c:v>2.8</c:v>
                </c:pt>
                <c:pt idx="65">
                  <c:v>2.85</c:v>
                </c:pt>
                <c:pt idx="66">
                  <c:v>2.9</c:v>
                </c:pt>
                <c:pt idx="67">
                  <c:v>2.95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4.2</c:v>
                </c:pt>
                <c:pt idx="80">
                  <c:v>4.4000000000000004</c:v>
                </c:pt>
                <c:pt idx="81">
                  <c:v>4.5999999999999996</c:v>
                </c:pt>
                <c:pt idx="82">
                  <c:v>4.8</c:v>
                </c:pt>
                <c:pt idx="83">
                  <c:v>5</c:v>
                </c:pt>
              </c:numCache>
            </c:numRef>
          </c:xVal>
          <c:yVal>
            <c:numRef>
              <c:f>'G7 Drag Function'!$B$2:$B$85</c:f>
              <c:numCache>
                <c:formatCode>0.0000</c:formatCode>
                <c:ptCount val="84"/>
                <c:pt idx="0">
                  <c:v>0.1198</c:v>
                </c:pt>
                <c:pt idx="1">
                  <c:v>0.1197</c:v>
                </c:pt>
                <c:pt idx="2">
                  <c:v>0.1196</c:v>
                </c:pt>
                <c:pt idx="3">
                  <c:v>0.11940000000000001</c:v>
                </c:pt>
                <c:pt idx="4">
                  <c:v>0.1193</c:v>
                </c:pt>
                <c:pt idx="5">
                  <c:v>0.11940000000000001</c:v>
                </c:pt>
                <c:pt idx="6">
                  <c:v>0.11940000000000001</c:v>
                </c:pt>
                <c:pt idx="7">
                  <c:v>0.11940000000000001</c:v>
                </c:pt>
                <c:pt idx="8">
                  <c:v>0.1193</c:v>
                </c:pt>
                <c:pt idx="9">
                  <c:v>0.1193</c:v>
                </c:pt>
                <c:pt idx="10">
                  <c:v>0.11940000000000001</c:v>
                </c:pt>
                <c:pt idx="11">
                  <c:v>0.1193</c:v>
                </c:pt>
                <c:pt idx="12">
                  <c:v>0.11940000000000001</c:v>
                </c:pt>
                <c:pt idx="13">
                  <c:v>0.1197</c:v>
                </c:pt>
                <c:pt idx="14">
                  <c:v>0.1202</c:v>
                </c:pt>
                <c:pt idx="15">
                  <c:v>0.1207</c:v>
                </c:pt>
                <c:pt idx="16">
                  <c:v>0.1215</c:v>
                </c:pt>
                <c:pt idx="17">
                  <c:v>0.1226</c:v>
                </c:pt>
                <c:pt idx="18">
                  <c:v>0.1242</c:v>
                </c:pt>
                <c:pt idx="19">
                  <c:v>0.12659999999999999</c:v>
                </c:pt>
                <c:pt idx="20">
                  <c:v>0.13059999999999999</c:v>
                </c:pt>
                <c:pt idx="21">
                  <c:v>0.1368</c:v>
                </c:pt>
                <c:pt idx="22">
                  <c:v>0.1464</c:v>
                </c:pt>
                <c:pt idx="23">
                  <c:v>0.16600000000000001</c:v>
                </c:pt>
                <c:pt idx="24">
                  <c:v>0.2054</c:v>
                </c:pt>
                <c:pt idx="25">
                  <c:v>0.29930000000000001</c:v>
                </c:pt>
                <c:pt idx="26">
                  <c:v>0.38030000000000003</c:v>
                </c:pt>
                <c:pt idx="27">
                  <c:v>0.40150000000000002</c:v>
                </c:pt>
                <c:pt idx="28">
                  <c:v>0.40429999999999999</c:v>
                </c:pt>
                <c:pt idx="29">
                  <c:v>0.40339999999999998</c:v>
                </c:pt>
                <c:pt idx="30">
                  <c:v>0.40139999999999998</c:v>
                </c:pt>
                <c:pt idx="31">
                  <c:v>0.3987</c:v>
                </c:pt>
                <c:pt idx="32">
                  <c:v>0.39550000000000002</c:v>
                </c:pt>
                <c:pt idx="33">
                  <c:v>0.38840000000000002</c:v>
                </c:pt>
                <c:pt idx="34">
                  <c:v>0.38100000000000001</c:v>
                </c:pt>
                <c:pt idx="35">
                  <c:v>0.37319999999999998</c:v>
                </c:pt>
                <c:pt idx="36">
                  <c:v>0.36570000000000003</c:v>
                </c:pt>
                <c:pt idx="37">
                  <c:v>0.35799999999999998</c:v>
                </c:pt>
                <c:pt idx="38">
                  <c:v>0.34399999999999997</c:v>
                </c:pt>
                <c:pt idx="39">
                  <c:v>0.33760000000000001</c:v>
                </c:pt>
                <c:pt idx="40">
                  <c:v>0.33150000000000002</c:v>
                </c:pt>
                <c:pt idx="41">
                  <c:v>0.32600000000000001</c:v>
                </c:pt>
                <c:pt idx="42">
                  <c:v>0.32090000000000002</c:v>
                </c:pt>
                <c:pt idx="43">
                  <c:v>0.316</c:v>
                </c:pt>
                <c:pt idx="44">
                  <c:v>0.31169999999999998</c:v>
                </c:pt>
                <c:pt idx="45">
                  <c:v>0.30780000000000002</c:v>
                </c:pt>
                <c:pt idx="46">
                  <c:v>0.30420000000000003</c:v>
                </c:pt>
                <c:pt idx="47">
                  <c:v>0.30099999999999999</c:v>
                </c:pt>
                <c:pt idx="48">
                  <c:v>0.29799999999999999</c:v>
                </c:pt>
                <c:pt idx="49">
                  <c:v>0.29509999999999997</c:v>
                </c:pt>
                <c:pt idx="50">
                  <c:v>0.29220000000000002</c:v>
                </c:pt>
                <c:pt idx="51">
                  <c:v>0.28920000000000001</c:v>
                </c:pt>
                <c:pt idx="52">
                  <c:v>0.28639999999999999</c:v>
                </c:pt>
                <c:pt idx="53">
                  <c:v>0.28349999999999997</c:v>
                </c:pt>
                <c:pt idx="54">
                  <c:v>0.28070000000000001</c:v>
                </c:pt>
                <c:pt idx="55">
                  <c:v>0.27789999999999998</c:v>
                </c:pt>
                <c:pt idx="56">
                  <c:v>0.2752</c:v>
                </c:pt>
                <c:pt idx="57">
                  <c:v>0.27250000000000002</c:v>
                </c:pt>
                <c:pt idx="58">
                  <c:v>0.2697</c:v>
                </c:pt>
                <c:pt idx="59">
                  <c:v>0.26700000000000002</c:v>
                </c:pt>
                <c:pt idx="60">
                  <c:v>0.26429999999999998</c:v>
                </c:pt>
                <c:pt idx="61">
                  <c:v>0.26150000000000001</c:v>
                </c:pt>
                <c:pt idx="62">
                  <c:v>0.25879999999999997</c:v>
                </c:pt>
                <c:pt idx="63">
                  <c:v>0.25609999999999999</c:v>
                </c:pt>
                <c:pt idx="64">
                  <c:v>0.25330000000000003</c:v>
                </c:pt>
                <c:pt idx="65">
                  <c:v>0.25059999999999999</c:v>
                </c:pt>
                <c:pt idx="66">
                  <c:v>0.24790000000000001</c:v>
                </c:pt>
                <c:pt idx="67">
                  <c:v>0.24510000000000001</c:v>
                </c:pt>
                <c:pt idx="68">
                  <c:v>0.2424</c:v>
                </c:pt>
                <c:pt idx="69">
                  <c:v>0.23680000000000001</c:v>
                </c:pt>
                <c:pt idx="70">
                  <c:v>0.23130000000000001</c:v>
                </c:pt>
                <c:pt idx="71">
                  <c:v>0.2258</c:v>
                </c:pt>
                <c:pt idx="72">
                  <c:v>0.2205</c:v>
                </c:pt>
                <c:pt idx="73">
                  <c:v>0.21540000000000001</c:v>
                </c:pt>
                <c:pt idx="74">
                  <c:v>0.21060000000000001</c:v>
                </c:pt>
                <c:pt idx="75">
                  <c:v>0.20599999999999999</c:v>
                </c:pt>
                <c:pt idx="76">
                  <c:v>0.20169999999999999</c:v>
                </c:pt>
                <c:pt idx="77">
                  <c:v>0.19750000000000001</c:v>
                </c:pt>
                <c:pt idx="78">
                  <c:v>0.19350000000000001</c:v>
                </c:pt>
                <c:pt idx="79">
                  <c:v>0.18609999999999999</c:v>
                </c:pt>
                <c:pt idx="80">
                  <c:v>0.17929999999999999</c:v>
                </c:pt>
                <c:pt idx="81">
                  <c:v>0.17299999999999999</c:v>
                </c:pt>
                <c:pt idx="82">
                  <c:v>0.16719999999999999</c:v>
                </c:pt>
                <c:pt idx="83">
                  <c:v>0.1618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6B-4426-8B6C-BC4CA979434E}"/>
            </c:ext>
          </c:extLst>
        </c:ser>
        <c:ser>
          <c:idx val="5"/>
          <c:order val="5"/>
          <c:tx>
            <c:v>G8 Drag Function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'G8 Drag Function'!$A$2:$A$79</c:f>
              <c:numCache>
                <c:formatCode>General</c:formatCode>
                <c:ptCount val="7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0.82499999999999996</c:v>
                </c:pt>
                <c:pt idx="18">
                  <c:v>0.85</c:v>
                </c:pt>
                <c:pt idx="19">
                  <c:v>0.875</c:v>
                </c:pt>
                <c:pt idx="20">
                  <c:v>0.9</c:v>
                </c:pt>
                <c:pt idx="21">
                  <c:v>0.92500000000000004</c:v>
                </c:pt>
                <c:pt idx="22">
                  <c:v>0.95</c:v>
                </c:pt>
                <c:pt idx="23">
                  <c:v>0.97499999999999998</c:v>
                </c:pt>
                <c:pt idx="24">
                  <c:v>1</c:v>
                </c:pt>
                <c:pt idx="25">
                  <c:v>1.0249999999999999</c:v>
                </c:pt>
                <c:pt idx="26">
                  <c:v>1.05</c:v>
                </c:pt>
                <c:pt idx="27">
                  <c:v>1.075</c:v>
                </c:pt>
                <c:pt idx="28">
                  <c:v>1.1000000000000001</c:v>
                </c:pt>
                <c:pt idx="29">
                  <c:v>1.125</c:v>
                </c:pt>
                <c:pt idx="30">
                  <c:v>1.1499999999999999</c:v>
                </c:pt>
                <c:pt idx="31">
                  <c:v>1.2</c:v>
                </c:pt>
                <c:pt idx="32">
                  <c:v>1.25</c:v>
                </c:pt>
                <c:pt idx="33">
                  <c:v>1.3</c:v>
                </c:pt>
                <c:pt idx="34">
                  <c:v>1.35</c:v>
                </c:pt>
                <c:pt idx="35">
                  <c:v>1.4</c:v>
                </c:pt>
                <c:pt idx="36">
                  <c:v>1.45</c:v>
                </c:pt>
                <c:pt idx="37">
                  <c:v>1.5</c:v>
                </c:pt>
                <c:pt idx="38">
                  <c:v>1.55</c:v>
                </c:pt>
                <c:pt idx="39">
                  <c:v>1.6</c:v>
                </c:pt>
                <c:pt idx="40">
                  <c:v>1.65</c:v>
                </c:pt>
                <c:pt idx="41">
                  <c:v>1.7</c:v>
                </c:pt>
                <c:pt idx="42">
                  <c:v>1.75</c:v>
                </c:pt>
                <c:pt idx="43">
                  <c:v>1.8</c:v>
                </c:pt>
                <c:pt idx="44">
                  <c:v>1.85</c:v>
                </c:pt>
                <c:pt idx="45">
                  <c:v>1.9</c:v>
                </c:pt>
                <c:pt idx="46">
                  <c:v>1.95</c:v>
                </c:pt>
                <c:pt idx="47">
                  <c:v>2</c:v>
                </c:pt>
                <c:pt idx="48">
                  <c:v>2.0499999999999998</c:v>
                </c:pt>
                <c:pt idx="49">
                  <c:v>2.1</c:v>
                </c:pt>
                <c:pt idx="50">
                  <c:v>2.15</c:v>
                </c:pt>
                <c:pt idx="51">
                  <c:v>2.2000000000000002</c:v>
                </c:pt>
                <c:pt idx="52">
                  <c:v>2.25</c:v>
                </c:pt>
                <c:pt idx="53">
                  <c:v>2.2999999999999998</c:v>
                </c:pt>
                <c:pt idx="54">
                  <c:v>2.35</c:v>
                </c:pt>
                <c:pt idx="55">
                  <c:v>2.4</c:v>
                </c:pt>
                <c:pt idx="56">
                  <c:v>2.4500000000000002</c:v>
                </c:pt>
                <c:pt idx="57">
                  <c:v>2.5</c:v>
                </c:pt>
                <c:pt idx="58">
                  <c:v>2.6</c:v>
                </c:pt>
                <c:pt idx="59">
                  <c:v>2.7</c:v>
                </c:pt>
                <c:pt idx="60">
                  <c:v>2.8</c:v>
                </c:pt>
                <c:pt idx="61">
                  <c:v>2.9</c:v>
                </c:pt>
                <c:pt idx="62">
                  <c:v>3</c:v>
                </c:pt>
                <c:pt idx="63">
                  <c:v>3.1</c:v>
                </c:pt>
                <c:pt idx="64">
                  <c:v>3.2</c:v>
                </c:pt>
                <c:pt idx="65">
                  <c:v>3.3</c:v>
                </c:pt>
                <c:pt idx="66">
                  <c:v>3.4</c:v>
                </c:pt>
                <c:pt idx="67">
                  <c:v>3.5</c:v>
                </c:pt>
                <c:pt idx="68">
                  <c:v>3.6</c:v>
                </c:pt>
                <c:pt idx="69">
                  <c:v>3.7</c:v>
                </c:pt>
                <c:pt idx="70">
                  <c:v>3.8</c:v>
                </c:pt>
                <c:pt idx="71">
                  <c:v>3.9</c:v>
                </c:pt>
                <c:pt idx="72">
                  <c:v>4</c:v>
                </c:pt>
                <c:pt idx="73">
                  <c:v>4.2</c:v>
                </c:pt>
                <c:pt idx="74">
                  <c:v>4.4000000000000004</c:v>
                </c:pt>
                <c:pt idx="75">
                  <c:v>4.5999999999999996</c:v>
                </c:pt>
                <c:pt idx="76">
                  <c:v>4.8</c:v>
                </c:pt>
                <c:pt idx="77">
                  <c:v>5</c:v>
                </c:pt>
              </c:numCache>
            </c:numRef>
          </c:xVal>
          <c:yVal>
            <c:numRef>
              <c:f>'G8 Drag Function'!$B$2:$B$79</c:f>
              <c:numCache>
                <c:formatCode>General</c:formatCode>
                <c:ptCount val="78"/>
                <c:pt idx="0">
                  <c:v>0.21049999999999999</c:v>
                </c:pt>
                <c:pt idx="1">
                  <c:v>0.21049999999999999</c:v>
                </c:pt>
                <c:pt idx="2">
                  <c:v>0.2104</c:v>
                </c:pt>
                <c:pt idx="3">
                  <c:v>0.2104</c:v>
                </c:pt>
                <c:pt idx="4">
                  <c:v>0.21029999999999999</c:v>
                </c:pt>
                <c:pt idx="5">
                  <c:v>0.21029999999999999</c:v>
                </c:pt>
                <c:pt idx="6">
                  <c:v>0.21029999999999999</c:v>
                </c:pt>
                <c:pt idx="7">
                  <c:v>0.21029999999999999</c:v>
                </c:pt>
                <c:pt idx="8">
                  <c:v>0.21029999999999999</c:v>
                </c:pt>
                <c:pt idx="9">
                  <c:v>0.2102</c:v>
                </c:pt>
                <c:pt idx="10">
                  <c:v>0.2102</c:v>
                </c:pt>
                <c:pt idx="11">
                  <c:v>0.2102</c:v>
                </c:pt>
                <c:pt idx="12">
                  <c:v>0.2102</c:v>
                </c:pt>
                <c:pt idx="13">
                  <c:v>0.2102</c:v>
                </c:pt>
                <c:pt idx="14">
                  <c:v>0.21029999999999999</c:v>
                </c:pt>
                <c:pt idx="15">
                  <c:v>0.21029999999999999</c:v>
                </c:pt>
                <c:pt idx="16">
                  <c:v>0.2104</c:v>
                </c:pt>
                <c:pt idx="17">
                  <c:v>0.2104</c:v>
                </c:pt>
                <c:pt idx="18">
                  <c:v>0.21049999999999999</c:v>
                </c:pt>
                <c:pt idx="19">
                  <c:v>0.21060000000000001</c:v>
                </c:pt>
                <c:pt idx="20">
                  <c:v>0.2109</c:v>
                </c:pt>
                <c:pt idx="21">
                  <c:v>0.21829999999999999</c:v>
                </c:pt>
                <c:pt idx="22">
                  <c:v>0.2571</c:v>
                </c:pt>
                <c:pt idx="23">
                  <c:v>0.33579999999999999</c:v>
                </c:pt>
                <c:pt idx="24">
                  <c:v>0.40679999999999999</c:v>
                </c:pt>
                <c:pt idx="25">
                  <c:v>0.43780000000000002</c:v>
                </c:pt>
                <c:pt idx="26">
                  <c:v>0.4476</c:v>
                </c:pt>
                <c:pt idx="27">
                  <c:v>0.44929999999999998</c:v>
                </c:pt>
                <c:pt idx="28">
                  <c:v>0.44769999999999999</c:v>
                </c:pt>
                <c:pt idx="29">
                  <c:v>0.44500000000000001</c:v>
                </c:pt>
                <c:pt idx="30">
                  <c:v>0.44190000000000002</c:v>
                </c:pt>
                <c:pt idx="31">
                  <c:v>0.43530000000000002</c:v>
                </c:pt>
                <c:pt idx="32">
                  <c:v>0.42830000000000001</c:v>
                </c:pt>
                <c:pt idx="33">
                  <c:v>0.42080000000000001</c:v>
                </c:pt>
                <c:pt idx="34">
                  <c:v>0.4133</c:v>
                </c:pt>
                <c:pt idx="35">
                  <c:v>0.40589999999999998</c:v>
                </c:pt>
                <c:pt idx="36">
                  <c:v>0.39860000000000001</c:v>
                </c:pt>
                <c:pt idx="37">
                  <c:v>0.39150000000000001</c:v>
                </c:pt>
                <c:pt idx="38">
                  <c:v>0.38450000000000001</c:v>
                </c:pt>
                <c:pt idx="39">
                  <c:v>0.37769999999999998</c:v>
                </c:pt>
                <c:pt idx="40">
                  <c:v>0.371</c:v>
                </c:pt>
                <c:pt idx="41">
                  <c:v>0.36449999999999999</c:v>
                </c:pt>
                <c:pt idx="42">
                  <c:v>0.35809999999999997</c:v>
                </c:pt>
                <c:pt idx="43">
                  <c:v>0.35189999999999999</c:v>
                </c:pt>
                <c:pt idx="44">
                  <c:v>0.3458</c:v>
                </c:pt>
                <c:pt idx="45">
                  <c:v>0.34</c:v>
                </c:pt>
                <c:pt idx="46">
                  <c:v>0.33429999999999999</c:v>
                </c:pt>
                <c:pt idx="47">
                  <c:v>0.32879999999999998</c:v>
                </c:pt>
                <c:pt idx="48">
                  <c:v>0.32340000000000002</c:v>
                </c:pt>
                <c:pt idx="49">
                  <c:v>0.31819999999999998</c:v>
                </c:pt>
                <c:pt idx="50">
                  <c:v>0.31309999999999999</c:v>
                </c:pt>
                <c:pt idx="51">
                  <c:v>0.30809999999999998</c:v>
                </c:pt>
                <c:pt idx="52">
                  <c:v>0.30320000000000003</c:v>
                </c:pt>
                <c:pt idx="53">
                  <c:v>0.29830000000000001</c:v>
                </c:pt>
                <c:pt idx="54">
                  <c:v>0.29370000000000002</c:v>
                </c:pt>
                <c:pt idx="55">
                  <c:v>0.28910000000000002</c:v>
                </c:pt>
                <c:pt idx="56">
                  <c:v>0.28449999999999998</c:v>
                </c:pt>
                <c:pt idx="57">
                  <c:v>0.2802</c:v>
                </c:pt>
                <c:pt idx="58">
                  <c:v>0.27200000000000002</c:v>
                </c:pt>
                <c:pt idx="59">
                  <c:v>0.26419999999999999</c:v>
                </c:pt>
                <c:pt idx="60">
                  <c:v>0.25690000000000002</c:v>
                </c:pt>
                <c:pt idx="61">
                  <c:v>0.24990000000000001</c:v>
                </c:pt>
                <c:pt idx="62">
                  <c:v>0.2432</c:v>
                </c:pt>
                <c:pt idx="63">
                  <c:v>0.23680000000000001</c:v>
                </c:pt>
                <c:pt idx="64">
                  <c:v>0.23080000000000001</c:v>
                </c:pt>
                <c:pt idx="65">
                  <c:v>0.22509999999999999</c:v>
                </c:pt>
                <c:pt idx="66">
                  <c:v>0.21970000000000001</c:v>
                </c:pt>
                <c:pt idx="67">
                  <c:v>0.2147</c:v>
                </c:pt>
                <c:pt idx="68">
                  <c:v>0.21010000000000001</c:v>
                </c:pt>
                <c:pt idx="69">
                  <c:v>0.20580000000000001</c:v>
                </c:pt>
                <c:pt idx="70">
                  <c:v>0.2019</c:v>
                </c:pt>
                <c:pt idx="71">
                  <c:v>0.1983</c:v>
                </c:pt>
                <c:pt idx="72">
                  <c:v>0.19500000000000001</c:v>
                </c:pt>
                <c:pt idx="73">
                  <c:v>0.189</c:v>
                </c:pt>
                <c:pt idx="74">
                  <c:v>0.1837</c:v>
                </c:pt>
                <c:pt idx="75">
                  <c:v>0.17910000000000001</c:v>
                </c:pt>
                <c:pt idx="76">
                  <c:v>0.17499999999999999</c:v>
                </c:pt>
                <c:pt idx="77">
                  <c:v>0.17130000000000001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6B-4426-8B6C-BC4CA979434E}"/>
            </c:ext>
          </c:extLst>
        </c:ser>
        <c:ser>
          <c:idx val="6"/>
          <c:order val="6"/>
          <c:tx>
            <c:v>CGI Drag Function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'CGI Drag Function'!$A$2:$A$82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0.72499999999999998</c:v>
                </c:pt>
                <c:pt idx="16">
                  <c:v>0.75</c:v>
                </c:pt>
                <c:pt idx="17">
                  <c:v>0.77500000000000002</c:v>
                </c:pt>
                <c:pt idx="18">
                  <c:v>0.8</c:v>
                </c:pt>
                <c:pt idx="19">
                  <c:v>0.82499999999999996</c:v>
                </c:pt>
                <c:pt idx="20">
                  <c:v>0.85</c:v>
                </c:pt>
                <c:pt idx="21">
                  <c:v>0.875</c:v>
                </c:pt>
                <c:pt idx="22">
                  <c:v>0.9</c:v>
                </c:pt>
                <c:pt idx="23">
                  <c:v>0.92500000000000004</c:v>
                </c:pt>
                <c:pt idx="24">
                  <c:v>0.95</c:v>
                </c:pt>
                <c:pt idx="25">
                  <c:v>1</c:v>
                </c:pt>
                <c:pt idx="26">
                  <c:v>1.05</c:v>
                </c:pt>
                <c:pt idx="27">
                  <c:v>1.075</c:v>
                </c:pt>
                <c:pt idx="28">
                  <c:v>1.1000000000000001</c:v>
                </c:pt>
                <c:pt idx="29">
                  <c:v>1.125</c:v>
                </c:pt>
                <c:pt idx="30">
                  <c:v>1.1499999999999999</c:v>
                </c:pt>
                <c:pt idx="31">
                  <c:v>1.175</c:v>
                </c:pt>
                <c:pt idx="32">
                  <c:v>1.2</c:v>
                </c:pt>
                <c:pt idx="33">
                  <c:v>1.2250000000000001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1.45</c:v>
                </c:pt>
                <c:pt idx="39">
                  <c:v>1.5</c:v>
                </c:pt>
                <c:pt idx="40">
                  <c:v>1.55</c:v>
                </c:pt>
                <c:pt idx="41">
                  <c:v>1.6</c:v>
                </c:pt>
                <c:pt idx="42">
                  <c:v>1.625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2.6</c:v>
                </c:pt>
                <c:pt idx="62">
                  <c:v>2.7</c:v>
                </c:pt>
                <c:pt idx="63">
                  <c:v>2.8</c:v>
                </c:pt>
                <c:pt idx="64">
                  <c:v>2.9</c:v>
                </c:pt>
                <c:pt idx="65">
                  <c:v>3</c:v>
                </c:pt>
                <c:pt idx="66">
                  <c:v>3.1</c:v>
                </c:pt>
                <c:pt idx="67">
                  <c:v>3.2</c:v>
                </c:pt>
                <c:pt idx="68">
                  <c:v>3.3</c:v>
                </c:pt>
                <c:pt idx="69">
                  <c:v>3.4</c:v>
                </c:pt>
                <c:pt idx="70">
                  <c:v>3.5</c:v>
                </c:pt>
                <c:pt idx="71">
                  <c:v>3.6</c:v>
                </c:pt>
                <c:pt idx="72">
                  <c:v>3.7</c:v>
                </c:pt>
                <c:pt idx="73">
                  <c:v>3.8</c:v>
                </c:pt>
                <c:pt idx="74">
                  <c:v>3.9</c:v>
                </c:pt>
                <c:pt idx="75">
                  <c:v>4</c:v>
                </c:pt>
                <c:pt idx="76">
                  <c:v>4.2</c:v>
                </c:pt>
                <c:pt idx="77">
                  <c:v>4.4000000000000004</c:v>
                </c:pt>
                <c:pt idx="78">
                  <c:v>4.5999999999999996</c:v>
                </c:pt>
                <c:pt idx="79">
                  <c:v>4.8</c:v>
                </c:pt>
                <c:pt idx="80">
                  <c:v>5</c:v>
                </c:pt>
              </c:numCache>
            </c:numRef>
          </c:xVal>
          <c:yVal>
            <c:numRef>
              <c:f>'CGI Drag Function'!$B$2:$B$82</c:f>
              <c:numCache>
                <c:formatCode>General</c:formatCode>
                <c:ptCount val="81"/>
                <c:pt idx="0">
                  <c:v>0.22819999999999999</c:v>
                </c:pt>
                <c:pt idx="1">
                  <c:v>0.22819999999999999</c:v>
                </c:pt>
                <c:pt idx="2">
                  <c:v>0.22819999999999999</c:v>
                </c:pt>
                <c:pt idx="3">
                  <c:v>0.22819999999999999</c:v>
                </c:pt>
                <c:pt idx="4">
                  <c:v>0.22819999999999999</c:v>
                </c:pt>
                <c:pt idx="5">
                  <c:v>0.22819999999999999</c:v>
                </c:pt>
                <c:pt idx="6">
                  <c:v>0.22819999999999999</c:v>
                </c:pt>
                <c:pt idx="7">
                  <c:v>0.22819999999999999</c:v>
                </c:pt>
                <c:pt idx="8">
                  <c:v>0.22819999999999999</c:v>
                </c:pt>
                <c:pt idx="9">
                  <c:v>0.22819999999999999</c:v>
                </c:pt>
                <c:pt idx="10">
                  <c:v>0.22819999999999999</c:v>
                </c:pt>
                <c:pt idx="11">
                  <c:v>0.22819999999999999</c:v>
                </c:pt>
                <c:pt idx="12">
                  <c:v>0.22819999999999999</c:v>
                </c:pt>
                <c:pt idx="13">
                  <c:v>0.22819999999999999</c:v>
                </c:pt>
                <c:pt idx="14">
                  <c:v>0.22819999999999999</c:v>
                </c:pt>
                <c:pt idx="15">
                  <c:v>0.23530000000000001</c:v>
                </c:pt>
                <c:pt idx="16">
                  <c:v>0.24340000000000001</c:v>
                </c:pt>
                <c:pt idx="17">
                  <c:v>0.2515</c:v>
                </c:pt>
                <c:pt idx="18">
                  <c:v>0.2596</c:v>
                </c:pt>
                <c:pt idx="19">
                  <c:v>0.26769999999999999</c:v>
                </c:pt>
                <c:pt idx="20">
                  <c:v>0.27589999999999998</c:v>
                </c:pt>
                <c:pt idx="21">
                  <c:v>0.2913</c:v>
                </c:pt>
                <c:pt idx="22">
                  <c:v>0.317</c:v>
                </c:pt>
                <c:pt idx="23">
                  <c:v>0.34420000000000001</c:v>
                </c:pt>
                <c:pt idx="24">
                  <c:v>0.37280000000000002</c:v>
                </c:pt>
                <c:pt idx="25">
                  <c:v>0.43490000000000001</c:v>
                </c:pt>
                <c:pt idx="26">
                  <c:v>0.50339999999999996</c:v>
                </c:pt>
                <c:pt idx="27">
                  <c:v>0.54020000000000001</c:v>
                </c:pt>
                <c:pt idx="28">
                  <c:v>0.5756</c:v>
                </c:pt>
                <c:pt idx="29">
                  <c:v>0.5887</c:v>
                </c:pt>
                <c:pt idx="30">
                  <c:v>0.6018</c:v>
                </c:pt>
                <c:pt idx="31">
                  <c:v>0.6149</c:v>
                </c:pt>
                <c:pt idx="32">
                  <c:v>0.62790000000000001</c:v>
                </c:pt>
                <c:pt idx="33">
                  <c:v>0.64180000000000004</c:v>
                </c:pt>
                <c:pt idx="34">
                  <c:v>0.64229999999999998</c:v>
                </c:pt>
                <c:pt idx="35">
                  <c:v>0.64229999999999998</c:v>
                </c:pt>
                <c:pt idx="36">
                  <c:v>0.64229999999999998</c:v>
                </c:pt>
                <c:pt idx="37">
                  <c:v>0.64229999999999998</c:v>
                </c:pt>
                <c:pt idx="38">
                  <c:v>0.64229999999999998</c:v>
                </c:pt>
                <c:pt idx="39">
                  <c:v>0.64229999999999998</c:v>
                </c:pt>
                <c:pt idx="40">
                  <c:v>0.64229999999999998</c:v>
                </c:pt>
                <c:pt idx="41">
                  <c:v>0.64229999999999998</c:v>
                </c:pt>
                <c:pt idx="42">
                  <c:v>0.64070000000000005</c:v>
                </c:pt>
                <c:pt idx="43">
                  <c:v>0.63780000000000003</c:v>
                </c:pt>
                <c:pt idx="44">
                  <c:v>0.6321</c:v>
                </c:pt>
                <c:pt idx="45">
                  <c:v>0.62660000000000005</c:v>
                </c:pt>
                <c:pt idx="46">
                  <c:v>0.62129999999999996</c:v>
                </c:pt>
                <c:pt idx="47">
                  <c:v>0.61629999999999996</c:v>
                </c:pt>
                <c:pt idx="48">
                  <c:v>0.61129999999999995</c:v>
                </c:pt>
                <c:pt idx="49">
                  <c:v>0.60660000000000003</c:v>
                </c:pt>
                <c:pt idx="50">
                  <c:v>0.60199999999999998</c:v>
                </c:pt>
                <c:pt idx="51">
                  <c:v>0.59760000000000002</c:v>
                </c:pt>
                <c:pt idx="52">
                  <c:v>0.59330000000000005</c:v>
                </c:pt>
                <c:pt idx="53">
                  <c:v>0.58909999999999996</c:v>
                </c:pt>
                <c:pt idx="54">
                  <c:v>0.58499999999999996</c:v>
                </c:pt>
                <c:pt idx="55">
                  <c:v>0.58109999999999995</c:v>
                </c:pt>
                <c:pt idx="56">
                  <c:v>0.57730000000000004</c:v>
                </c:pt>
                <c:pt idx="57">
                  <c:v>0.57330000000000003</c:v>
                </c:pt>
                <c:pt idx="58">
                  <c:v>0.56789999999999996</c:v>
                </c:pt>
                <c:pt idx="59">
                  <c:v>0.56259999999999999</c:v>
                </c:pt>
                <c:pt idx="60">
                  <c:v>0.55759999999999998</c:v>
                </c:pt>
                <c:pt idx="61">
                  <c:v>0.54779999999999995</c:v>
                </c:pt>
                <c:pt idx="62">
                  <c:v>0.53859999999999997</c:v>
                </c:pt>
                <c:pt idx="63">
                  <c:v>0.52980000000000005</c:v>
                </c:pt>
                <c:pt idx="64">
                  <c:v>0.52149999999999996</c:v>
                </c:pt>
                <c:pt idx="65">
                  <c:v>0.51359999999999995</c:v>
                </c:pt>
                <c:pt idx="66">
                  <c:v>0.50609999999999999</c:v>
                </c:pt>
                <c:pt idx="67">
                  <c:v>0.49890000000000001</c:v>
                </c:pt>
                <c:pt idx="68">
                  <c:v>0.49209999999999998</c:v>
                </c:pt>
                <c:pt idx="69">
                  <c:v>0.48549999999999999</c:v>
                </c:pt>
                <c:pt idx="70">
                  <c:v>0.47920000000000001</c:v>
                </c:pt>
                <c:pt idx="71">
                  <c:v>0.47320000000000001</c:v>
                </c:pt>
                <c:pt idx="72">
                  <c:v>0.46739999999999998</c:v>
                </c:pt>
                <c:pt idx="73">
                  <c:v>0.46179999999999999</c:v>
                </c:pt>
                <c:pt idx="74">
                  <c:v>0.45639999999999997</c:v>
                </c:pt>
                <c:pt idx="75">
                  <c:v>0.45129999999999998</c:v>
                </c:pt>
                <c:pt idx="76">
                  <c:v>0.4415</c:v>
                </c:pt>
                <c:pt idx="77">
                  <c:v>0.43230000000000002</c:v>
                </c:pt>
                <c:pt idx="78">
                  <c:v>0.42380000000000001</c:v>
                </c:pt>
                <c:pt idx="79">
                  <c:v>0.41570000000000001</c:v>
                </c:pt>
                <c:pt idx="80">
                  <c:v>0.40820000000000001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6B-4426-8B6C-BC4CA9794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09919"/>
        <c:axId val="1399907999"/>
      </c:scatterChart>
      <c:valAx>
        <c:axId val="13999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07999"/>
        <c:crosses val="autoZero"/>
        <c:crossBetween val="midCat"/>
      </c:valAx>
      <c:valAx>
        <c:axId val="13999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0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Energy</a:t>
            </a:r>
            <a:r>
              <a:rPr lang="en-CA" baseline="0"/>
              <a:t> vs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'Hornady Calculator Shot Angles'!$A$8</c:f>
              <c:strCache>
                <c:ptCount val="1"/>
                <c:pt idx="0">
                  <c:v>Shooting Angle (Deg.):30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'Hornady Calculator Shot Angles'!$A$20:$A$60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Angles'!$C$20:$C$60</c:f>
              <c:numCache>
                <c:formatCode>General</c:formatCode>
                <c:ptCount val="41"/>
                <c:pt idx="0">
                  <c:v>6113</c:v>
                </c:pt>
                <c:pt idx="1">
                  <c:v>5772</c:v>
                </c:pt>
                <c:pt idx="2">
                  <c:v>5449</c:v>
                </c:pt>
                <c:pt idx="3">
                  <c:v>5140</c:v>
                </c:pt>
                <c:pt idx="4">
                  <c:v>4845</c:v>
                </c:pt>
                <c:pt idx="5">
                  <c:v>4563</c:v>
                </c:pt>
                <c:pt idx="6">
                  <c:v>4294</c:v>
                </c:pt>
                <c:pt idx="7">
                  <c:v>4038</c:v>
                </c:pt>
                <c:pt idx="8">
                  <c:v>3793</c:v>
                </c:pt>
                <c:pt idx="9">
                  <c:v>3559</c:v>
                </c:pt>
                <c:pt idx="10">
                  <c:v>3337</c:v>
                </c:pt>
                <c:pt idx="11">
                  <c:v>3125</c:v>
                </c:pt>
                <c:pt idx="12">
                  <c:v>2924</c:v>
                </c:pt>
                <c:pt idx="13">
                  <c:v>2733</c:v>
                </c:pt>
                <c:pt idx="14">
                  <c:v>2552</c:v>
                </c:pt>
                <c:pt idx="15">
                  <c:v>2381</c:v>
                </c:pt>
                <c:pt idx="16">
                  <c:v>2220</c:v>
                </c:pt>
                <c:pt idx="17">
                  <c:v>2068</c:v>
                </c:pt>
                <c:pt idx="18">
                  <c:v>1926</c:v>
                </c:pt>
                <c:pt idx="19">
                  <c:v>1793</c:v>
                </c:pt>
                <c:pt idx="20">
                  <c:v>1668</c:v>
                </c:pt>
                <c:pt idx="21">
                  <c:v>1551</c:v>
                </c:pt>
                <c:pt idx="22">
                  <c:v>1443</c:v>
                </c:pt>
                <c:pt idx="23">
                  <c:v>1344</c:v>
                </c:pt>
                <c:pt idx="24">
                  <c:v>1252</c:v>
                </c:pt>
                <c:pt idx="25">
                  <c:v>1168</c:v>
                </c:pt>
                <c:pt idx="26">
                  <c:v>1093</c:v>
                </c:pt>
                <c:pt idx="27">
                  <c:v>1025</c:v>
                </c:pt>
                <c:pt idx="28">
                  <c:v>964</c:v>
                </c:pt>
                <c:pt idx="29">
                  <c:v>910</c:v>
                </c:pt>
                <c:pt idx="30">
                  <c:v>862</c:v>
                </c:pt>
                <c:pt idx="31">
                  <c:v>820</c:v>
                </c:pt>
                <c:pt idx="32">
                  <c:v>783</c:v>
                </c:pt>
                <c:pt idx="33">
                  <c:v>750</c:v>
                </c:pt>
                <c:pt idx="34">
                  <c:v>719</c:v>
                </c:pt>
                <c:pt idx="35">
                  <c:v>692</c:v>
                </c:pt>
                <c:pt idx="36">
                  <c:v>667</c:v>
                </c:pt>
                <c:pt idx="37">
                  <c:v>643</c:v>
                </c:pt>
                <c:pt idx="38">
                  <c:v>622</c:v>
                </c:pt>
                <c:pt idx="39">
                  <c:v>601</c:v>
                </c:pt>
                <c:pt idx="40">
                  <c:v>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D-43E5-8C09-BBCA7C52EE43}"/>
            </c:ext>
          </c:extLst>
        </c:ser>
        <c:ser>
          <c:idx val="1"/>
          <c:order val="1"/>
          <c:tx>
            <c:strRef>
              <c:f>'Hornady Calculator Shot Angles'!$L$8</c:f>
              <c:strCache>
                <c:ptCount val="1"/>
                <c:pt idx="0">
                  <c:v>Shooting Angle (Deg.):60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'Hornady Calculator Shot Angles'!$L$20:$L$60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Angles'!$N$20:$N$60</c:f>
              <c:numCache>
                <c:formatCode>General</c:formatCode>
                <c:ptCount val="41"/>
                <c:pt idx="0">
                  <c:v>6113</c:v>
                </c:pt>
                <c:pt idx="1">
                  <c:v>5771</c:v>
                </c:pt>
                <c:pt idx="2">
                  <c:v>5446</c:v>
                </c:pt>
                <c:pt idx="3">
                  <c:v>5136</c:v>
                </c:pt>
                <c:pt idx="4">
                  <c:v>4840</c:v>
                </c:pt>
                <c:pt idx="5">
                  <c:v>4558</c:v>
                </c:pt>
                <c:pt idx="6">
                  <c:v>4287</c:v>
                </c:pt>
                <c:pt idx="7">
                  <c:v>4030</c:v>
                </c:pt>
                <c:pt idx="8">
                  <c:v>3784</c:v>
                </c:pt>
                <c:pt idx="9">
                  <c:v>3549</c:v>
                </c:pt>
                <c:pt idx="10">
                  <c:v>3326</c:v>
                </c:pt>
                <c:pt idx="11">
                  <c:v>3114</c:v>
                </c:pt>
                <c:pt idx="12">
                  <c:v>2912</c:v>
                </c:pt>
                <c:pt idx="13">
                  <c:v>2720</c:v>
                </c:pt>
                <c:pt idx="14">
                  <c:v>2539</c:v>
                </c:pt>
                <c:pt idx="15">
                  <c:v>2368</c:v>
                </c:pt>
                <c:pt idx="16">
                  <c:v>2206</c:v>
                </c:pt>
                <c:pt idx="17">
                  <c:v>2054</c:v>
                </c:pt>
                <c:pt idx="18">
                  <c:v>1911</c:v>
                </c:pt>
                <c:pt idx="19">
                  <c:v>1777</c:v>
                </c:pt>
                <c:pt idx="20">
                  <c:v>1652</c:v>
                </c:pt>
                <c:pt idx="21">
                  <c:v>1535</c:v>
                </c:pt>
                <c:pt idx="22">
                  <c:v>1427</c:v>
                </c:pt>
                <c:pt idx="23">
                  <c:v>1327</c:v>
                </c:pt>
                <c:pt idx="24">
                  <c:v>1236</c:v>
                </c:pt>
                <c:pt idx="25">
                  <c:v>1152</c:v>
                </c:pt>
                <c:pt idx="26">
                  <c:v>1077</c:v>
                </c:pt>
                <c:pt idx="27">
                  <c:v>1009</c:v>
                </c:pt>
                <c:pt idx="28">
                  <c:v>949</c:v>
                </c:pt>
                <c:pt idx="29">
                  <c:v>896</c:v>
                </c:pt>
                <c:pt idx="30">
                  <c:v>848</c:v>
                </c:pt>
                <c:pt idx="31">
                  <c:v>807</c:v>
                </c:pt>
                <c:pt idx="32">
                  <c:v>769</c:v>
                </c:pt>
                <c:pt idx="33">
                  <c:v>736</c:v>
                </c:pt>
                <c:pt idx="34">
                  <c:v>706</c:v>
                </c:pt>
                <c:pt idx="35">
                  <c:v>678</c:v>
                </c:pt>
                <c:pt idx="36">
                  <c:v>653</c:v>
                </c:pt>
                <c:pt idx="37">
                  <c:v>629</c:v>
                </c:pt>
                <c:pt idx="38">
                  <c:v>607</c:v>
                </c:pt>
                <c:pt idx="39">
                  <c:v>586</c:v>
                </c:pt>
                <c:pt idx="40">
                  <c:v>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D-43E5-8C09-BBCA7C52EE43}"/>
            </c:ext>
          </c:extLst>
        </c:ser>
        <c:ser>
          <c:idx val="2"/>
          <c:order val="2"/>
          <c:tx>
            <c:strRef>
              <c:f>'Hornady Calculator Shot Angles'!$V$8</c:f>
              <c:strCache>
                <c:ptCount val="1"/>
                <c:pt idx="0">
                  <c:v>Shooting Angle (Deg.):0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'Hornady Calculator Shot Angles'!$V$20:$V$60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Angles'!$X$20:$X$60</c:f>
              <c:numCache>
                <c:formatCode>General</c:formatCode>
                <c:ptCount val="41"/>
                <c:pt idx="0">
                  <c:v>6113</c:v>
                </c:pt>
                <c:pt idx="1">
                  <c:v>5774</c:v>
                </c:pt>
                <c:pt idx="2">
                  <c:v>5452</c:v>
                </c:pt>
                <c:pt idx="3">
                  <c:v>5145</c:v>
                </c:pt>
                <c:pt idx="4">
                  <c:v>4852</c:v>
                </c:pt>
                <c:pt idx="5">
                  <c:v>4572</c:v>
                </c:pt>
                <c:pt idx="6">
                  <c:v>4304</c:v>
                </c:pt>
                <c:pt idx="7">
                  <c:v>4049</c:v>
                </c:pt>
                <c:pt idx="8">
                  <c:v>3805</c:v>
                </c:pt>
                <c:pt idx="9">
                  <c:v>3572</c:v>
                </c:pt>
                <c:pt idx="10">
                  <c:v>3351</c:v>
                </c:pt>
                <c:pt idx="11">
                  <c:v>3141</c:v>
                </c:pt>
                <c:pt idx="12">
                  <c:v>2940</c:v>
                </c:pt>
                <c:pt idx="13">
                  <c:v>2751</c:v>
                </c:pt>
                <c:pt idx="14">
                  <c:v>2571</c:v>
                </c:pt>
                <c:pt idx="15">
                  <c:v>2401</c:v>
                </c:pt>
                <c:pt idx="16">
                  <c:v>2240</c:v>
                </c:pt>
                <c:pt idx="17">
                  <c:v>2089</c:v>
                </c:pt>
                <c:pt idx="18">
                  <c:v>1947</c:v>
                </c:pt>
                <c:pt idx="19">
                  <c:v>1814</c:v>
                </c:pt>
                <c:pt idx="20">
                  <c:v>1689</c:v>
                </c:pt>
                <c:pt idx="21">
                  <c:v>1573</c:v>
                </c:pt>
                <c:pt idx="22">
                  <c:v>1465</c:v>
                </c:pt>
                <c:pt idx="23">
                  <c:v>1366</c:v>
                </c:pt>
                <c:pt idx="24">
                  <c:v>1274</c:v>
                </c:pt>
                <c:pt idx="25">
                  <c:v>1190</c:v>
                </c:pt>
                <c:pt idx="26">
                  <c:v>1114</c:v>
                </c:pt>
                <c:pt idx="27">
                  <c:v>1045</c:v>
                </c:pt>
                <c:pt idx="28">
                  <c:v>984</c:v>
                </c:pt>
                <c:pt idx="29">
                  <c:v>930</c:v>
                </c:pt>
                <c:pt idx="30">
                  <c:v>882</c:v>
                </c:pt>
                <c:pt idx="31">
                  <c:v>839</c:v>
                </c:pt>
                <c:pt idx="32">
                  <c:v>801</c:v>
                </c:pt>
                <c:pt idx="33">
                  <c:v>768</c:v>
                </c:pt>
                <c:pt idx="34">
                  <c:v>737</c:v>
                </c:pt>
                <c:pt idx="35">
                  <c:v>710</c:v>
                </c:pt>
                <c:pt idx="36">
                  <c:v>685</c:v>
                </c:pt>
                <c:pt idx="37">
                  <c:v>662</c:v>
                </c:pt>
                <c:pt idx="38">
                  <c:v>641</c:v>
                </c:pt>
                <c:pt idx="39">
                  <c:v>621</c:v>
                </c:pt>
                <c:pt idx="40">
                  <c:v>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D-43E5-8C09-BBCA7C52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34719"/>
        <c:axId val="885133759"/>
      </c:scatterChart>
      <c:valAx>
        <c:axId val="88513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33759"/>
        <c:crosses val="autoZero"/>
        <c:crossBetween val="midCat"/>
      </c:valAx>
      <c:valAx>
        <c:axId val="88513375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3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Vacuum</a:t>
            </a:r>
            <a:r>
              <a:rPr lang="en-CA" baseline="0"/>
              <a:t> Trajectory vs Range, Shooting Angle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'Vacuum D.E.'!$D$12:$E$12</c:f>
              <c:strCache>
                <c:ptCount val="1"/>
                <c:pt idx="0">
                  <c:v>30.000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D.E.'!$D$22:$D$122</c:f>
              <c:numCache>
                <c:formatCode>0.000</c:formatCode>
                <c:ptCount val="101"/>
                <c:pt idx="0">
                  <c:v>0</c:v>
                </c:pt>
                <c:pt idx="1">
                  <c:v>282.13513459481288</c:v>
                </c:pt>
                <c:pt idx="2">
                  <c:v>551.19026918962572</c:v>
                </c:pt>
                <c:pt idx="3">
                  <c:v>807.16540378443858</c:v>
                </c:pt>
                <c:pt idx="4">
                  <c:v>1050.0605383792515</c:v>
                </c:pt>
                <c:pt idx="5">
                  <c:v>1279.8756729740644</c:v>
                </c:pt>
                <c:pt idx="6">
                  <c:v>1496.6108075688771</c:v>
                </c:pt>
                <c:pt idx="7">
                  <c:v>1700.2659421636902</c:v>
                </c:pt>
                <c:pt idx="8">
                  <c:v>1890.8410767585033</c:v>
                </c:pt>
                <c:pt idx="9">
                  <c:v>2068.3362113533158</c:v>
                </c:pt>
                <c:pt idx="10">
                  <c:v>2232.7513459481288</c:v>
                </c:pt>
                <c:pt idx="11">
                  <c:v>2384.0864805429414</c:v>
                </c:pt>
                <c:pt idx="12">
                  <c:v>2522.3416151377542</c:v>
                </c:pt>
                <c:pt idx="13">
                  <c:v>2647.516749732567</c:v>
                </c:pt>
                <c:pt idx="14">
                  <c:v>2759.6118843273807</c:v>
                </c:pt>
                <c:pt idx="15">
                  <c:v>2858.6270189221937</c:v>
                </c:pt>
                <c:pt idx="16">
                  <c:v>2944.5621535170062</c:v>
                </c:pt>
                <c:pt idx="17">
                  <c:v>3017.4172881118188</c:v>
                </c:pt>
                <c:pt idx="18">
                  <c:v>3077.192422706632</c:v>
                </c:pt>
                <c:pt idx="19">
                  <c:v>3123.8875573014452</c:v>
                </c:pt>
                <c:pt idx="20">
                  <c:v>3157.5026918962581</c:v>
                </c:pt>
                <c:pt idx="21">
                  <c:v>3178.037826491071</c:v>
                </c:pt>
                <c:pt idx="22">
                  <c:v>3185.4929610858835</c:v>
                </c:pt>
                <c:pt idx="23">
                  <c:v>3179.8680956806961</c:v>
                </c:pt>
                <c:pt idx="24">
                  <c:v>3161.1632302755092</c:v>
                </c:pt>
                <c:pt idx="25">
                  <c:v>3129.378364870322</c:v>
                </c:pt>
                <c:pt idx="26">
                  <c:v>3084.5134994651344</c:v>
                </c:pt>
                <c:pt idx="27">
                  <c:v>3026.5686340599495</c:v>
                </c:pt>
                <c:pt idx="28">
                  <c:v>2955.5437686547621</c:v>
                </c:pt>
                <c:pt idx="29">
                  <c:v>2871.4389032495747</c:v>
                </c:pt>
                <c:pt idx="30">
                  <c:v>2774.2540378443878</c:v>
                </c:pt>
                <c:pt idx="31">
                  <c:v>2663.9891724392</c:v>
                </c:pt>
                <c:pt idx="32">
                  <c:v>2540.6443070340133</c:v>
                </c:pt>
                <c:pt idx="33">
                  <c:v>2404.2194416288253</c:v>
                </c:pt>
                <c:pt idx="34">
                  <c:v>2254.7145762236382</c:v>
                </c:pt>
                <c:pt idx="35">
                  <c:v>2092.1297108184517</c:v>
                </c:pt>
                <c:pt idx="36">
                  <c:v>1916.4648454132646</c:v>
                </c:pt>
                <c:pt idx="37">
                  <c:v>1727.719980008078</c:v>
                </c:pt>
                <c:pt idx="38">
                  <c:v>1525.8951146028921</c:v>
                </c:pt>
                <c:pt idx="39">
                  <c:v>1310.9902491977039</c:v>
                </c:pt>
                <c:pt idx="40">
                  <c:v>1083.0053837925177</c:v>
                </c:pt>
                <c:pt idx="41">
                  <c:v>841.94051838733094</c:v>
                </c:pt>
                <c:pt idx="42">
                  <c:v>587.79565298214322</c:v>
                </c:pt>
                <c:pt idx="43">
                  <c:v>320.57078757695621</c:v>
                </c:pt>
                <c:pt idx="44">
                  <c:v>40.265922171768409</c:v>
                </c:pt>
                <c:pt idx="45">
                  <c:v>-253.11894323341733</c:v>
                </c:pt>
                <c:pt idx="46">
                  <c:v>-559.58380863860668</c:v>
                </c:pt>
                <c:pt idx="47">
                  <c:v>-879.12867404379256</c:v>
                </c:pt>
                <c:pt idx="48">
                  <c:v>-1211.7535394489805</c:v>
                </c:pt>
                <c:pt idx="49">
                  <c:v>-1557.4584048541651</c:v>
                </c:pt>
                <c:pt idx="50">
                  <c:v>-1916.2432702593549</c:v>
                </c:pt>
                <c:pt idx="51">
                  <c:v>-2288.1081356645409</c:v>
                </c:pt>
                <c:pt idx="52">
                  <c:v>-2673.0530010697294</c:v>
                </c:pt>
                <c:pt idx="53">
                  <c:v>-3071.0778664749141</c:v>
                </c:pt>
                <c:pt idx="54">
                  <c:v>-3482.1827318800983</c:v>
                </c:pt>
                <c:pt idx="55">
                  <c:v>-3906.367597285288</c:v>
                </c:pt>
                <c:pt idx="56">
                  <c:v>-4343.6324626904734</c:v>
                </c:pt>
                <c:pt idx="57">
                  <c:v>-4793.9773280956615</c:v>
                </c:pt>
                <c:pt idx="58">
                  <c:v>-5257.4021935008486</c:v>
                </c:pt>
                <c:pt idx="59">
                  <c:v>-5733.9070589060357</c:v>
                </c:pt>
                <c:pt idx="60">
                  <c:v>-6223.4919243112217</c:v>
                </c:pt>
                <c:pt idx="61">
                  <c:v>-6726.1567897164095</c:v>
                </c:pt>
                <c:pt idx="62">
                  <c:v>-7241.9016551215973</c:v>
                </c:pt>
                <c:pt idx="63">
                  <c:v>-7770.7265205267877</c:v>
                </c:pt>
                <c:pt idx="64">
                  <c:v>-8312.6313859319707</c:v>
                </c:pt>
                <c:pt idx="65">
                  <c:v>-8867.6162513371564</c:v>
                </c:pt>
                <c:pt idx="66">
                  <c:v>-9435.6811167423475</c:v>
                </c:pt>
                <c:pt idx="67">
                  <c:v>-10016.825982147531</c:v>
                </c:pt>
                <c:pt idx="68">
                  <c:v>-10611.05084755272</c:v>
                </c:pt>
                <c:pt idx="69">
                  <c:v>-11218.355712957904</c:v>
                </c:pt>
                <c:pt idx="70">
                  <c:v>-11838.740578363093</c:v>
                </c:pt>
                <c:pt idx="71">
                  <c:v>-12472.20544376828</c:v>
                </c:pt>
                <c:pt idx="72">
                  <c:v>-13118.750309173467</c:v>
                </c:pt>
                <c:pt idx="73">
                  <c:v>-13778.375174578654</c:v>
                </c:pt>
                <c:pt idx="74">
                  <c:v>-14451.080039983839</c:v>
                </c:pt>
                <c:pt idx="75">
                  <c:v>-15136.864905389029</c:v>
                </c:pt>
                <c:pt idx="76">
                  <c:v>-15835.729770794211</c:v>
                </c:pt>
                <c:pt idx="77">
                  <c:v>-16547.674636199405</c:v>
                </c:pt>
                <c:pt idx="78">
                  <c:v>-17272.699501604588</c:v>
                </c:pt>
                <c:pt idx="79">
                  <c:v>-18010.804367009776</c:v>
                </c:pt>
                <c:pt idx="80">
                  <c:v>-18761.989232414959</c:v>
                </c:pt>
                <c:pt idx="81">
                  <c:v>-19526.254097820147</c:v>
                </c:pt>
                <c:pt idx="82">
                  <c:v>-20303.598963225333</c:v>
                </c:pt>
                <c:pt idx="83">
                  <c:v>-21094.023828630521</c:v>
                </c:pt>
                <c:pt idx="84">
                  <c:v>-21897.528694035707</c:v>
                </c:pt>
                <c:pt idx="85">
                  <c:v>-22714.113559440895</c:v>
                </c:pt>
                <c:pt idx="86">
                  <c:v>-23543.778424846081</c:v>
                </c:pt>
                <c:pt idx="87">
                  <c:v>-24386.523290251269</c:v>
                </c:pt>
                <c:pt idx="88">
                  <c:v>-25242.348155656458</c:v>
                </c:pt>
                <c:pt idx="89">
                  <c:v>-26111.253021061646</c:v>
                </c:pt>
                <c:pt idx="90">
                  <c:v>-26993.237886466828</c:v>
                </c:pt>
                <c:pt idx="91">
                  <c:v>-27888.302751872023</c:v>
                </c:pt>
                <c:pt idx="92">
                  <c:v>-28796.447617277208</c:v>
                </c:pt>
                <c:pt idx="93">
                  <c:v>-29717.672482682388</c:v>
                </c:pt>
                <c:pt idx="94">
                  <c:v>-30651.977348087581</c:v>
                </c:pt>
                <c:pt idx="95">
                  <c:v>-31599.362213492772</c:v>
                </c:pt>
                <c:pt idx="96">
                  <c:v>-32559.827078897957</c:v>
                </c:pt>
                <c:pt idx="97">
                  <c:v>-33533.37194430313</c:v>
                </c:pt>
                <c:pt idx="98">
                  <c:v>-34519.996809708326</c:v>
                </c:pt>
                <c:pt idx="99">
                  <c:v>-35519.701675113502</c:v>
                </c:pt>
                <c:pt idx="100">
                  <c:v>-36532.486540518701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D5-4A8F-87C4-EB658F81FE51}"/>
            </c:ext>
          </c:extLst>
        </c:ser>
        <c:ser>
          <c:idx val="2"/>
          <c:order val="2"/>
          <c:tx>
            <c:strRef>
              <c:f>'Vacuum D.E.'!$F$12:$G$12</c:f>
              <c:strCache>
                <c:ptCount val="1"/>
                <c:pt idx="0">
                  <c:v>45.000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D.E.'!$F$22:$F$122</c:f>
              <c:numCache>
                <c:formatCode>0.000</c:formatCode>
                <c:ptCount val="101"/>
                <c:pt idx="0">
                  <c:v>0</c:v>
                </c:pt>
                <c:pt idx="1">
                  <c:v>490.18999999999994</c:v>
                </c:pt>
                <c:pt idx="2">
                  <c:v>960.75999999999976</c:v>
                </c:pt>
                <c:pt idx="3">
                  <c:v>1411.7099999999998</c:v>
                </c:pt>
                <c:pt idx="4">
                  <c:v>1843.0399999999995</c:v>
                </c:pt>
                <c:pt idx="5">
                  <c:v>2254.7499999999995</c:v>
                </c:pt>
                <c:pt idx="6">
                  <c:v>2646.8399999999997</c:v>
                </c:pt>
                <c:pt idx="7">
                  <c:v>3019.3099999999995</c:v>
                </c:pt>
                <c:pt idx="8">
                  <c:v>3372.1599999999994</c:v>
                </c:pt>
                <c:pt idx="9">
                  <c:v>3705.389999999999</c:v>
                </c:pt>
                <c:pt idx="10">
                  <c:v>4018.9999999999991</c:v>
                </c:pt>
                <c:pt idx="11">
                  <c:v>4312.9899999999989</c:v>
                </c:pt>
                <c:pt idx="12">
                  <c:v>4587.3599999999988</c:v>
                </c:pt>
                <c:pt idx="13">
                  <c:v>4842.1099999999979</c:v>
                </c:pt>
                <c:pt idx="14">
                  <c:v>5077.239999999998</c:v>
                </c:pt>
                <c:pt idx="15">
                  <c:v>5292.7499999999982</c:v>
                </c:pt>
                <c:pt idx="16">
                  <c:v>5488.6399999999976</c:v>
                </c:pt>
                <c:pt idx="17">
                  <c:v>5664.909999999998</c:v>
                </c:pt>
                <c:pt idx="18">
                  <c:v>5821.5599999999977</c:v>
                </c:pt>
                <c:pt idx="19">
                  <c:v>5958.5899999999983</c:v>
                </c:pt>
                <c:pt idx="20">
                  <c:v>6075.9999999999982</c:v>
                </c:pt>
                <c:pt idx="21">
                  <c:v>6173.7899999999981</c:v>
                </c:pt>
                <c:pt idx="22">
                  <c:v>6251.9599999999982</c:v>
                </c:pt>
                <c:pt idx="23">
                  <c:v>6310.5099999999975</c:v>
                </c:pt>
                <c:pt idx="24">
                  <c:v>6349.4399999999978</c:v>
                </c:pt>
                <c:pt idx="25">
                  <c:v>6368.7499999999982</c:v>
                </c:pt>
                <c:pt idx="26">
                  <c:v>6368.4399999999969</c:v>
                </c:pt>
                <c:pt idx="27">
                  <c:v>6348.5099999999957</c:v>
                </c:pt>
                <c:pt idx="28">
                  <c:v>6308.9599999999964</c:v>
                </c:pt>
                <c:pt idx="29">
                  <c:v>6249.7899999999954</c:v>
                </c:pt>
                <c:pt idx="30">
                  <c:v>6170.9999999999964</c:v>
                </c:pt>
                <c:pt idx="31">
                  <c:v>6072.5899999999965</c:v>
                </c:pt>
                <c:pt idx="32">
                  <c:v>5954.5599999999968</c:v>
                </c:pt>
                <c:pt idx="33">
                  <c:v>5816.9099999999962</c:v>
                </c:pt>
                <c:pt idx="34">
                  <c:v>5659.6399999999958</c:v>
                </c:pt>
                <c:pt idx="35">
                  <c:v>5482.7499999999955</c:v>
                </c:pt>
                <c:pt idx="36">
                  <c:v>5286.2399999999961</c:v>
                </c:pt>
                <c:pt idx="37">
                  <c:v>5070.1099999999969</c:v>
                </c:pt>
                <c:pt idx="38">
                  <c:v>4834.3599999999951</c:v>
                </c:pt>
                <c:pt idx="39">
                  <c:v>4578.9899999999961</c:v>
                </c:pt>
                <c:pt idx="40">
                  <c:v>4303.9999999999964</c:v>
                </c:pt>
                <c:pt idx="41">
                  <c:v>4009.3899999999962</c:v>
                </c:pt>
                <c:pt idx="42">
                  <c:v>3695.1599999999958</c:v>
                </c:pt>
                <c:pt idx="43">
                  <c:v>3361.3099999999945</c:v>
                </c:pt>
                <c:pt idx="44">
                  <c:v>3007.8399999999961</c:v>
                </c:pt>
                <c:pt idx="45">
                  <c:v>2634.7499999999941</c:v>
                </c:pt>
                <c:pt idx="46">
                  <c:v>2242.0399999999945</c:v>
                </c:pt>
                <c:pt idx="47">
                  <c:v>1829.7099999999944</c:v>
                </c:pt>
                <c:pt idx="48">
                  <c:v>1397.7599999999939</c:v>
                </c:pt>
                <c:pt idx="49">
                  <c:v>946.18999999999573</c:v>
                </c:pt>
                <c:pt idx="50">
                  <c:v>474.99999999999432</c:v>
                </c:pt>
                <c:pt idx="51">
                  <c:v>-15.81000000000472</c:v>
                </c:pt>
                <c:pt idx="52">
                  <c:v>-526.24000000000706</c:v>
                </c:pt>
                <c:pt idx="53">
                  <c:v>-1056.290000000007</c:v>
                </c:pt>
                <c:pt idx="54">
                  <c:v>-1605.9600000000103</c:v>
                </c:pt>
                <c:pt idx="55">
                  <c:v>-2175.2500000000109</c:v>
                </c:pt>
                <c:pt idx="56">
                  <c:v>-2764.1600000000099</c:v>
                </c:pt>
                <c:pt idx="57">
                  <c:v>-3372.6900000000114</c:v>
                </c:pt>
                <c:pt idx="58">
                  <c:v>-4000.8400000000111</c:v>
                </c:pt>
                <c:pt idx="59">
                  <c:v>-4648.6100000000079</c:v>
                </c:pt>
                <c:pt idx="60">
                  <c:v>-5316.0000000000082</c:v>
                </c:pt>
                <c:pt idx="61">
                  <c:v>-6003.010000000012</c:v>
                </c:pt>
                <c:pt idx="62">
                  <c:v>-6709.6400000000076</c:v>
                </c:pt>
                <c:pt idx="63">
                  <c:v>-7435.8900000000122</c:v>
                </c:pt>
                <c:pt idx="64">
                  <c:v>-8181.7600000000084</c:v>
                </c:pt>
                <c:pt idx="65">
                  <c:v>-8947.2500000000073</c:v>
                </c:pt>
                <c:pt idx="66">
                  <c:v>-9732.3600000000115</c:v>
                </c:pt>
                <c:pt idx="67">
                  <c:v>-10537.090000000011</c:v>
                </c:pt>
                <c:pt idx="68">
                  <c:v>-11361.44000000001</c:v>
                </c:pt>
                <c:pt idx="69">
                  <c:v>-12205.410000000013</c:v>
                </c:pt>
                <c:pt idx="70">
                  <c:v>-13069.000000000011</c:v>
                </c:pt>
                <c:pt idx="71">
                  <c:v>-13952.210000000008</c:v>
                </c:pt>
                <c:pt idx="72">
                  <c:v>-14855.040000000008</c:v>
                </c:pt>
                <c:pt idx="73">
                  <c:v>-15777.490000000005</c:v>
                </c:pt>
                <c:pt idx="74">
                  <c:v>-16719.560000000009</c:v>
                </c:pt>
                <c:pt idx="75">
                  <c:v>-17681.250000000007</c:v>
                </c:pt>
                <c:pt idx="76">
                  <c:v>-18662.560000000012</c:v>
                </c:pt>
                <c:pt idx="77">
                  <c:v>-19663.490000000009</c:v>
                </c:pt>
                <c:pt idx="78">
                  <c:v>-20684.040000000012</c:v>
                </c:pt>
                <c:pt idx="79">
                  <c:v>-21724.21000000001</c:v>
                </c:pt>
                <c:pt idx="80">
                  <c:v>-22784.000000000007</c:v>
                </c:pt>
                <c:pt idx="81">
                  <c:v>-23863.410000000014</c:v>
                </c:pt>
                <c:pt idx="82">
                  <c:v>-24962.44000000001</c:v>
                </c:pt>
                <c:pt idx="83">
                  <c:v>-26081.090000000011</c:v>
                </c:pt>
                <c:pt idx="84">
                  <c:v>-27219.360000000011</c:v>
                </c:pt>
                <c:pt idx="85">
                  <c:v>-28377.250000000011</c:v>
                </c:pt>
                <c:pt idx="86">
                  <c:v>-29554.760000000017</c:v>
                </c:pt>
                <c:pt idx="87">
                  <c:v>-30751.89000000001</c:v>
                </c:pt>
                <c:pt idx="88">
                  <c:v>-31968.64000000001</c:v>
                </c:pt>
                <c:pt idx="89">
                  <c:v>-33205.010000000009</c:v>
                </c:pt>
                <c:pt idx="90">
                  <c:v>-34461.000000000022</c:v>
                </c:pt>
                <c:pt idx="91">
                  <c:v>-35736.610000000015</c:v>
                </c:pt>
                <c:pt idx="92">
                  <c:v>-37031.840000000018</c:v>
                </c:pt>
                <c:pt idx="93">
                  <c:v>-38346.690000000017</c:v>
                </c:pt>
                <c:pt idx="94">
                  <c:v>-39681.160000000018</c:v>
                </c:pt>
                <c:pt idx="95">
                  <c:v>-41035.250000000015</c:v>
                </c:pt>
                <c:pt idx="96">
                  <c:v>-42408.960000000021</c:v>
                </c:pt>
                <c:pt idx="97">
                  <c:v>-43802.290000000008</c:v>
                </c:pt>
                <c:pt idx="98">
                  <c:v>-45215.240000000013</c:v>
                </c:pt>
                <c:pt idx="99">
                  <c:v>-46647.810000000019</c:v>
                </c:pt>
                <c:pt idx="100">
                  <c:v>-48100.000000000015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D5-4A8F-87C4-EB658F81FE51}"/>
            </c:ext>
          </c:extLst>
        </c:ser>
        <c:ser>
          <c:idx val="3"/>
          <c:order val="3"/>
          <c:tx>
            <c:strRef>
              <c:f>'Vacuum D.E.'!$H$12:$I$12</c:f>
              <c:strCache>
                <c:ptCount val="1"/>
                <c:pt idx="0">
                  <c:v>60.000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D.E.'!$H$22:$H$122</c:f>
              <c:numCache>
                <c:formatCode>0.000</c:formatCode>
                <c:ptCount val="101"/>
                <c:pt idx="0">
                  <c:v>0</c:v>
                </c:pt>
                <c:pt idx="1">
                  <c:v>846.40540378443848</c:v>
                </c:pt>
                <c:pt idx="2">
                  <c:v>1653.5708075688767</c:v>
                </c:pt>
                <c:pt idx="3">
                  <c:v>2421.4962113533156</c:v>
                </c:pt>
                <c:pt idx="4">
                  <c:v>3150.1816151377534</c:v>
                </c:pt>
                <c:pt idx="5">
                  <c:v>3839.6270189221923</c:v>
                </c:pt>
                <c:pt idx="6">
                  <c:v>4489.8324227066314</c:v>
                </c:pt>
                <c:pt idx="7">
                  <c:v>5100.7978264910689</c:v>
                </c:pt>
                <c:pt idx="8">
                  <c:v>5672.5232302755076</c:v>
                </c:pt>
                <c:pt idx="9">
                  <c:v>6205.0086340599464</c:v>
                </c:pt>
                <c:pt idx="10">
                  <c:v>6698.2540378443846</c:v>
                </c:pt>
                <c:pt idx="11">
                  <c:v>7152.259441628823</c:v>
                </c:pt>
                <c:pt idx="12">
                  <c:v>7567.0248454132634</c:v>
                </c:pt>
                <c:pt idx="13">
                  <c:v>7942.5502491977013</c:v>
                </c:pt>
                <c:pt idx="14">
                  <c:v>8278.8356529821394</c:v>
                </c:pt>
                <c:pt idx="15">
                  <c:v>8575.8810567665769</c:v>
                </c:pt>
                <c:pt idx="16">
                  <c:v>8833.6864605510164</c:v>
                </c:pt>
                <c:pt idx="17">
                  <c:v>9052.2518643354579</c:v>
                </c:pt>
                <c:pt idx="18">
                  <c:v>9231.5772681198941</c:v>
                </c:pt>
                <c:pt idx="19">
                  <c:v>9371.6626719043325</c:v>
                </c:pt>
                <c:pt idx="20">
                  <c:v>9472.508075688771</c:v>
                </c:pt>
                <c:pt idx="21">
                  <c:v>9534.1134794732116</c:v>
                </c:pt>
                <c:pt idx="22">
                  <c:v>9556.4788832576487</c:v>
                </c:pt>
                <c:pt idx="23">
                  <c:v>9539.6042870420879</c:v>
                </c:pt>
                <c:pt idx="24">
                  <c:v>9483.4896908265291</c:v>
                </c:pt>
                <c:pt idx="25">
                  <c:v>9388.1350946109669</c:v>
                </c:pt>
                <c:pt idx="26">
                  <c:v>9253.5404983954068</c:v>
                </c:pt>
                <c:pt idx="27">
                  <c:v>9079.705902179845</c:v>
                </c:pt>
                <c:pt idx="28">
                  <c:v>8866.6313059642853</c:v>
                </c:pt>
                <c:pt idx="29">
                  <c:v>8614.3167097487203</c:v>
                </c:pt>
                <c:pt idx="30">
                  <c:v>8322.7621135331592</c:v>
                </c:pt>
                <c:pt idx="31">
                  <c:v>7991.967517317602</c:v>
                </c:pt>
                <c:pt idx="32">
                  <c:v>7621.9329211020377</c:v>
                </c:pt>
                <c:pt idx="33">
                  <c:v>7212.6583248864763</c:v>
                </c:pt>
                <c:pt idx="34">
                  <c:v>6764.1437286709188</c:v>
                </c:pt>
                <c:pt idx="35">
                  <c:v>6276.3891324553588</c:v>
                </c:pt>
                <c:pt idx="36">
                  <c:v>5749.3945362397935</c:v>
                </c:pt>
                <c:pt idx="37">
                  <c:v>5183.1599400242339</c:v>
                </c:pt>
                <c:pt idx="38">
                  <c:v>4577.6853438086728</c:v>
                </c:pt>
                <c:pt idx="39">
                  <c:v>3932.9707475931118</c:v>
                </c:pt>
                <c:pt idx="40">
                  <c:v>3249.0161513775492</c:v>
                </c:pt>
                <c:pt idx="41">
                  <c:v>2525.8215551619969</c:v>
                </c:pt>
                <c:pt idx="42">
                  <c:v>1763.3869589464325</c:v>
                </c:pt>
                <c:pt idx="43">
                  <c:v>961.7123627308672</c:v>
                </c:pt>
                <c:pt idx="44">
                  <c:v>120.79776651530665</c:v>
                </c:pt>
                <c:pt idx="45">
                  <c:v>-759.35682970024914</c:v>
                </c:pt>
                <c:pt idx="46">
                  <c:v>-1678.7514259158115</c:v>
                </c:pt>
                <c:pt idx="47">
                  <c:v>-2637.3860221313748</c:v>
                </c:pt>
                <c:pt idx="48">
                  <c:v>-3635.2606183469279</c:v>
                </c:pt>
                <c:pt idx="49">
                  <c:v>-4672.3752145624931</c:v>
                </c:pt>
                <c:pt idx="50">
                  <c:v>-5748.7298107780534</c:v>
                </c:pt>
                <c:pt idx="51">
                  <c:v>-6864.3244069936145</c:v>
                </c:pt>
                <c:pt idx="52">
                  <c:v>-8019.1590032091708</c:v>
                </c:pt>
                <c:pt idx="53">
                  <c:v>-9213.2335994247333</c:v>
                </c:pt>
                <c:pt idx="54">
                  <c:v>-10446.548195640293</c:v>
                </c:pt>
                <c:pt idx="55">
                  <c:v>-11719.102791855858</c:v>
                </c:pt>
                <c:pt idx="56">
                  <c:v>-13030.897388071411</c:v>
                </c:pt>
                <c:pt idx="57">
                  <c:v>-14381.931984286979</c:v>
                </c:pt>
                <c:pt idx="58">
                  <c:v>-15772.206580502541</c:v>
                </c:pt>
                <c:pt idx="59">
                  <c:v>-17201.721176718092</c:v>
                </c:pt>
                <c:pt idx="60">
                  <c:v>-18670.475772933663</c:v>
                </c:pt>
                <c:pt idx="61">
                  <c:v>-20178.470369149214</c:v>
                </c:pt>
                <c:pt idx="62">
                  <c:v>-21725.704965364777</c:v>
                </c:pt>
                <c:pt idx="63">
                  <c:v>-23312.179561580342</c:v>
                </c:pt>
                <c:pt idx="64">
                  <c:v>-24937.894157795905</c:v>
                </c:pt>
                <c:pt idx="65">
                  <c:v>-26602.848754011451</c:v>
                </c:pt>
                <c:pt idx="66">
                  <c:v>-28307.043350227024</c:v>
                </c:pt>
                <c:pt idx="67">
                  <c:v>-30050.477946442585</c:v>
                </c:pt>
                <c:pt idx="68">
                  <c:v>-31833.152542658139</c:v>
                </c:pt>
                <c:pt idx="69">
                  <c:v>-33655.067138873696</c:v>
                </c:pt>
                <c:pt idx="70">
                  <c:v>-35516.221735089253</c:v>
                </c:pt>
                <c:pt idx="71">
                  <c:v>-37416.616331304831</c:v>
                </c:pt>
                <c:pt idx="72">
                  <c:v>-39356.250927520385</c:v>
                </c:pt>
                <c:pt idx="73">
                  <c:v>-41335.125523735929</c:v>
                </c:pt>
                <c:pt idx="74">
                  <c:v>-43353.240119951501</c:v>
                </c:pt>
                <c:pt idx="75">
                  <c:v>-45410.594716167056</c:v>
                </c:pt>
                <c:pt idx="76">
                  <c:v>-47507.18931238263</c:v>
                </c:pt>
                <c:pt idx="77">
                  <c:v>-49643.023908598181</c:v>
                </c:pt>
                <c:pt idx="78">
                  <c:v>-51818.098504813745</c:v>
                </c:pt>
                <c:pt idx="79">
                  <c:v>-54032.413101029306</c:v>
                </c:pt>
                <c:pt idx="80">
                  <c:v>-56285.967697244872</c:v>
                </c:pt>
                <c:pt idx="81">
                  <c:v>-58578.762293460422</c:v>
                </c:pt>
                <c:pt idx="82">
                  <c:v>-60910.796889675963</c:v>
                </c:pt>
                <c:pt idx="83">
                  <c:v>-63282.071485891538</c:v>
                </c:pt>
                <c:pt idx="84">
                  <c:v>-65692.586082107096</c:v>
                </c:pt>
                <c:pt idx="85">
                  <c:v>-68142.340678322653</c:v>
                </c:pt>
                <c:pt idx="86">
                  <c:v>-70631.335274538229</c:v>
                </c:pt>
                <c:pt idx="87">
                  <c:v>-73159.569870753767</c:v>
                </c:pt>
                <c:pt idx="88">
                  <c:v>-75727.044466969353</c:v>
                </c:pt>
                <c:pt idx="89">
                  <c:v>-78333.759063184902</c:v>
                </c:pt>
                <c:pt idx="90">
                  <c:v>-80979.713659400455</c:v>
                </c:pt>
                <c:pt idx="91">
                  <c:v>-83664.908255616014</c:v>
                </c:pt>
                <c:pt idx="92">
                  <c:v>-86389.342851831578</c:v>
                </c:pt>
                <c:pt idx="93">
                  <c:v>-89153.017448047132</c:v>
                </c:pt>
                <c:pt idx="94">
                  <c:v>-91955.932044262707</c:v>
                </c:pt>
                <c:pt idx="95">
                  <c:v>-94798.086640478257</c:v>
                </c:pt>
                <c:pt idx="96">
                  <c:v>-97679.481236693799</c:v>
                </c:pt>
                <c:pt idx="97">
                  <c:v>-100600.11583290937</c:v>
                </c:pt>
                <c:pt idx="98">
                  <c:v>-103559.99042912494</c:v>
                </c:pt>
                <c:pt idx="99">
                  <c:v>-106559.1050253405</c:v>
                </c:pt>
                <c:pt idx="100">
                  <c:v>-109597.45962155605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D5-4A8F-87C4-EB658F81FE51}"/>
            </c:ext>
          </c:extLst>
        </c:ser>
        <c:ser>
          <c:idx val="4"/>
          <c:order val="4"/>
          <c:tx>
            <c:strRef>
              <c:f>'Vacuum D.E.'!$M$16</c:f>
              <c:strCache>
                <c:ptCount val="1"/>
                <c:pt idx="0">
                  <c:v>Trajectory Envelope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D.E.'!$M$22:$M$122</c:f>
              <c:numCache>
                <c:formatCode>0.000</c:formatCode>
                <c:ptCount val="101"/>
                <c:pt idx="0">
                  <c:v>12742.099898063201</c:v>
                </c:pt>
                <c:pt idx="1">
                  <c:v>12737.194898063201</c:v>
                </c:pt>
                <c:pt idx="2">
                  <c:v>12722.4798980632</c:v>
                </c:pt>
                <c:pt idx="3">
                  <c:v>12697.954898063201</c:v>
                </c:pt>
                <c:pt idx="4">
                  <c:v>12663.6198980632</c:v>
                </c:pt>
                <c:pt idx="5">
                  <c:v>12619.474898063201</c:v>
                </c:pt>
                <c:pt idx="6">
                  <c:v>12565.519898063201</c:v>
                </c:pt>
                <c:pt idx="7">
                  <c:v>12501.7548980632</c:v>
                </c:pt>
                <c:pt idx="8">
                  <c:v>12428.179898063201</c:v>
                </c:pt>
                <c:pt idx="9">
                  <c:v>12344.794898063201</c:v>
                </c:pt>
                <c:pt idx="10">
                  <c:v>12251.599898063201</c:v>
                </c:pt>
                <c:pt idx="11">
                  <c:v>12148.5948980632</c:v>
                </c:pt>
                <c:pt idx="12">
                  <c:v>12035.779898063201</c:v>
                </c:pt>
                <c:pt idx="13">
                  <c:v>11913.1548980632</c:v>
                </c:pt>
                <c:pt idx="14">
                  <c:v>11780.7198980632</c:v>
                </c:pt>
                <c:pt idx="15">
                  <c:v>11638.474898063201</c:v>
                </c:pt>
                <c:pt idx="16">
                  <c:v>11486.419898063201</c:v>
                </c:pt>
                <c:pt idx="17">
                  <c:v>11324.554898063201</c:v>
                </c:pt>
                <c:pt idx="18">
                  <c:v>11152.8798980632</c:v>
                </c:pt>
                <c:pt idx="19">
                  <c:v>10971.394898063201</c:v>
                </c:pt>
                <c:pt idx="20">
                  <c:v>10780.099898063199</c:v>
                </c:pt>
                <c:pt idx="21">
                  <c:v>10578.9948980632</c:v>
                </c:pt>
                <c:pt idx="22">
                  <c:v>10368.079898063201</c:v>
                </c:pt>
                <c:pt idx="23">
                  <c:v>10147.3548980632</c:v>
                </c:pt>
                <c:pt idx="24">
                  <c:v>9916.8198980632005</c:v>
                </c:pt>
                <c:pt idx="25">
                  <c:v>9676.4748980632012</c:v>
                </c:pt>
                <c:pt idx="26">
                  <c:v>9426.3198980632005</c:v>
                </c:pt>
                <c:pt idx="27">
                  <c:v>9166.3548980632004</c:v>
                </c:pt>
                <c:pt idx="28">
                  <c:v>8896.5798980632007</c:v>
                </c:pt>
                <c:pt idx="29">
                  <c:v>8616.9948980631998</c:v>
                </c:pt>
                <c:pt idx="30">
                  <c:v>8327.5998980632012</c:v>
                </c:pt>
                <c:pt idx="31">
                  <c:v>8028.3948980632003</c:v>
                </c:pt>
                <c:pt idx="32">
                  <c:v>7719.3798980632009</c:v>
                </c:pt>
                <c:pt idx="33">
                  <c:v>7400.5548980632002</c:v>
                </c:pt>
                <c:pt idx="34">
                  <c:v>7071.9198980632</c:v>
                </c:pt>
                <c:pt idx="35">
                  <c:v>6733.4748980632003</c:v>
                </c:pt>
                <c:pt idx="36">
                  <c:v>6385.2198980632002</c:v>
                </c:pt>
                <c:pt idx="37">
                  <c:v>6027.1548980632006</c:v>
                </c:pt>
                <c:pt idx="38">
                  <c:v>5659.2798980631997</c:v>
                </c:pt>
                <c:pt idx="39">
                  <c:v>5281.5948980632002</c:v>
                </c:pt>
                <c:pt idx="40">
                  <c:v>4894.0998980632003</c:v>
                </c:pt>
                <c:pt idx="41">
                  <c:v>4496.7948980632</c:v>
                </c:pt>
                <c:pt idx="42">
                  <c:v>4089.6798980631997</c:v>
                </c:pt>
                <c:pt idx="43">
                  <c:v>3672.7548980631996</c:v>
                </c:pt>
                <c:pt idx="44">
                  <c:v>3246.0198980631999</c:v>
                </c:pt>
                <c:pt idx="45">
                  <c:v>2809.4748980631989</c:v>
                </c:pt>
                <c:pt idx="46">
                  <c:v>2363.1198980631993</c:v>
                </c:pt>
                <c:pt idx="47">
                  <c:v>1906.9548980631994</c:v>
                </c:pt>
                <c:pt idx="48">
                  <c:v>1440.979898063199</c:v>
                </c:pt>
                <c:pt idx="49">
                  <c:v>965.19489806319996</c:v>
                </c:pt>
                <c:pt idx="50">
                  <c:v>479.59989806319925</c:v>
                </c:pt>
                <c:pt idx="51">
                  <c:v>-15.80510193680027</c:v>
                </c:pt>
                <c:pt idx="52">
                  <c:v>-521.02010193680007</c:v>
                </c:pt>
                <c:pt idx="53">
                  <c:v>-1036.0451019367999</c:v>
                </c:pt>
                <c:pt idx="54">
                  <c:v>-1560.8801019368016</c:v>
                </c:pt>
                <c:pt idx="55">
                  <c:v>-2095.525101936802</c:v>
                </c:pt>
                <c:pt idx="56">
                  <c:v>-2639.9801019368015</c:v>
                </c:pt>
                <c:pt idx="57">
                  <c:v>-3194.2451019368023</c:v>
                </c:pt>
                <c:pt idx="58">
                  <c:v>-3758.3201019368021</c:v>
                </c:pt>
                <c:pt idx="59">
                  <c:v>-4332.2051019368</c:v>
                </c:pt>
                <c:pt idx="60">
                  <c:v>-4915.9001019368006</c:v>
                </c:pt>
                <c:pt idx="61">
                  <c:v>-5509.4051019368026</c:v>
                </c:pt>
                <c:pt idx="62">
                  <c:v>-6112.7201019368003</c:v>
                </c:pt>
                <c:pt idx="63">
                  <c:v>-6725.8451019368022</c:v>
                </c:pt>
                <c:pt idx="64">
                  <c:v>-7348.7801019368007</c:v>
                </c:pt>
                <c:pt idx="65">
                  <c:v>-7981.5251019368006</c:v>
                </c:pt>
                <c:pt idx="66">
                  <c:v>-8624.0801019368027</c:v>
                </c:pt>
                <c:pt idx="67">
                  <c:v>-9276.4451019368025</c:v>
                </c:pt>
                <c:pt idx="68">
                  <c:v>-9938.6201019368018</c:v>
                </c:pt>
                <c:pt idx="69">
                  <c:v>-10610.605101936802</c:v>
                </c:pt>
                <c:pt idx="70">
                  <c:v>-11292.400101936802</c:v>
                </c:pt>
                <c:pt idx="71">
                  <c:v>-11984.0051019368</c:v>
                </c:pt>
                <c:pt idx="72">
                  <c:v>-12685.420101936801</c:v>
                </c:pt>
                <c:pt idx="73">
                  <c:v>-13396.645101936798</c:v>
                </c:pt>
                <c:pt idx="74">
                  <c:v>-14117.680101936799</c:v>
                </c:pt>
                <c:pt idx="75">
                  <c:v>-14848.525101936797</c:v>
                </c:pt>
                <c:pt idx="76">
                  <c:v>-15589.180101936801</c:v>
                </c:pt>
                <c:pt idx="77">
                  <c:v>-16339.6451019368</c:v>
                </c:pt>
                <c:pt idx="78">
                  <c:v>-17099.920101936801</c:v>
                </c:pt>
                <c:pt idx="79">
                  <c:v>-17870.0051019368</c:v>
                </c:pt>
                <c:pt idx="80">
                  <c:v>-18649.900101936801</c:v>
                </c:pt>
                <c:pt idx="81">
                  <c:v>-19439.605101936802</c:v>
                </c:pt>
                <c:pt idx="82">
                  <c:v>-20239.120101936798</c:v>
                </c:pt>
                <c:pt idx="83">
                  <c:v>-21048.445101936803</c:v>
                </c:pt>
                <c:pt idx="84">
                  <c:v>-21867.580101936801</c:v>
                </c:pt>
                <c:pt idx="85">
                  <c:v>-22696.525101936801</c:v>
                </c:pt>
                <c:pt idx="86">
                  <c:v>-23535.280101936802</c:v>
                </c:pt>
                <c:pt idx="87">
                  <c:v>-24383.8451019368</c:v>
                </c:pt>
                <c:pt idx="88">
                  <c:v>-25242.2201019368</c:v>
                </c:pt>
                <c:pt idx="89">
                  <c:v>-26110.405101936802</c:v>
                </c:pt>
                <c:pt idx="90">
                  <c:v>-26988.400101936804</c:v>
                </c:pt>
                <c:pt idx="91">
                  <c:v>-27876.205101936801</c:v>
                </c:pt>
                <c:pt idx="92">
                  <c:v>-28773.820101936803</c:v>
                </c:pt>
                <c:pt idx="93">
                  <c:v>-29681.245101936805</c:v>
                </c:pt>
                <c:pt idx="94">
                  <c:v>-30598.480101936802</c:v>
                </c:pt>
                <c:pt idx="95">
                  <c:v>-31525.525101936801</c:v>
                </c:pt>
                <c:pt idx="96">
                  <c:v>-32462.380101936804</c:v>
                </c:pt>
                <c:pt idx="97">
                  <c:v>-33409.045101936797</c:v>
                </c:pt>
                <c:pt idx="98">
                  <c:v>-34365.520101936803</c:v>
                </c:pt>
                <c:pt idx="99">
                  <c:v>-35331.805101936807</c:v>
                </c:pt>
                <c:pt idx="100">
                  <c:v>-36307.900101936801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D5-4A8F-87C4-EB658F81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36847"/>
        <c:axId val="7148764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'Vacuum D.E.'!$B$12:$C$12</c15:sqref>
                        </c15:formulaRef>
                      </c:ext>
                    </c:extLst>
                    <c:strCache>
                      <c:ptCount val="1"/>
                      <c:pt idx="0">
                        <c:v>0.000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'Vacuum D.E.'!$A$22:$A$122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'Vacuum D.E.'!$B$22:$B$122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</c:v>
                      </c:pt>
                      <c:pt idx="1">
                        <c:v>-4.9050000000000002</c:v>
                      </c:pt>
                      <c:pt idx="2">
                        <c:v>-19.62</c:v>
                      </c:pt>
                      <c:pt idx="3">
                        <c:v>-44.145000000000003</c:v>
                      </c:pt>
                      <c:pt idx="4">
                        <c:v>-78.48</c:v>
                      </c:pt>
                      <c:pt idx="5">
                        <c:v>-122.625</c:v>
                      </c:pt>
                      <c:pt idx="6">
                        <c:v>-176.58</c:v>
                      </c:pt>
                      <c:pt idx="7">
                        <c:v>-240.34500000000003</c:v>
                      </c:pt>
                      <c:pt idx="8">
                        <c:v>-313.92</c:v>
                      </c:pt>
                      <c:pt idx="9">
                        <c:v>-397.30500000000001</c:v>
                      </c:pt>
                      <c:pt idx="10">
                        <c:v>-490.5</c:v>
                      </c:pt>
                      <c:pt idx="11">
                        <c:v>-593.505</c:v>
                      </c:pt>
                      <c:pt idx="12">
                        <c:v>-706.32</c:v>
                      </c:pt>
                      <c:pt idx="13">
                        <c:v>-828.94500000000005</c:v>
                      </c:pt>
                      <c:pt idx="14">
                        <c:v>-961.38000000000011</c:v>
                      </c:pt>
                      <c:pt idx="15">
                        <c:v>-1103.625</c:v>
                      </c:pt>
                      <c:pt idx="16">
                        <c:v>-1255.68</c:v>
                      </c:pt>
                      <c:pt idx="17">
                        <c:v>-1417.5450000000001</c:v>
                      </c:pt>
                      <c:pt idx="18">
                        <c:v>-1589.22</c:v>
                      </c:pt>
                      <c:pt idx="19">
                        <c:v>-1770.7050000000002</c:v>
                      </c:pt>
                      <c:pt idx="20">
                        <c:v>-1962</c:v>
                      </c:pt>
                      <c:pt idx="21">
                        <c:v>-2163.105</c:v>
                      </c:pt>
                      <c:pt idx="22">
                        <c:v>-2374.02</c:v>
                      </c:pt>
                      <c:pt idx="23">
                        <c:v>-2594.7450000000003</c:v>
                      </c:pt>
                      <c:pt idx="24">
                        <c:v>-2825.28</c:v>
                      </c:pt>
                      <c:pt idx="25">
                        <c:v>-3065.6250000000005</c:v>
                      </c:pt>
                      <c:pt idx="26">
                        <c:v>-3315.78</c:v>
                      </c:pt>
                      <c:pt idx="27">
                        <c:v>-3575.7450000000008</c:v>
                      </c:pt>
                      <c:pt idx="28">
                        <c:v>-3845.5200000000004</c:v>
                      </c:pt>
                      <c:pt idx="29">
                        <c:v>-4125.1050000000005</c:v>
                      </c:pt>
                      <c:pt idx="30">
                        <c:v>-4414.5</c:v>
                      </c:pt>
                      <c:pt idx="31">
                        <c:v>-4713.7049999999999</c:v>
                      </c:pt>
                      <c:pt idx="32">
                        <c:v>-5022.72</c:v>
                      </c:pt>
                      <c:pt idx="33">
                        <c:v>-5341.545000000001</c:v>
                      </c:pt>
                      <c:pt idx="34">
                        <c:v>-5670.18</c:v>
                      </c:pt>
                      <c:pt idx="35">
                        <c:v>-6008.6250000000009</c:v>
                      </c:pt>
                      <c:pt idx="36">
                        <c:v>-6356.88</c:v>
                      </c:pt>
                      <c:pt idx="37">
                        <c:v>-6714.9449999999997</c:v>
                      </c:pt>
                      <c:pt idx="38">
                        <c:v>-7082.8200000000006</c:v>
                      </c:pt>
                      <c:pt idx="39">
                        <c:v>-7460.505000000001</c:v>
                      </c:pt>
                      <c:pt idx="40">
                        <c:v>-7848</c:v>
                      </c:pt>
                      <c:pt idx="41">
                        <c:v>-8245.3050000000003</c:v>
                      </c:pt>
                      <c:pt idx="42">
                        <c:v>-8652.42</c:v>
                      </c:pt>
                      <c:pt idx="43">
                        <c:v>-9069.3450000000012</c:v>
                      </c:pt>
                      <c:pt idx="44">
                        <c:v>-9496.08</c:v>
                      </c:pt>
                      <c:pt idx="45">
                        <c:v>-9932.6250000000018</c:v>
                      </c:pt>
                      <c:pt idx="46">
                        <c:v>-10378.980000000001</c:v>
                      </c:pt>
                      <c:pt idx="47">
                        <c:v>-10835.145000000002</c:v>
                      </c:pt>
                      <c:pt idx="48">
                        <c:v>-11301.12</c:v>
                      </c:pt>
                      <c:pt idx="49">
                        <c:v>-11776.905000000001</c:v>
                      </c:pt>
                      <c:pt idx="50">
                        <c:v>-12262.500000000002</c:v>
                      </c:pt>
                      <c:pt idx="51">
                        <c:v>-12757.905000000001</c:v>
                      </c:pt>
                      <c:pt idx="52">
                        <c:v>-13263.12</c:v>
                      </c:pt>
                      <c:pt idx="53">
                        <c:v>-13778.145</c:v>
                      </c:pt>
                      <c:pt idx="54">
                        <c:v>-14302.980000000003</c:v>
                      </c:pt>
                      <c:pt idx="55">
                        <c:v>-14837.625000000004</c:v>
                      </c:pt>
                      <c:pt idx="56">
                        <c:v>-15382.080000000002</c:v>
                      </c:pt>
                      <c:pt idx="57">
                        <c:v>-15936.345000000003</c:v>
                      </c:pt>
                      <c:pt idx="58">
                        <c:v>-16500.420000000002</c:v>
                      </c:pt>
                      <c:pt idx="59">
                        <c:v>-17074.305</c:v>
                      </c:pt>
                      <c:pt idx="60">
                        <c:v>-17658</c:v>
                      </c:pt>
                      <c:pt idx="61">
                        <c:v>-18251.505000000005</c:v>
                      </c:pt>
                      <c:pt idx="62">
                        <c:v>-18854.82</c:v>
                      </c:pt>
                      <c:pt idx="63">
                        <c:v>-19467.945000000003</c:v>
                      </c:pt>
                      <c:pt idx="64">
                        <c:v>-20090.88</c:v>
                      </c:pt>
                      <c:pt idx="65">
                        <c:v>-20723.625</c:v>
                      </c:pt>
                      <c:pt idx="66">
                        <c:v>-21366.180000000004</c:v>
                      </c:pt>
                      <c:pt idx="67">
                        <c:v>-22018.545000000002</c:v>
                      </c:pt>
                      <c:pt idx="68">
                        <c:v>-22680.720000000001</c:v>
                      </c:pt>
                      <c:pt idx="69">
                        <c:v>-23352.705000000002</c:v>
                      </c:pt>
                      <c:pt idx="70">
                        <c:v>-24034.500000000004</c:v>
                      </c:pt>
                      <c:pt idx="71">
                        <c:v>-24726.105</c:v>
                      </c:pt>
                      <c:pt idx="72">
                        <c:v>-25427.52</c:v>
                      </c:pt>
                      <c:pt idx="73">
                        <c:v>-26138.744999999999</c:v>
                      </c:pt>
                      <c:pt idx="74">
                        <c:v>-26859.78</c:v>
                      </c:pt>
                      <c:pt idx="75">
                        <c:v>-27590.625</c:v>
                      </c:pt>
                      <c:pt idx="76">
                        <c:v>-28331.280000000002</c:v>
                      </c:pt>
                      <c:pt idx="77">
                        <c:v>-29081.745000000003</c:v>
                      </c:pt>
                      <c:pt idx="78">
                        <c:v>-29842.020000000004</c:v>
                      </c:pt>
                      <c:pt idx="79">
                        <c:v>-30612.105000000003</c:v>
                      </c:pt>
                      <c:pt idx="80">
                        <c:v>-31392</c:v>
                      </c:pt>
                      <c:pt idx="81">
                        <c:v>-32181.705000000005</c:v>
                      </c:pt>
                      <c:pt idx="82">
                        <c:v>-32981.22</c:v>
                      </c:pt>
                      <c:pt idx="83">
                        <c:v>-33790.545000000006</c:v>
                      </c:pt>
                      <c:pt idx="84">
                        <c:v>-34609.68</c:v>
                      </c:pt>
                      <c:pt idx="85">
                        <c:v>-35438.625</c:v>
                      </c:pt>
                      <c:pt idx="86">
                        <c:v>-36277.380000000005</c:v>
                      </c:pt>
                      <c:pt idx="87">
                        <c:v>-37125.945</c:v>
                      </c:pt>
                      <c:pt idx="88">
                        <c:v>-37984.32</c:v>
                      </c:pt>
                      <c:pt idx="89">
                        <c:v>-38852.505000000005</c:v>
                      </c:pt>
                      <c:pt idx="90">
                        <c:v>-39730.500000000007</c:v>
                      </c:pt>
                      <c:pt idx="91">
                        <c:v>-40618.305</c:v>
                      </c:pt>
                      <c:pt idx="92">
                        <c:v>-41515.920000000006</c:v>
                      </c:pt>
                      <c:pt idx="93">
                        <c:v>-42423.345000000008</c:v>
                      </c:pt>
                      <c:pt idx="94">
                        <c:v>-43340.580000000009</c:v>
                      </c:pt>
                      <c:pt idx="95">
                        <c:v>-44267.625000000007</c:v>
                      </c:pt>
                      <c:pt idx="96">
                        <c:v>-45204.480000000003</c:v>
                      </c:pt>
                      <c:pt idx="97">
                        <c:v>-46151.145000000004</c:v>
                      </c:pt>
                      <c:pt idx="98">
                        <c:v>-47107.62</c:v>
                      </c:pt>
                      <c:pt idx="99">
                        <c:v>-48073.905000000006</c:v>
                      </c:pt>
                      <c:pt idx="100">
                        <c:v>-49050.000000000007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7D5-4A8F-87C4-EB658F81FE51}"/>
                  </c:ext>
                </c:extLst>
              </c15:ser>
            </c15:filteredScatterSeries>
          </c:ext>
        </c:extLst>
      </c:scatterChart>
      <c:valAx>
        <c:axId val="88643684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Range(m)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76463"/>
        <c:crosses val="autoZero"/>
        <c:crossBetween val="midCat"/>
      </c:valAx>
      <c:valAx>
        <c:axId val="714876463"/>
        <c:scaling>
          <c:orientation val="minMax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3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Vacuum</a:t>
            </a:r>
            <a:r>
              <a:rPr lang="en-CA" baseline="0"/>
              <a:t> Trajectory Energy vs Range, Shooting Angle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'Vacuum D.E.'!$B$12:$C$12</c:f>
              <c:strCache>
                <c:ptCount val="1"/>
                <c:pt idx="0">
                  <c:v>0.000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D.E.'!$C$22:$C$122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12.154472620786986</c:v>
                </c:pt>
                <c:pt idx="2">
                  <c:v>12.168503608147951</c:v>
                </c:pt>
                <c:pt idx="3">
                  <c:v>12.191888587082891</c:v>
                </c:pt>
                <c:pt idx="4">
                  <c:v>12.224627557591809</c:v>
                </c:pt>
                <c:pt idx="5">
                  <c:v>12.266720519674704</c:v>
                </c:pt>
                <c:pt idx="6">
                  <c:v>12.318167473331574</c:v>
                </c:pt>
                <c:pt idx="7">
                  <c:v>12.378968418562422</c:v>
                </c:pt>
                <c:pt idx="8">
                  <c:v>12.449123355367245</c:v>
                </c:pt>
                <c:pt idx="9">
                  <c:v>12.528632283746045</c:v>
                </c:pt>
                <c:pt idx="10">
                  <c:v>12.617495203698823</c:v>
                </c:pt>
                <c:pt idx="11">
                  <c:v>12.715712115225577</c:v>
                </c:pt>
                <c:pt idx="12">
                  <c:v>12.823283018326306</c:v>
                </c:pt>
                <c:pt idx="13">
                  <c:v>12.940207913001013</c:v>
                </c:pt>
                <c:pt idx="14">
                  <c:v>13.066486799249695</c:v>
                </c:pt>
                <c:pt idx="15">
                  <c:v>13.202119677072353</c:v>
                </c:pt>
                <c:pt idx="16">
                  <c:v>13.347106546468989</c:v>
                </c:pt>
                <c:pt idx="17">
                  <c:v>13.501447407439603</c:v>
                </c:pt>
                <c:pt idx="18">
                  <c:v>13.66514225998419</c:v>
                </c:pt>
                <c:pt idx="19">
                  <c:v>13.838191104102755</c:v>
                </c:pt>
                <c:pt idx="20">
                  <c:v>14.020593939795297</c:v>
                </c:pt>
                <c:pt idx="21">
                  <c:v>14.212350767061816</c:v>
                </c:pt>
                <c:pt idx="22">
                  <c:v>14.413461585902311</c:v>
                </c:pt>
                <c:pt idx="23">
                  <c:v>14.623926396316781</c:v>
                </c:pt>
                <c:pt idx="24">
                  <c:v>14.84374519830523</c:v>
                </c:pt>
                <c:pt idx="25">
                  <c:v>15.072917991867653</c:v>
                </c:pt>
                <c:pt idx="26">
                  <c:v>15.311444777004056</c:v>
                </c:pt>
                <c:pt idx="27">
                  <c:v>15.559325553714432</c:v>
                </c:pt>
                <c:pt idx="28">
                  <c:v>15.816560321998786</c:v>
                </c:pt>
                <c:pt idx="29">
                  <c:v>16.083149081857115</c:v>
                </c:pt>
                <c:pt idx="30">
                  <c:v>16.359091833289423</c:v>
                </c:pt>
                <c:pt idx="31">
                  <c:v>16.644388576295704</c:v>
                </c:pt>
                <c:pt idx="32">
                  <c:v>16.939039310875966</c:v>
                </c:pt>
                <c:pt idx="33">
                  <c:v>17.243044037030202</c:v>
                </c:pt>
                <c:pt idx="34">
                  <c:v>17.556402754758416</c:v>
                </c:pt>
                <c:pt idx="35">
                  <c:v>17.879115464060604</c:v>
                </c:pt>
                <c:pt idx="36">
                  <c:v>18.211182164936769</c:v>
                </c:pt>
                <c:pt idx="37">
                  <c:v>18.552602857386912</c:v>
                </c:pt>
                <c:pt idx="38">
                  <c:v>18.903377541411032</c:v>
                </c:pt>
                <c:pt idx="39">
                  <c:v>19.263506217009127</c:v>
                </c:pt>
                <c:pt idx="40">
                  <c:v>19.632988884181199</c:v>
                </c:pt>
                <c:pt idx="41">
                  <c:v>20.011825542927244</c:v>
                </c:pt>
                <c:pt idx="42">
                  <c:v>20.400016193247268</c:v>
                </c:pt>
                <c:pt idx="43">
                  <c:v>20.797560835141272</c:v>
                </c:pt>
                <c:pt idx="44">
                  <c:v>21.204459468609251</c:v>
                </c:pt>
                <c:pt idx="45">
                  <c:v>21.620712093651203</c:v>
                </c:pt>
                <c:pt idx="46">
                  <c:v>22.046318710267133</c:v>
                </c:pt>
                <c:pt idx="47">
                  <c:v>22.481279318457041</c:v>
                </c:pt>
                <c:pt idx="48">
                  <c:v>22.925593918220926</c:v>
                </c:pt>
                <c:pt idx="49">
                  <c:v>23.379262509558785</c:v>
                </c:pt>
                <c:pt idx="50">
                  <c:v>23.842285092470622</c:v>
                </c:pt>
                <c:pt idx="51">
                  <c:v>24.314661666956436</c:v>
                </c:pt>
                <c:pt idx="52">
                  <c:v>24.796392233016228</c:v>
                </c:pt>
                <c:pt idx="53">
                  <c:v>25.28747679064999</c:v>
                </c:pt>
                <c:pt idx="54">
                  <c:v>25.787915339857733</c:v>
                </c:pt>
                <c:pt idx="55">
                  <c:v>26.297707880639454</c:v>
                </c:pt>
                <c:pt idx="56">
                  <c:v>26.816854412995148</c:v>
                </c:pt>
                <c:pt idx="57">
                  <c:v>27.345354936924821</c:v>
                </c:pt>
                <c:pt idx="58">
                  <c:v>27.883209452428471</c:v>
                </c:pt>
                <c:pt idx="59">
                  <c:v>28.430417959506094</c:v>
                </c:pt>
                <c:pt idx="60">
                  <c:v>28.986980458157696</c:v>
                </c:pt>
                <c:pt idx="61">
                  <c:v>29.552896948383278</c:v>
                </c:pt>
                <c:pt idx="62">
                  <c:v>30.128167430182828</c:v>
                </c:pt>
                <c:pt idx="63">
                  <c:v>30.712791903556358</c:v>
                </c:pt>
                <c:pt idx="64">
                  <c:v>31.306770368503869</c:v>
                </c:pt>
                <c:pt idx="65">
                  <c:v>31.910102825025355</c:v>
                </c:pt>
                <c:pt idx="66">
                  <c:v>32.522789273120814</c:v>
                </c:pt>
                <c:pt idx="67">
                  <c:v>33.144829712790248</c:v>
                </c:pt>
                <c:pt idx="68">
                  <c:v>33.776224144033662</c:v>
                </c:pt>
                <c:pt idx="69">
                  <c:v>34.416972566851058</c:v>
                </c:pt>
                <c:pt idx="70">
                  <c:v>35.067074981242421</c:v>
                </c:pt>
                <c:pt idx="71">
                  <c:v>35.726531387207764</c:v>
                </c:pt>
                <c:pt idx="72">
                  <c:v>36.395341784747082</c:v>
                </c:pt>
                <c:pt idx="73">
                  <c:v>37.07350617386038</c:v>
                </c:pt>
                <c:pt idx="74">
                  <c:v>37.761024554547653</c:v>
                </c:pt>
                <c:pt idx="75">
                  <c:v>38.4578969268089</c:v>
                </c:pt>
                <c:pt idx="76">
                  <c:v>39.164123290644127</c:v>
                </c:pt>
                <c:pt idx="77">
                  <c:v>39.879703646053329</c:v>
                </c:pt>
                <c:pt idx="78">
                  <c:v>40.604637993036512</c:v>
                </c:pt>
                <c:pt idx="79">
                  <c:v>41.338926331593662</c:v>
                </c:pt>
                <c:pt idx="80">
                  <c:v>42.0825686617248</c:v>
                </c:pt>
                <c:pt idx="81">
                  <c:v>42.835564983429904</c:v>
                </c:pt>
                <c:pt idx="82">
                  <c:v>43.59791529670899</c:v>
                </c:pt>
                <c:pt idx="83">
                  <c:v>44.36961960156205</c:v>
                </c:pt>
                <c:pt idx="84">
                  <c:v>45.150677897989084</c:v>
                </c:pt>
                <c:pt idx="85">
                  <c:v>45.941090185990099</c:v>
                </c:pt>
                <c:pt idx="86">
                  <c:v>46.740856465565095</c:v>
                </c:pt>
                <c:pt idx="87">
                  <c:v>47.549976736714058</c:v>
                </c:pt>
                <c:pt idx="88">
                  <c:v>48.368450999437002</c:v>
                </c:pt>
                <c:pt idx="89">
                  <c:v>49.19627925373392</c:v>
                </c:pt>
                <c:pt idx="90">
                  <c:v>50.033461499604819</c:v>
                </c:pt>
                <c:pt idx="91">
                  <c:v>50.879997737049692</c:v>
                </c:pt>
                <c:pt idx="92">
                  <c:v>51.735887966068539</c:v>
                </c:pt>
                <c:pt idx="93">
                  <c:v>52.601132186661367</c:v>
                </c:pt>
                <c:pt idx="94">
                  <c:v>53.475730398828169</c:v>
                </c:pt>
                <c:pt idx="95">
                  <c:v>54.359682602568952</c:v>
                </c:pt>
                <c:pt idx="96">
                  <c:v>55.25298879788371</c:v>
                </c:pt>
                <c:pt idx="97">
                  <c:v>56.155648984772441</c:v>
                </c:pt>
                <c:pt idx="98">
                  <c:v>57.067663163235146</c:v>
                </c:pt>
                <c:pt idx="99">
                  <c:v>57.989031333271832</c:v>
                </c:pt>
                <c:pt idx="100">
                  <c:v>58.919753494882492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6-4175-87BE-7E6DB55EB4EE}"/>
            </c:ext>
          </c:extLst>
        </c:ser>
        <c:ser>
          <c:idx val="1"/>
          <c:order val="1"/>
          <c:tx>
            <c:strRef>
              <c:f>'Vacuum D.E.'!$D$12:$E$12</c:f>
              <c:strCache>
                <c:ptCount val="1"/>
                <c:pt idx="0">
                  <c:v>30.000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D.E.'!$E$22:$E$122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11.880775271103708</c:v>
                </c:pt>
                <c:pt idx="2">
                  <c:v>11.624226905972719</c:v>
                </c:pt>
                <c:pt idx="3">
                  <c:v>11.380150529607032</c:v>
                </c:pt>
                <c:pt idx="4">
                  <c:v>11.14854614200665</c:v>
                </c:pt>
                <c:pt idx="5">
                  <c:v>10.929413743171569</c:v>
                </c:pt>
                <c:pt idx="6">
                  <c:v>10.722753333101787</c:v>
                </c:pt>
                <c:pt idx="7">
                  <c:v>10.528564911797309</c:v>
                </c:pt>
                <c:pt idx="8">
                  <c:v>10.346848479258133</c:v>
                </c:pt>
                <c:pt idx="9">
                  <c:v>10.177604035484258</c:v>
                </c:pt>
                <c:pt idx="10">
                  <c:v>10.020831580475686</c:v>
                </c:pt>
                <c:pt idx="11">
                  <c:v>9.8765311142324173</c:v>
                </c:pt>
                <c:pt idx="12">
                  <c:v>9.7447026367544503</c:v>
                </c:pt>
                <c:pt idx="13">
                  <c:v>9.6253461480417837</c:v>
                </c:pt>
                <c:pt idx="14">
                  <c:v>9.5184616480944193</c:v>
                </c:pt>
                <c:pt idx="15">
                  <c:v>9.4240491369123571</c:v>
                </c:pt>
                <c:pt idx="16">
                  <c:v>9.3421086144955972</c:v>
                </c:pt>
                <c:pt idx="17">
                  <c:v>9.2726400808441394</c:v>
                </c:pt>
                <c:pt idx="18">
                  <c:v>9.2156435359579838</c:v>
                </c:pt>
                <c:pt idx="19">
                  <c:v>9.1711189798371286</c:v>
                </c:pt>
                <c:pt idx="20">
                  <c:v>9.1390664124815775</c:v>
                </c:pt>
                <c:pt idx="21">
                  <c:v>9.1194858338913285</c:v>
                </c:pt>
                <c:pt idx="22">
                  <c:v>9.1123772440663799</c:v>
                </c:pt>
                <c:pt idx="23">
                  <c:v>9.1177406430067336</c:v>
                </c:pt>
                <c:pt idx="24">
                  <c:v>9.1355760307123894</c:v>
                </c:pt>
                <c:pt idx="25">
                  <c:v>9.1658834071833475</c:v>
                </c:pt>
                <c:pt idx="26">
                  <c:v>9.2086627724196077</c:v>
                </c:pt>
                <c:pt idx="27">
                  <c:v>9.2639141264211684</c:v>
                </c:pt>
                <c:pt idx="28">
                  <c:v>9.3316374691880331</c:v>
                </c:pt>
                <c:pt idx="29">
                  <c:v>9.4118328007201981</c:v>
                </c:pt>
                <c:pt idx="30">
                  <c:v>9.5045001210176672</c:v>
                </c:pt>
                <c:pt idx="31">
                  <c:v>9.6096394300804384</c:v>
                </c:pt>
                <c:pt idx="32">
                  <c:v>9.7272507279085083</c:v>
                </c:pt>
                <c:pt idx="33">
                  <c:v>9.857334014501884</c:v>
                </c:pt>
                <c:pt idx="34">
                  <c:v>9.9998892898605583</c:v>
                </c:pt>
                <c:pt idx="35">
                  <c:v>10.154916553984535</c:v>
                </c:pt>
                <c:pt idx="36">
                  <c:v>10.322415806873817</c:v>
                </c:pt>
                <c:pt idx="37">
                  <c:v>10.502387048528398</c:v>
                </c:pt>
                <c:pt idx="38">
                  <c:v>10.694830278948283</c:v>
                </c:pt>
                <c:pt idx="39">
                  <c:v>10.899745498133468</c:v>
                </c:pt>
                <c:pt idx="40">
                  <c:v>11.117132706083956</c:v>
                </c:pt>
                <c:pt idx="41">
                  <c:v>11.346991902799747</c:v>
                </c:pt>
                <c:pt idx="42">
                  <c:v>11.589323088280839</c:v>
                </c:pt>
                <c:pt idx="43">
                  <c:v>11.844126262527231</c:v>
                </c:pt>
                <c:pt idx="44">
                  <c:v>12.111401425538928</c:v>
                </c:pt>
                <c:pt idx="45">
                  <c:v>12.391148577315926</c:v>
                </c:pt>
                <c:pt idx="46">
                  <c:v>12.683367717858225</c:v>
                </c:pt>
                <c:pt idx="47">
                  <c:v>12.988058847165828</c:v>
                </c:pt>
                <c:pt idx="48">
                  <c:v>13.305221965238731</c:v>
                </c:pt>
                <c:pt idx="49">
                  <c:v>13.634857072076938</c:v>
                </c:pt>
                <c:pt idx="50">
                  <c:v>13.976964167680444</c:v>
                </c:pt>
                <c:pt idx="51">
                  <c:v>14.331543252049256</c:v>
                </c:pt>
                <c:pt idx="52">
                  <c:v>14.698594325183366</c:v>
                </c:pt>
                <c:pt idx="53">
                  <c:v>15.078117387082782</c:v>
                </c:pt>
                <c:pt idx="54">
                  <c:v>15.470112437747495</c:v>
                </c:pt>
                <c:pt idx="55">
                  <c:v>15.874579477177516</c:v>
                </c:pt>
                <c:pt idx="56">
                  <c:v>16.291518505372835</c:v>
                </c:pt>
                <c:pt idx="57">
                  <c:v>16.720929522333456</c:v>
                </c:pt>
                <c:pt idx="58">
                  <c:v>17.162812528059384</c:v>
                </c:pt>
                <c:pt idx="59">
                  <c:v>17.617167522550609</c:v>
                </c:pt>
                <c:pt idx="60">
                  <c:v>18.083994505807134</c:v>
                </c:pt>
                <c:pt idx="61">
                  <c:v>18.563293477828964</c:v>
                </c:pt>
                <c:pt idx="62">
                  <c:v>19.0550644386161</c:v>
                </c:pt>
                <c:pt idx="63">
                  <c:v>19.559307388168527</c:v>
                </c:pt>
                <c:pt idx="64">
                  <c:v>20.076022326486267</c:v>
                </c:pt>
                <c:pt idx="65">
                  <c:v>20.605209253569306</c:v>
                </c:pt>
                <c:pt idx="66">
                  <c:v>21.146868169417644</c:v>
                </c:pt>
                <c:pt idx="67">
                  <c:v>21.700999074031287</c:v>
                </c:pt>
                <c:pt idx="68">
                  <c:v>22.267601967410229</c:v>
                </c:pt>
                <c:pt idx="69">
                  <c:v>22.846676849554477</c:v>
                </c:pt>
                <c:pt idx="70">
                  <c:v>23.438223720464023</c:v>
                </c:pt>
                <c:pt idx="71">
                  <c:v>24.042242580138875</c:v>
                </c:pt>
                <c:pt idx="72">
                  <c:v>24.658733428579026</c:v>
                </c:pt>
                <c:pt idx="73">
                  <c:v>25.287696265784483</c:v>
                </c:pt>
                <c:pt idx="74">
                  <c:v>25.929131091755231</c:v>
                </c:pt>
                <c:pt idx="75">
                  <c:v>26.583037906491299</c:v>
                </c:pt>
                <c:pt idx="76">
                  <c:v>27.249416709992651</c:v>
                </c:pt>
                <c:pt idx="77">
                  <c:v>27.92826750225931</c:v>
                </c:pt>
                <c:pt idx="78">
                  <c:v>28.619590283291281</c:v>
                </c:pt>
                <c:pt idx="79">
                  <c:v>29.323385053088543</c:v>
                </c:pt>
                <c:pt idx="80">
                  <c:v>30.039651811651112</c:v>
                </c:pt>
                <c:pt idx="81">
                  <c:v>30.768390558978979</c:v>
                </c:pt>
                <c:pt idx="82">
                  <c:v>31.509601295072159</c:v>
                </c:pt>
                <c:pt idx="83">
                  <c:v>32.26328401993063</c:v>
                </c:pt>
                <c:pt idx="84">
                  <c:v>33.029438733554407</c:v>
                </c:pt>
                <c:pt idx="85">
                  <c:v>33.808065435943483</c:v>
                </c:pt>
                <c:pt idx="86">
                  <c:v>34.599164127097858</c:v>
                </c:pt>
                <c:pt idx="87">
                  <c:v>35.402734807017545</c:v>
                </c:pt>
                <c:pt idx="88">
                  <c:v>36.218777475702524</c:v>
                </c:pt>
                <c:pt idx="89">
                  <c:v>37.047292133152816</c:v>
                </c:pt>
                <c:pt idx="90">
                  <c:v>37.888278779368399</c:v>
                </c:pt>
                <c:pt idx="91">
                  <c:v>38.741737414349295</c:v>
                </c:pt>
                <c:pt idx="92">
                  <c:v>39.607668038095483</c:v>
                </c:pt>
                <c:pt idx="93">
                  <c:v>40.486070650606976</c:v>
                </c:pt>
                <c:pt idx="94">
                  <c:v>41.376945251883775</c:v>
                </c:pt>
                <c:pt idx="95">
                  <c:v>42.280291841925866</c:v>
                </c:pt>
                <c:pt idx="96">
                  <c:v>43.19611042073327</c:v>
                </c:pt>
                <c:pt idx="97">
                  <c:v>44.124400988305972</c:v>
                </c:pt>
                <c:pt idx="98">
                  <c:v>45.06516354464398</c:v>
                </c:pt>
                <c:pt idx="99">
                  <c:v>46.018398089747279</c:v>
                </c:pt>
                <c:pt idx="100">
                  <c:v>46.984104623615885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E6-4175-87BE-7E6DB55EB4EE}"/>
            </c:ext>
          </c:extLst>
        </c:ser>
        <c:ser>
          <c:idx val="2"/>
          <c:order val="2"/>
          <c:tx>
            <c:strRef>
              <c:f>'Vacuum D.E.'!$F$12:$G$12</c:f>
              <c:strCache>
                <c:ptCount val="1"/>
                <c:pt idx="0">
                  <c:v>45.000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D.E.'!$G$22:$G$122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11.682391636248974</c:v>
                </c:pt>
                <c:pt idx="2">
                  <c:v>11.233695630645904</c:v>
                </c:pt>
                <c:pt idx="3">
                  <c:v>10.803707608190788</c:v>
                </c:pt>
                <c:pt idx="4">
                  <c:v>10.392427568883623</c:v>
                </c:pt>
                <c:pt idx="5">
                  <c:v>9.9998555127244106</c:v>
                </c:pt>
                <c:pt idx="6">
                  <c:v>9.6259914397131521</c:v>
                </c:pt>
                <c:pt idx="7">
                  <c:v>9.2708353498498468</c:v>
                </c:pt>
                <c:pt idx="8">
                  <c:v>8.9343872431344948</c:v>
                </c:pt>
                <c:pt idx="9">
                  <c:v>8.6166471195670962</c:v>
                </c:pt>
                <c:pt idx="10">
                  <c:v>8.317614979147649</c:v>
                </c:pt>
                <c:pt idx="11">
                  <c:v>8.0372908218761552</c:v>
                </c:pt>
                <c:pt idx="12">
                  <c:v>7.7756746477526146</c:v>
                </c:pt>
                <c:pt idx="13">
                  <c:v>7.5327664567770274</c:v>
                </c:pt>
                <c:pt idx="14">
                  <c:v>7.3085662489493934</c:v>
                </c:pt>
                <c:pt idx="15">
                  <c:v>7.103074024269711</c:v>
                </c:pt>
                <c:pt idx="16">
                  <c:v>6.9162897827379837</c:v>
                </c:pt>
                <c:pt idx="17">
                  <c:v>6.7482135243542078</c:v>
                </c:pt>
                <c:pt idx="18">
                  <c:v>6.5988452491183853</c:v>
                </c:pt>
                <c:pt idx="19">
                  <c:v>6.4681849570305161</c:v>
                </c:pt>
                <c:pt idx="20">
                  <c:v>6.3562326480906002</c:v>
                </c:pt>
                <c:pt idx="21">
                  <c:v>6.2629883222986358</c:v>
                </c:pt>
                <c:pt idx="22">
                  <c:v>6.1884519796546256</c:v>
                </c:pt>
                <c:pt idx="23">
                  <c:v>6.1326236201585678</c:v>
                </c:pt>
                <c:pt idx="24">
                  <c:v>6.0955032438104642</c:v>
                </c:pt>
                <c:pt idx="25">
                  <c:v>6.0770908506103112</c:v>
                </c:pt>
                <c:pt idx="26">
                  <c:v>6.0773864405581142</c:v>
                </c:pt>
                <c:pt idx="27">
                  <c:v>6.0963900136538696</c:v>
                </c:pt>
                <c:pt idx="28">
                  <c:v>6.1341015698975756</c:v>
                </c:pt>
                <c:pt idx="29">
                  <c:v>6.1905211092892367</c:v>
                </c:pt>
                <c:pt idx="30">
                  <c:v>6.2656486318288493</c:v>
                </c:pt>
                <c:pt idx="31">
                  <c:v>6.3594841375164162</c:v>
                </c:pt>
                <c:pt idx="32">
                  <c:v>6.4720276263519363</c:v>
                </c:pt>
                <c:pt idx="33">
                  <c:v>6.6032790983354097</c:v>
                </c:pt>
                <c:pt idx="34">
                  <c:v>6.7532385534668329</c:v>
                </c:pt>
                <c:pt idx="35">
                  <c:v>6.9219059917462111</c:v>
                </c:pt>
                <c:pt idx="36">
                  <c:v>7.1092814131735445</c:v>
                </c:pt>
                <c:pt idx="37">
                  <c:v>7.3153648177488293</c:v>
                </c:pt>
                <c:pt idx="38">
                  <c:v>7.5401562054720657</c:v>
                </c:pt>
                <c:pt idx="39">
                  <c:v>7.7836555763432589</c:v>
                </c:pt>
                <c:pt idx="40">
                  <c:v>8.0458629303624001</c:v>
                </c:pt>
                <c:pt idx="41">
                  <c:v>8.3267782675294963</c:v>
                </c:pt>
                <c:pt idx="42">
                  <c:v>8.6264015878445459</c:v>
                </c:pt>
                <c:pt idx="43">
                  <c:v>8.9447328913075506</c:v>
                </c:pt>
                <c:pt idx="44">
                  <c:v>9.2817721779185032</c:v>
                </c:pt>
                <c:pt idx="45">
                  <c:v>9.6375194476774109</c:v>
                </c:pt>
                <c:pt idx="46">
                  <c:v>10.011974700584274</c:v>
                </c:pt>
                <c:pt idx="47">
                  <c:v>10.405137936639088</c:v>
                </c:pt>
                <c:pt idx="48">
                  <c:v>10.817009155841857</c:v>
                </c:pt>
                <c:pt idx="49">
                  <c:v>11.247588358192575</c:v>
                </c:pt>
                <c:pt idx="50">
                  <c:v>11.696875543691247</c:v>
                </c:pt>
                <c:pt idx="51">
                  <c:v>12.164870712337878</c:v>
                </c:pt>
                <c:pt idx="52">
                  <c:v>12.651573864132457</c:v>
                </c:pt>
                <c:pt idx="53">
                  <c:v>13.156984999074988</c:v>
                </c:pt>
                <c:pt idx="54">
                  <c:v>13.681104117165477</c:v>
                </c:pt>
                <c:pt idx="55">
                  <c:v>14.223931218403914</c:v>
                </c:pt>
                <c:pt idx="56">
                  <c:v>14.785466302790303</c:v>
                </c:pt>
                <c:pt idx="57">
                  <c:v>15.365709370324646</c:v>
                </c:pt>
                <c:pt idx="58">
                  <c:v>15.964660421006945</c:v>
                </c:pt>
                <c:pt idx="59">
                  <c:v>16.582319454837197</c:v>
                </c:pt>
                <c:pt idx="60">
                  <c:v>17.218686471815396</c:v>
                </c:pt>
                <c:pt idx="61">
                  <c:v>17.873761471941556</c:v>
                </c:pt>
                <c:pt idx="62">
                  <c:v>18.547544455215665</c:v>
                </c:pt>
                <c:pt idx="63">
                  <c:v>19.240035421637728</c:v>
                </c:pt>
                <c:pt idx="64">
                  <c:v>19.951234371207747</c:v>
                </c:pt>
                <c:pt idx="65">
                  <c:v>20.681141303925713</c:v>
                </c:pt>
                <c:pt idx="66">
                  <c:v>21.429756219791635</c:v>
                </c:pt>
                <c:pt idx="67">
                  <c:v>22.197079118805512</c:v>
                </c:pt>
                <c:pt idx="68">
                  <c:v>22.983110000967329</c:v>
                </c:pt>
                <c:pt idx="69">
                  <c:v>23.787848866277116</c:v>
                </c:pt>
                <c:pt idx="70">
                  <c:v>24.611295714734844</c:v>
                </c:pt>
                <c:pt idx="71">
                  <c:v>25.453450546340534</c:v>
                </c:pt>
                <c:pt idx="72">
                  <c:v>26.314313361094172</c:v>
                </c:pt>
                <c:pt idx="73">
                  <c:v>27.193884158995765</c:v>
                </c:pt>
                <c:pt idx="74">
                  <c:v>28.092162940045313</c:v>
                </c:pt>
                <c:pt idx="75">
                  <c:v>29.009149704242809</c:v>
                </c:pt>
                <c:pt idx="76">
                  <c:v>29.94484445158826</c:v>
                </c:pt>
                <c:pt idx="77">
                  <c:v>30.899247182081666</c:v>
                </c:pt>
                <c:pt idx="78">
                  <c:v>31.872357895723027</c:v>
                </c:pt>
                <c:pt idx="79">
                  <c:v>32.864176592512329</c:v>
                </c:pt>
                <c:pt idx="80">
                  <c:v>33.874703272449594</c:v>
                </c:pt>
                <c:pt idx="81">
                  <c:v>34.903937935534806</c:v>
                </c:pt>
                <c:pt idx="82">
                  <c:v>35.951880581767981</c:v>
                </c:pt>
                <c:pt idx="83">
                  <c:v>37.018531211149103</c:v>
                </c:pt>
                <c:pt idx="84">
                  <c:v>38.10388982367818</c:v>
                </c:pt>
                <c:pt idx="85">
                  <c:v>39.207956419355213</c:v>
                </c:pt>
                <c:pt idx="86">
                  <c:v>40.330730998180194</c:v>
                </c:pt>
                <c:pt idx="87">
                  <c:v>41.472213560153115</c:v>
                </c:pt>
                <c:pt idx="88">
                  <c:v>42.632404105274006</c:v>
                </c:pt>
                <c:pt idx="89">
                  <c:v>43.811302633542851</c:v>
                </c:pt>
                <c:pt idx="90">
                  <c:v>45.008909144959638</c:v>
                </c:pt>
                <c:pt idx="91">
                  <c:v>46.225223639524387</c:v>
                </c:pt>
                <c:pt idx="92">
                  <c:v>47.460246117237091</c:v>
                </c:pt>
                <c:pt idx="93">
                  <c:v>48.713976578097736</c:v>
                </c:pt>
                <c:pt idx="94">
                  <c:v>49.986415022106343</c:v>
                </c:pt>
                <c:pt idx="95">
                  <c:v>51.277561449262905</c:v>
                </c:pt>
                <c:pt idx="96">
                  <c:v>52.587415859567422</c:v>
                </c:pt>
                <c:pt idx="97">
                  <c:v>53.915978253019887</c:v>
                </c:pt>
                <c:pt idx="98">
                  <c:v>55.263248629620293</c:v>
                </c:pt>
                <c:pt idx="99">
                  <c:v>56.629226989368668</c:v>
                </c:pt>
                <c:pt idx="100">
                  <c:v>58.013913332264984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E6-4175-87BE-7E6DB55EB4EE}"/>
            </c:ext>
          </c:extLst>
        </c:ser>
        <c:ser>
          <c:idx val="3"/>
          <c:order val="3"/>
          <c:tx>
            <c:strRef>
              <c:f>'Vacuum D.E.'!$H$12:$I$12</c:f>
              <c:strCache>
                <c:ptCount val="1"/>
                <c:pt idx="0">
                  <c:v>60.000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D.E.'!$I$22:$I$122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11.342734563311128</c:v>
                </c:pt>
                <c:pt idx="2">
                  <c:v>10.573089467918164</c:v>
                </c:pt>
                <c:pt idx="3">
                  <c:v>9.8408603388211056</c:v>
                </c:pt>
                <c:pt idx="4">
                  <c:v>9.1460471760199535</c:v>
                </c:pt>
                <c:pt idx="5">
                  <c:v>8.4886499795147099</c:v>
                </c:pt>
                <c:pt idx="6">
                  <c:v>7.8686687493053693</c:v>
                </c:pt>
                <c:pt idx="7">
                  <c:v>7.2861034853919344</c:v>
                </c:pt>
                <c:pt idx="8">
                  <c:v>6.740954187774407</c:v>
                </c:pt>
                <c:pt idx="9">
                  <c:v>6.2332208564527845</c:v>
                </c:pt>
                <c:pt idx="10">
                  <c:v>5.7629034914270685</c:v>
                </c:pt>
                <c:pt idx="11">
                  <c:v>5.3300020926972582</c:v>
                </c:pt>
                <c:pt idx="12">
                  <c:v>4.9345166602633554</c:v>
                </c:pt>
                <c:pt idx="13">
                  <c:v>4.5764471941253566</c:v>
                </c:pt>
                <c:pt idx="14">
                  <c:v>4.2557936942832644</c:v>
                </c:pt>
                <c:pt idx="15">
                  <c:v>3.9725561607370778</c:v>
                </c:pt>
                <c:pt idx="16">
                  <c:v>3.7267345934867988</c:v>
                </c:pt>
                <c:pt idx="17">
                  <c:v>3.5183289925324246</c:v>
                </c:pt>
                <c:pt idx="18">
                  <c:v>3.3473393578739552</c:v>
                </c:pt>
                <c:pt idx="19">
                  <c:v>3.2137656895113942</c:v>
                </c:pt>
                <c:pt idx="20">
                  <c:v>3.117607987444738</c:v>
                </c:pt>
                <c:pt idx="21">
                  <c:v>3.0588662516739884</c:v>
                </c:pt>
                <c:pt idx="22">
                  <c:v>3.0375404821991427</c:v>
                </c:pt>
                <c:pt idx="23">
                  <c:v>3.0536306790202055</c:v>
                </c:pt>
                <c:pt idx="24">
                  <c:v>3.1071368421371748</c:v>
                </c:pt>
                <c:pt idx="25">
                  <c:v>3.1980589715500454</c:v>
                </c:pt>
                <c:pt idx="26">
                  <c:v>3.3263970672588261</c:v>
                </c:pt>
                <c:pt idx="27">
                  <c:v>3.4921511292635135</c:v>
                </c:pt>
                <c:pt idx="28">
                  <c:v>3.6953211575641038</c:v>
                </c:pt>
                <c:pt idx="29">
                  <c:v>3.9359071521606026</c:v>
                </c:pt>
                <c:pt idx="30">
                  <c:v>4.2139091130530044</c:v>
                </c:pt>
                <c:pt idx="31">
                  <c:v>4.5293270402413146</c:v>
                </c:pt>
                <c:pt idx="32">
                  <c:v>4.8821609337255314</c:v>
                </c:pt>
                <c:pt idx="33">
                  <c:v>5.2724107935056512</c:v>
                </c:pt>
                <c:pt idx="34">
                  <c:v>5.7000766195816812</c:v>
                </c:pt>
                <c:pt idx="35">
                  <c:v>6.165158411953616</c:v>
                </c:pt>
                <c:pt idx="36">
                  <c:v>6.6676561706214521</c:v>
                </c:pt>
                <c:pt idx="37">
                  <c:v>7.2075698955851983</c:v>
                </c:pt>
                <c:pt idx="38">
                  <c:v>7.7848995868448512</c:v>
                </c:pt>
                <c:pt idx="39">
                  <c:v>8.3996452444004071</c:v>
                </c:pt>
                <c:pt idx="40">
                  <c:v>9.0518068682518695</c:v>
                </c:pt>
                <c:pt idx="41">
                  <c:v>9.7413844583992351</c:v>
                </c:pt>
                <c:pt idx="42">
                  <c:v>10.468378014842514</c:v>
                </c:pt>
                <c:pt idx="43">
                  <c:v>11.232787537581693</c:v>
                </c:pt>
                <c:pt idx="44">
                  <c:v>12.034613026616782</c:v>
                </c:pt>
                <c:pt idx="45">
                  <c:v>12.873854481947781</c:v>
                </c:pt>
                <c:pt idx="46">
                  <c:v>13.750511903574676</c:v>
                </c:pt>
                <c:pt idx="47">
                  <c:v>14.664585291497481</c:v>
                </c:pt>
                <c:pt idx="48">
                  <c:v>15.616074645716196</c:v>
                </c:pt>
                <c:pt idx="49">
                  <c:v>16.604979966230808</c:v>
                </c:pt>
                <c:pt idx="50">
                  <c:v>17.631301253041329</c:v>
                </c:pt>
                <c:pt idx="51">
                  <c:v>18.695038506147768</c:v>
                </c:pt>
                <c:pt idx="52">
                  <c:v>19.796191725550095</c:v>
                </c:pt>
                <c:pt idx="53">
                  <c:v>20.93476091124834</c:v>
                </c:pt>
                <c:pt idx="54">
                  <c:v>22.110746063242487</c:v>
                </c:pt>
                <c:pt idx="55">
                  <c:v>23.324147181532538</c:v>
                </c:pt>
                <c:pt idx="56">
                  <c:v>24.574964266118499</c:v>
                </c:pt>
                <c:pt idx="57">
                  <c:v>25.863197317000363</c:v>
                </c:pt>
                <c:pt idx="58">
                  <c:v>27.188846334178137</c:v>
                </c:pt>
                <c:pt idx="59">
                  <c:v>28.551911317651815</c:v>
                </c:pt>
                <c:pt idx="60">
                  <c:v>29.952392267421395</c:v>
                </c:pt>
                <c:pt idx="61">
                  <c:v>31.390289183486892</c:v>
                </c:pt>
                <c:pt idx="62">
                  <c:v>32.865602065848279</c:v>
                </c:pt>
                <c:pt idx="63">
                  <c:v>34.378330914505575</c:v>
                </c:pt>
                <c:pt idx="64">
                  <c:v>35.928475729458789</c:v>
                </c:pt>
                <c:pt idx="65">
                  <c:v>37.516036510707906</c:v>
                </c:pt>
                <c:pt idx="66">
                  <c:v>39.141013258252919</c:v>
                </c:pt>
                <c:pt idx="67">
                  <c:v>40.803405972093849</c:v>
                </c:pt>
                <c:pt idx="68">
                  <c:v>42.503214652230682</c:v>
                </c:pt>
                <c:pt idx="69">
                  <c:v>44.240439298663411</c:v>
                </c:pt>
                <c:pt idx="70">
                  <c:v>46.015079911392057</c:v>
                </c:pt>
                <c:pt idx="71">
                  <c:v>47.827136490416606</c:v>
                </c:pt>
                <c:pt idx="72">
                  <c:v>49.676609035737052</c:v>
                </c:pt>
                <c:pt idx="73">
                  <c:v>51.563497547353428</c:v>
                </c:pt>
                <c:pt idx="74">
                  <c:v>53.487802025265694</c:v>
                </c:pt>
                <c:pt idx="75">
                  <c:v>55.449522469473855</c:v>
                </c:pt>
                <c:pt idx="76">
                  <c:v>57.448658879977934</c:v>
                </c:pt>
                <c:pt idx="77">
                  <c:v>59.48521125677793</c:v>
                </c:pt>
                <c:pt idx="78">
                  <c:v>61.559179599873815</c:v>
                </c:pt>
                <c:pt idx="79">
                  <c:v>63.67056390926561</c:v>
                </c:pt>
                <c:pt idx="80">
                  <c:v>65.819364184953315</c:v>
                </c:pt>
                <c:pt idx="81">
                  <c:v>68.00558042693693</c:v>
                </c:pt>
                <c:pt idx="82">
                  <c:v>70.229212635216427</c:v>
                </c:pt>
                <c:pt idx="83">
                  <c:v>72.490260809791863</c:v>
                </c:pt>
                <c:pt idx="84">
                  <c:v>74.78872495066318</c:v>
                </c:pt>
                <c:pt idx="85">
                  <c:v>77.124605057830408</c:v>
                </c:pt>
                <c:pt idx="86">
                  <c:v>79.497901131293546</c:v>
                </c:pt>
                <c:pt idx="87">
                  <c:v>81.908613171052608</c:v>
                </c:pt>
                <c:pt idx="88">
                  <c:v>84.356741177107551</c:v>
                </c:pt>
                <c:pt idx="89">
                  <c:v>86.842285149458405</c:v>
                </c:pt>
                <c:pt idx="90">
                  <c:v>89.365245088105183</c:v>
                </c:pt>
                <c:pt idx="91">
                  <c:v>91.925620993047843</c:v>
                </c:pt>
                <c:pt idx="92">
                  <c:v>94.523412864286414</c:v>
                </c:pt>
                <c:pt idx="93">
                  <c:v>97.158620701820908</c:v>
                </c:pt>
                <c:pt idx="94">
                  <c:v>99.831244505651284</c:v>
                </c:pt>
                <c:pt idx="95">
                  <c:v>102.54128427577757</c:v>
                </c:pt>
                <c:pt idx="96">
                  <c:v>105.28874001219978</c:v>
                </c:pt>
                <c:pt idx="97">
                  <c:v>108.07361171491787</c:v>
                </c:pt>
                <c:pt idx="98">
                  <c:v>110.89589938393188</c:v>
                </c:pt>
                <c:pt idx="99">
                  <c:v>113.7556030192418</c:v>
                </c:pt>
                <c:pt idx="100">
                  <c:v>116.65272262084761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E6-4175-87BE-7E6DB55EB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36847"/>
        <c:axId val="714876463"/>
      </c:scatterChart>
      <c:valAx>
        <c:axId val="88643684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Range(m)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76463"/>
        <c:crosses val="autoZero"/>
        <c:crossBetween val="midCat"/>
      </c:valAx>
      <c:valAx>
        <c:axId val="71487646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3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Flat Fire Trajectory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D.E.'!$J$22:$J$122</c:f>
              <c:numCache>
                <c:formatCode>0.000</c:formatCode>
                <c:ptCount val="101"/>
                <c:pt idx="0">
                  <c:v>-7.5</c:v>
                </c:pt>
                <c:pt idx="1">
                  <c:v>-6.6464947025208918</c:v>
                </c:pt>
                <c:pt idx="2">
                  <c:v>-5.8313098342723677</c:v>
                </c:pt>
                <c:pt idx="3">
                  <c:v>-5.0544453952544286</c:v>
                </c:pt>
                <c:pt idx="4">
                  <c:v>-4.3159013854670736</c:v>
                </c:pt>
                <c:pt idx="5">
                  <c:v>-3.6156778049103022</c:v>
                </c:pt>
                <c:pt idx="6">
                  <c:v>-2.9537746535841145</c:v>
                </c:pt>
                <c:pt idx="7">
                  <c:v>-2.3301919314885127</c:v>
                </c:pt>
                <c:pt idx="8">
                  <c:v>-1.7449296386234947</c:v>
                </c:pt>
                <c:pt idx="9">
                  <c:v>-1.1979877749890604</c:v>
                </c:pt>
                <c:pt idx="10">
                  <c:v>-0.68936634058521029</c:v>
                </c:pt>
                <c:pt idx="11">
                  <c:v>-0.21906533541194428</c:v>
                </c:pt>
                <c:pt idx="12">
                  <c:v>0.21291524053073732</c:v>
                </c:pt>
                <c:pt idx="13">
                  <c:v>0.60657538724283455</c:v>
                </c:pt>
                <c:pt idx="14">
                  <c:v>0.9619151047243466</c:v>
                </c:pt>
                <c:pt idx="15">
                  <c:v>1.2789343929752763</c:v>
                </c:pt>
                <c:pt idx="16">
                  <c:v>1.5576332519956186</c:v>
                </c:pt>
                <c:pt idx="17">
                  <c:v>1.7980116817853788</c:v>
                </c:pt>
                <c:pt idx="18">
                  <c:v>2.0000696823445545</c:v>
                </c:pt>
                <c:pt idx="19">
                  <c:v>2.1638072536731472</c:v>
                </c:pt>
                <c:pt idx="20">
                  <c:v>2.289224395771154</c:v>
                </c:pt>
                <c:pt idx="21">
                  <c:v>2.376321108638578</c:v>
                </c:pt>
                <c:pt idx="22">
                  <c:v>2.4250973922754175</c:v>
                </c:pt>
                <c:pt idx="23">
                  <c:v>2.4355532466816712</c:v>
                </c:pt>
                <c:pt idx="24">
                  <c:v>2.4076886718573416</c:v>
                </c:pt>
                <c:pt idx="25">
                  <c:v>2.3415036678024275</c:v>
                </c:pt>
                <c:pt idx="26">
                  <c:v>2.2369982345169293</c:v>
                </c:pt>
                <c:pt idx="27">
                  <c:v>2.0941723720008465</c:v>
                </c:pt>
                <c:pt idx="28">
                  <c:v>1.9130260802541821</c:v>
                </c:pt>
                <c:pt idx="29">
                  <c:v>1.6935593592769305</c:v>
                </c:pt>
                <c:pt idx="30">
                  <c:v>1.4357722090690945</c:v>
                </c:pt>
                <c:pt idx="31">
                  <c:v>1.1396646296306767</c:v>
                </c:pt>
                <c:pt idx="32">
                  <c:v>0.80523662096166904</c:v>
                </c:pt>
                <c:pt idx="33">
                  <c:v>0.4324881830620797</c:v>
                </c:pt>
                <c:pt idx="34">
                  <c:v>2.1419315931908711E-2</c:v>
                </c:pt>
                <c:pt idx="35">
                  <c:v>-0.42796998042884671</c:v>
                </c:pt>
                <c:pt idx="36">
                  <c:v>-0.91567970602018933</c:v>
                </c:pt>
                <c:pt idx="37">
                  <c:v>-1.4417098608421108</c:v>
                </c:pt>
                <c:pt idx="38">
                  <c:v>-2.0060604448946195</c:v>
                </c:pt>
                <c:pt idx="39">
                  <c:v>-2.6087314581777155</c:v>
                </c:pt>
                <c:pt idx="40">
                  <c:v>-3.2497229006913928</c:v>
                </c:pt>
                <c:pt idx="41">
                  <c:v>-3.929034772435652</c:v>
                </c:pt>
                <c:pt idx="42">
                  <c:v>-4.6466670734104989</c:v>
                </c:pt>
                <c:pt idx="43">
                  <c:v>-5.4026198036159325</c:v>
                </c:pt>
                <c:pt idx="44">
                  <c:v>-6.1968929630519423</c:v>
                </c:pt>
                <c:pt idx="45">
                  <c:v>-7.029486551718545</c:v>
                </c:pt>
                <c:pt idx="46">
                  <c:v>-7.9004005696157229</c:v>
                </c:pt>
                <c:pt idx="47">
                  <c:v>-8.8096350167434938</c:v>
                </c:pt>
                <c:pt idx="48">
                  <c:v>-9.7571898931018417</c:v>
                </c:pt>
                <c:pt idx="49">
                  <c:v>-10.743065198690777</c:v>
                </c:pt>
                <c:pt idx="50">
                  <c:v>-11.767260933510299</c:v>
                </c:pt>
                <c:pt idx="51">
                  <c:v>-12.829777097560402</c:v>
                </c:pt>
                <c:pt idx="52">
                  <c:v>-13.930613690841092</c:v>
                </c:pt>
                <c:pt idx="53">
                  <c:v>-15.069770713352359</c:v>
                </c:pt>
                <c:pt idx="54">
                  <c:v>-16.247248165094231</c:v>
                </c:pt>
                <c:pt idx="55">
                  <c:v>-17.463046046066673</c:v>
                </c:pt>
                <c:pt idx="56">
                  <c:v>-18.717164356269688</c:v>
                </c:pt>
                <c:pt idx="57">
                  <c:v>-20.009603095703305</c:v>
                </c:pt>
                <c:pt idx="58">
                  <c:v>-21.340362264367492</c:v>
                </c:pt>
                <c:pt idx="59">
                  <c:v>-22.709441862262274</c:v>
                </c:pt>
                <c:pt idx="60">
                  <c:v>-24.116841889387636</c:v>
                </c:pt>
                <c:pt idx="61">
                  <c:v>-25.562562345743583</c:v>
                </c:pt>
                <c:pt idx="62">
                  <c:v>-27.046603231330106</c:v>
                </c:pt>
                <c:pt idx="63">
                  <c:v>-28.568964546147228</c:v>
                </c:pt>
                <c:pt idx="64">
                  <c:v>-30.129646290194927</c:v>
                </c:pt>
                <c:pt idx="65">
                  <c:v>-31.728648463473213</c:v>
                </c:pt>
                <c:pt idx="66">
                  <c:v>-33.36597106598208</c:v>
                </c:pt>
                <c:pt idx="67">
                  <c:v>-35.041614097721528</c:v>
                </c:pt>
                <c:pt idx="68">
                  <c:v>-36.755577558691563</c:v>
                </c:pt>
                <c:pt idx="69">
                  <c:v>-38.507861448892179</c:v>
                </c:pt>
                <c:pt idx="70">
                  <c:v>-40.298465768323389</c:v>
                </c:pt>
                <c:pt idx="71">
                  <c:v>-42.127390516985173</c:v>
                </c:pt>
                <c:pt idx="72">
                  <c:v>-43.994635694877559</c:v>
                </c:pt>
                <c:pt idx="73">
                  <c:v>-45.900201302000511</c:v>
                </c:pt>
                <c:pt idx="74">
                  <c:v>-47.844087338354043</c:v>
                </c:pt>
                <c:pt idx="75">
                  <c:v>-49.826293803938171</c:v>
                </c:pt>
                <c:pt idx="76">
                  <c:v>-51.846820698752879</c:v>
                </c:pt>
                <c:pt idx="77">
                  <c:v>-53.905668022798181</c:v>
                </c:pt>
                <c:pt idx="78">
                  <c:v>-56.002835776074065</c:v>
                </c:pt>
                <c:pt idx="79">
                  <c:v>-58.138323958580514</c:v>
                </c:pt>
                <c:pt idx="80">
                  <c:v>-60.31213257031758</c:v>
                </c:pt>
                <c:pt idx="81">
                  <c:v>-62.524261611285205</c:v>
                </c:pt>
                <c:pt idx="82">
                  <c:v>-64.774711081483417</c:v>
                </c:pt>
                <c:pt idx="83">
                  <c:v>-67.063480980912217</c:v>
                </c:pt>
                <c:pt idx="84">
                  <c:v>-69.390571309571598</c:v>
                </c:pt>
                <c:pt idx="85">
                  <c:v>-71.755982067461574</c:v>
                </c:pt>
                <c:pt idx="86">
                  <c:v>-74.159713254582144</c:v>
                </c:pt>
                <c:pt idx="87">
                  <c:v>-76.60176487093328</c:v>
                </c:pt>
                <c:pt idx="88">
                  <c:v>-79.082136916514983</c:v>
                </c:pt>
                <c:pt idx="89">
                  <c:v>-81.600829391327295</c:v>
                </c:pt>
                <c:pt idx="90">
                  <c:v>-84.157842295370187</c:v>
                </c:pt>
                <c:pt idx="91">
                  <c:v>-86.753175628643646</c:v>
                </c:pt>
                <c:pt idx="92">
                  <c:v>-89.3868293911477</c:v>
                </c:pt>
                <c:pt idx="93">
                  <c:v>-92.058803582882362</c:v>
                </c:pt>
                <c:pt idx="94">
                  <c:v>-94.769098203847591</c:v>
                </c:pt>
                <c:pt idx="95">
                  <c:v>-97.5177132540434</c:v>
                </c:pt>
                <c:pt idx="96">
                  <c:v>-100.30464873346978</c:v>
                </c:pt>
                <c:pt idx="97">
                  <c:v>-103.12990464212677</c:v>
                </c:pt>
                <c:pt idx="98">
                  <c:v>-105.99348098001431</c:v>
                </c:pt>
                <c:pt idx="99">
                  <c:v>-108.89537774713247</c:v>
                </c:pt>
                <c:pt idx="100">
                  <c:v>-111.83559494348121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008-4366-B52F-09724CF966B3}"/>
            </c:ext>
          </c:extLst>
        </c:ser>
        <c:ser>
          <c:idx val="1"/>
          <c:order val="1"/>
          <c:tx>
            <c:strRef>
              <c:f>'Vacuum D.E.'!$J$125</c:f>
              <c:strCache>
                <c:ptCount val="1"/>
                <c:pt idx="0">
                  <c:v>PBR Min Trajectory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'Vacuum D.E.'!$J$126:$J$127</c:f>
              <c:numCache>
                <c:formatCode>0.000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'Vacuum D.E.'!$K$126:$K$127</c:f>
              <c:numCache>
                <c:formatCode>0.000</c:formatCode>
                <c:ptCount val="2"/>
                <c:pt idx="0">
                  <c:v>-2.5</c:v>
                </c:pt>
                <c:pt idx="1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008-4366-B52F-09724CF966B3}"/>
            </c:ext>
          </c:extLst>
        </c:ser>
        <c:ser>
          <c:idx val="2"/>
          <c:order val="2"/>
          <c:tx>
            <c:strRef>
              <c:f>'Vacuum D.E.'!$J$129</c:f>
              <c:strCache>
                <c:ptCount val="1"/>
                <c:pt idx="0">
                  <c:v>PBR Max Trajectory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'Vacuum D.E.'!$J$130:$J$131</c:f>
              <c:numCache>
                <c:formatCode>0.000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'Vacuum D.E.'!$K$130:$K$131</c:f>
              <c:numCache>
                <c:formatCode>0.000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008-4366-B52F-09724CF966B3}"/>
            </c:ext>
          </c:extLst>
        </c:ser>
        <c:ser>
          <c:idx val="3"/>
          <c:order val="3"/>
          <c:tx>
            <c:strRef>
              <c:f>'Vacuum D.E.'!$L$125</c:f>
              <c:strCache>
                <c:ptCount val="1"/>
                <c:pt idx="0">
                  <c:v>PBR Min Range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'Vacuum D.E.'!$L$126:$L$127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'Vacuum D.E.'!$M$126:$M$127</c:f>
              <c:numCache>
                <c:formatCode>0.000</c:formatCode>
                <c:ptCount val="2"/>
                <c:pt idx="0">
                  <c:v>-2.5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008-4366-B52F-09724CF966B3}"/>
            </c:ext>
          </c:extLst>
        </c:ser>
        <c:ser>
          <c:idx val="4"/>
          <c:order val="4"/>
          <c:tx>
            <c:strRef>
              <c:f>'Vacuum D.E.'!$L$129</c:f>
              <c:strCache>
                <c:ptCount val="1"/>
                <c:pt idx="0">
                  <c:v>PBR Max Range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'Vacuum D.E.'!$L$130:$L$131</c:f>
              <c:numCache>
                <c:formatCode>0.000</c:formatCode>
                <c:ptCount val="2"/>
                <c:pt idx="0">
                  <c:v>194</c:v>
                </c:pt>
                <c:pt idx="1">
                  <c:v>194</c:v>
                </c:pt>
              </c:numCache>
            </c:numRef>
          </c:xVal>
          <c:yVal>
            <c:numRef>
              <c:f>'Vacuum D.E.'!$M$130:$M$131</c:f>
              <c:numCache>
                <c:formatCode>0.000</c:formatCode>
                <c:ptCount val="2"/>
                <c:pt idx="0">
                  <c:v>-2.5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008-4366-B52F-09724CF966B3}"/>
            </c:ext>
          </c:extLst>
        </c:ser>
        <c:ser>
          <c:idx val="5"/>
          <c:order val="5"/>
          <c:tx>
            <c:strRef>
              <c:f>'Vacuum D.E.'!$J$133</c:f>
              <c:strCache>
                <c:ptCount val="1"/>
                <c:pt idx="0">
                  <c:v>Line of Sight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'Vacuum D.E.'!$J$134:$J$135</c:f>
              <c:numCache>
                <c:formatCode>0.000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'Vacuum D.E.'!$K$134:$K$135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008-4366-B52F-09724CF966B3}"/>
            </c:ext>
          </c:extLst>
        </c:ser>
        <c:ser>
          <c:idx val="6"/>
          <c:order val="6"/>
          <c:tx>
            <c:strRef>
              <c:f>'Vacuum D.E.'!$J$137</c:f>
              <c:strCache>
                <c:ptCount val="1"/>
                <c:pt idx="0">
                  <c:v>Zero Range Near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'Vacuum D.E.'!$J$138:$J$139</c:f>
              <c:numCache>
                <c:formatCode>0.000</c:formatCode>
                <c:ptCount val="2"/>
                <c:pt idx="0">
                  <c:v>57.5</c:v>
                </c:pt>
                <c:pt idx="1">
                  <c:v>57.5</c:v>
                </c:pt>
              </c:numCache>
            </c:numRef>
          </c:xVal>
          <c:yVal>
            <c:numRef>
              <c:f>'Vacuum D.E.'!$K$138:$K$139</c:f>
              <c:numCache>
                <c:formatCode>0.000</c:formatCode>
                <c:ptCount val="2"/>
                <c:pt idx="0">
                  <c:v>-2.5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008-4366-B52F-09724CF966B3}"/>
            </c:ext>
          </c:extLst>
        </c:ser>
        <c:ser>
          <c:idx val="7"/>
          <c:order val="7"/>
          <c:tx>
            <c:strRef>
              <c:f>'Vacuum D.E.'!$L$137</c:f>
              <c:strCache>
                <c:ptCount val="1"/>
                <c:pt idx="0">
                  <c:v>Zero Range Far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'Vacuum D.E.'!$L$138:$L$139</c:f>
              <c:numCache>
                <c:formatCode>0.000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'Vacuum D.E.'!$M$138:$M$139</c:f>
              <c:numCache>
                <c:formatCode>0.000</c:formatCode>
                <c:ptCount val="2"/>
                <c:pt idx="0">
                  <c:v>-2.5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008-4366-B52F-09724CF966B3}"/>
            </c:ext>
          </c:extLst>
        </c:ser>
        <c:ser>
          <c:idx val="8"/>
          <c:order val="8"/>
          <c:tx>
            <c:strRef>
              <c:f>'Vacuum D.E.'!$J$141</c:f>
              <c:strCache>
                <c:ptCount val="1"/>
                <c:pt idx="0">
                  <c:v>Max Elevation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'Vacuum D.E.'!$J$142:$J$143</c:f>
              <c:numCache>
                <c:formatCode>0.000</c:formatCode>
                <c:ptCount val="2"/>
                <c:pt idx="0">
                  <c:v>115</c:v>
                </c:pt>
                <c:pt idx="1">
                  <c:v>115</c:v>
                </c:pt>
              </c:numCache>
            </c:numRef>
          </c:xVal>
          <c:yVal>
            <c:numRef>
              <c:f>'Vacuum D.E.'!$K$142:$K$143</c:f>
              <c:numCache>
                <c:formatCode>0.000</c:formatCode>
                <c:ptCount val="2"/>
                <c:pt idx="0">
                  <c:v>-2.5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008-4366-B52F-09724CF9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15007"/>
        <c:axId val="1054010687"/>
      </c:scatterChart>
      <c:valAx>
        <c:axId val="1054015007"/>
        <c:scaling>
          <c:orientation val="minMax"/>
          <c:max val="250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10687"/>
        <c:crosses val="autoZero"/>
        <c:crossBetween val="midCat"/>
      </c:valAx>
      <c:valAx>
        <c:axId val="1054010687"/>
        <c:scaling>
          <c:orientation val="minMax"/>
          <c:max val="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1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'Siacci G1 Table'!$B$1</c:f>
              <c:strCache>
                <c:ptCount val="1"/>
                <c:pt idx="0">
                  <c:v>S(V)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'Siacci G1 Table'!$A$3:$A$443</c:f>
              <c:numCache>
                <c:formatCode>General</c:formatCode>
                <c:ptCount val="441"/>
                <c:pt idx="0">
                  <c:v>4500</c:v>
                </c:pt>
                <c:pt idx="1">
                  <c:v>4490</c:v>
                </c:pt>
                <c:pt idx="2">
                  <c:v>4480</c:v>
                </c:pt>
                <c:pt idx="3">
                  <c:v>4470</c:v>
                </c:pt>
                <c:pt idx="4">
                  <c:v>4460</c:v>
                </c:pt>
                <c:pt idx="5">
                  <c:v>4450</c:v>
                </c:pt>
                <c:pt idx="6">
                  <c:v>4440</c:v>
                </c:pt>
                <c:pt idx="7">
                  <c:v>4430</c:v>
                </c:pt>
                <c:pt idx="8">
                  <c:v>4420</c:v>
                </c:pt>
                <c:pt idx="9">
                  <c:v>4410</c:v>
                </c:pt>
                <c:pt idx="10">
                  <c:v>4400</c:v>
                </c:pt>
                <c:pt idx="11">
                  <c:v>4390</c:v>
                </c:pt>
                <c:pt idx="12">
                  <c:v>4380</c:v>
                </c:pt>
                <c:pt idx="13">
                  <c:v>4370</c:v>
                </c:pt>
                <c:pt idx="14">
                  <c:v>4360</c:v>
                </c:pt>
                <c:pt idx="15">
                  <c:v>4350</c:v>
                </c:pt>
                <c:pt idx="16">
                  <c:v>4340</c:v>
                </c:pt>
                <c:pt idx="17">
                  <c:v>4330</c:v>
                </c:pt>
                <c:pt idx="18">
                  <c:v>4320</c:v>
                </c:pt>
                <c:pt idx="19">
                  <c:v>4310</c:v>
                </c:pt>
                <c:pt idx="20">
                  <c:v>4300</c:v>
                </c:pt>
                <c:pt idx="21">
                  <c:v>4290</c:v>
                </c:pt>
                <c:pt idx="22">
                  <c:v>4280</c:v>
                </c:pt>
                <c:pt idx="23">
                  <c:v>4270</c:v>
                </c:pt>
                <c:pt idx="24">
                  <c:v>4260</c:v>
                </c:pt>
                <c:pt idx="25">
                  <c:v>4250</c:v>
                </c:pt>
                <c:pt idx="26">
                  <c:v>4240</c:v>
                </c:pt>
                <c:pt idx="27">
                  <c:v>4230</c:v>
                </c:pt>
                <c:pt idx="28">
                  <c:v>4220</c:v>
                </c:pt>
                <c:pt idx="29">
                  <c:v>4210</c:v>
                </c:pt>
                <c:pt idx="30">
                  <c:v>4200</c:v>
                </c:pt>
                <c:pt idx="31">
                  <c:v>4190</c:v>
                </c:pt>
                <c:pt idx="32">
                  <c:v>4180</c:v>
                </c:pt>
                <c:pt idx="33">
                  <c:v>4170</c:v>
                </c:pt>
                <c:pt idx="34">
                  <c:v>4160</c:v>
                </c:pt>
                <c:pt idx="35">
                  <c:v>4150</c:v>
                </c:pt>
                <c:pt idx="36">
                  <c:v>4140</c:v>
                </c:pt>
                <c:pt idx="37">
                  <c:v>4130</c:v>
                </c:pt>
                <c:pt idx="38">
                  <c:v>4120</c:v>
                </c:pt>
                <c:pt idx="39">
                  <c:v>4110</c:v>
                </c:pt>
                <c:pt idx="40">
                  <c:v>4100</c:v>
                </c:pt>
                <c:pt idx="41">
                  <c:v>4090</c:v>
                </c:pt>
                <c:pt idx="42">
                  <c:v>4080</c:v>
                </c:pt>
                <c:pt idx="43">
                  <c:v>4070</c:v>
                </c:pt>
                <c:pt idx="44">
                  <c:v>4060</c:v>
                </c:pt>
                <c:pt idx="45">
                  <c:v>4050</c:v>
                </c:pt>
                <c:pt idx="46">
                  <c:v>4040</c:v>
                </c:pt>
                <c:pt idx="47">
                  <c:v>4030</c:v>
                </c:pt>
                <c:pt idx="48">
                  <c:v>4020</c:v>
                </c:pt>
                <c:pt idx="49">
                  <c:v>4010</c:v>
                </c:pt>
                <c:pt idx="50">
                  <c:v>4000</c:v>
                </c:pt>
                <c:pt idx="51">
                  <c:v>3990</c:v>
                </c:pt>
                <c:pt idx="52">
                  <c:v>3980</c:v>
                </c:pt>
                <c:pt idx="53">
                  <c:v>3970</c:v>
                </c:pt>
                <c:pt idx="54">
                  <c:v>3960</c:v>
                </c:pt>
                <c:pt idx="55">
                  <c:v>3950</c:v>
                </c:pt>
                <c:pt idx="56">
                  <c:v>3940</c:v>
                </c:pt>
                <c:pt idx="57">
                  <c:v>3930</c:v>
                </c:pt>
                <c:pt idx="58">
                  <c:v>3920</c:v>
                </c:pt>
                <c:pt idx="59">
                  <c:v>3910</c:v>
                </c:pt>
                <c:pt idx="60">
                  <c:v>3900</c:v>
                </c:pt>
                <c:pt idx="61">
                  <c:v>3890</c:v>
                </c:pt>
                <c:pt idx="62">
                  <c:v>3880</c:v>
                </c:pt>
                <c:pt idx="63">
                  <c:v>3870</c:v>
                </c:pt>
                <c:pt idx="64">
                  <c:v>3860</c:v>
                </c:pt>
                <c:pt idx="65">
                  <c:v>3850</c:v>
                </c:pt>
                <c:pt idx="66">
                  <c:v>3840</c:v>
                </c:pt>
                <c:pt idx="67">
                  <c:v>3830</c:v>
                </c:pt>
                <c:pt idx="68">
                  <c:v>3820</c:v>
                </c:pt>
                <c:pt idx="69">
                  <c:v>3810</c:v>
                </c:pt>
                <c:pt idx="70">
                  <c:v>3800</c:v>
                </c:pt>
                <c:pt idx="71">
                  <c:v>3790</c:v>
                </c:pt>
                <c:pt idx="72">
                  <c:v>3780</c:v>
                </c:pt>
                <c:pt idx="73">
                  <c:v>3770</c:v>
                </c:pt>
                <c:pt idx="74">
                  <c:v>3760</c:v>
                </c:pt>
                <c:pt idx="75">
                  <c:v>3750</c:v>
                </c:pt>
                <c:pt idx="76">
                  <c:v>3740</c:v>
                </c:pt>
                <c:pt idx="77">
                  <c:v>3730</c:v>
                </c:pt>
                <c:pt idx="78">
                  <c:v>3720</c:v>
                </c:pt>
                <c:pt idx="79">
                  <c:v>3710</c:v>
                </c:pt>
                <c:pt idx="80">
                  <c:v>3700</c:v>
                </c:pt>
                <c:pt idx="81">
                  <c:v>3690</c:v>
                </c:pt>
                <c:pt idx="82">
                  <c:v>3680</c:v>
                </c:pt>
                <c:pt idx="83">
                  <c:v>3670</c:v>
                </c:pt>
                <c:pt idx="84">
                  <c:v>3660</c:v>
                </c:pt>
                <c:pt idx="85">
                  <c:v>3650</c:v>
                </c:pt>
                <c:pt idx="86">
                  <c:v>3640</c:v>
                </c:pt>
                <c:pt idx="87">
                  <c:v>3630</c:v>
                </c:pt>
                <c:pt idx="88">
                  <c:v>3620</c:v>
                </c:pt>
                <c:pt idx="89">
                  <c:v>3610</c:v>
                </c:pt>
                <c:pt idx="90">
                  <c:v>3600</c:v>
                </c:pt>
                <c:pt idx="91">
                  <c:v>3590</c:v>
                </c:pt>
                <c:pt idx="92">
                  <c:v>3580</c:v>
                </c:pt>
                <c:pt idx="93">
                  <c:v>3570</c:v>
                </c:pt>
                <c:pt idx="94">
                  <c:v>3560</c:v>
                </c:pt>
                <c:pt idx="95">
                  <c:v>3550</c:v>
                </c:pt>
                <c:pt idx="96">
                  <c:v>3540</c:v>
                </c:pt>
                <c:pt idx="97">
                  <c:v>3530</c:v>
                </c:pt>
                <c:pt idx="98">
                  <c:v>3520</c:v>
                </c:pt>
                <c:pt idx="99">
                  <c:v>3510</c:v>
                </c:pt>
                <c:pt idx="100">
                  <c:v>3500</c:v>
                </c:pt>
                <c:pt idx="101">
                  <c:v>3490</c:v>
                </c:pt>
                <c:pt idx="102">
                  <c:v>3480</c:v>
                </c:pt>
                <c:pt idx="103">
                  <c:v>3470</c:v>
                </c:pt>
                <c:pt idx="104">
                  <c:v>3460</c:v>
                </c:pt>
                <c:pt idx="105">
                  <c:v>3450</c:v>
                </c:pt>
                <c:pt idx="106">
                  <c:v>3440</c:v>
                </c:pt>
                <c:pt idx="107">
                  <c:v>3430</c:v>
                </c:pt>
                <c:pt idx="108">
                  <c:v>3420</c:v>
                </c:pt>
                <c:pt idx="109">
                  <c:v>3410</c:v>
                </c:pt>
                <c:pt idx="110">
                  <c:v>3400</c:v>
                </c:pt>
                <c:pt idx="111">
                  <c:v>3390</c:v>
                </c:pt>
                <c:pt idx="112">
                  <c:v>3380</c:v>
                </c:pt>
                <c:pt idx="113">
                  <c:v>3370</c:v>
                </c:pt>
                <c:pt idx="114">
                  <c:v>3360</c:v>
                </c:pt>
                <c:pt idx="115">
                  <c:v>3350</c:v>
                </c:pt>
                <c:pt idx="116">
                  <c:v>3340</c:v>
                </c:pt>
                <c:pt idx="117">
                  <c:v>3330</c:v>
                </c:pt>
                <c:pt idx="118">
                  <c:v>3320</c:v>
                </c:pt>
                <c:pt idx="119">
                  <c:v>3310</c:v>
                </c:pt>
                <c:pt idx="120">
                  <c:v>3300</c:v>
                </c:pt>
                <c:pt idx="121">
                  <c:v>3290</c:v>
                </c:pt>
                <c:pt idx="122">
                  <c:v>3280</c:v>
                </c:pt>
                <c:pt idx="123">
                  <c:v>3270</c:v>
                </c:pt>
                <c:pt idx="124">
                  <c:v>3260</c:v>
                </c:pt>
                <c:pt idx="125">
                  <c:v>3250</c:v>
                </c:pt>
                <c:pt idx="126">
                  <c:v>3240</c:v>
                </c:pt>
                <c:pt idx="127">
                  <c:v>3230</c:v>
                </c:pt>
                <c:pt idx="128">
                  <c:v>3220</c:v>
                </c:pt>
                <c:pt idx="129">
                  <c:v>3210</c:v>
                </c:pt>
                <c:pt idx="130">
                  <c:v>3200</c:v>
                </c:pt>
                <c:pt idx="131">
                  <c:v>3190</c:v>
                </c:pt>
                <c:pt idx="132">
                  <c:v>3180</c:v>
                </c:pt>
                <c:pt idx="133">
                  <c:v>3170</c:v>
                </c:pt>
                <c:pt idx="134">
                  <c:v>3160</c:v>
                </c:pt>
                <c:pt idx="135">
                  <c:v>3150</c:v>
                </c:pt>
                <c:pt idx="136">
                  <c:v>3140</c:v>
                </c:pt>
                <c:pt idx="137">
                  <c:v>3130</c:v>
                </c:pt>
                <c:pt idx="138">
                  <c:v>3120</c:v>
                </c:pt>
                <c:pt idx="139">
                  <c:v>3110</c:v>
                </c:pt>
                <c:pt idx="140">
                  <c:v>3100</c:v>
                </c:pt>
                <c:pt idx="141">
                  <c:v>3090</c:v>
                </c:pt>
                <c:pt idx="142">
                  <c:v>3080</c:v>
                </c:pt>
                <c:pt idx="143">
                  <c:v>3070</c:v>
                </c:pt>
                <c:pt idx="144">
                  <c:v>3060</c:v>
                </c:pt>
                <c:pt idx="145">
                  <c:v>3050</c:v>
                </c:pt>
                <c:pt idx="146">
                  <c:v>3040</c:v>
                </c:pt>
                <c:pt idx="147">
                  <c:v>3030</c:v>
                </c:pt>
                <c:pt idx="148">
                  <c:v>3020</c:v>
                </c:pt>
                <c:pt idx="149">
                  <c:v>3010</c:v>
                </c:pt>
                <c:pt idx="150">
                  <c:v>3000</c:v>
                </c:pt>
                <c:pt idx="151">
                  <c:v>2990</c:v>
                </c:pt>
                <c:pt idx="152">
                  <c:v>2980</c:v>
                </c:pt>
                <c:pt idx="153">
                  <c:v>2970</c:v>
                </c:pt>
                <c:pt idx="154">
                  <c:v>2960</c:v>
                </c:pt>
                <c:pt idx="155">
                  <c:v>2950</c:v>
                </c:pt>
                <c:pt idx="156">
                  <c:v>2940</c:v>
                </c:pt>
                <c:pt idx="157">
                  <c:v>2930</c:v>
                </c:pt>
                <c:pt idx="158">
                  <c:v>2920</c:v>
                </c:pt>
                <c:pt idx="159">
                  <c:v>2910</c:v>
                </c:pt>
                <c:pt idx="160">
                  <c:v>2900</c:v>
                </c:pt>
                <c:pt idx="161">
                  <c:v>2890</c:v>
                </c:pt>
                <c:pt idx="162">
                  <c:v>2880</c:v>
                </c:pt>
                <c:pt idx="163">
                  <c:v>2870</c:v>
                </c:pt>
                <c:pt idx="164">
                  <c:v>2860</c:v>
                </c:pt>
                <c:pt idx="165">
                  <c:v>2850</c:v>
                </c:pt>
                <c:pt idx="166">
                  <c:v>2840</c:v>
                </c:pt>
                <c:pt idx="167">
                  <c:v>2830</c:v>
                </c:pt>
                <c:pt idx="168">
                  <c:v>2820</c:v>
                </c:pt>
                <c:pt idx="169">
                  <c:v>2810</c:v>
                </c:pt>
                <c:pt idx="170">
                  <c:v>2800</c:v>
                </c:pt>
                <c:pt idx="171">
                  <c:v>2790</c:v>
                </c:pt>
                <c:pt idx="172">
                  <c:v>2780</c:v>
                </c:pt>
                <c:pt idx="173">
                  <c:v>2770</c:v>
                </c:pt>
                <c:pt idx="174">
                  <c:v>2760</c:v>
                </c:pt>
                <c:pt idx="175">
                  <c:v>2750</c:v>
                </c:pt>
                <c:pt idx="176">
                  <c:v>2740</c:v>
                </c:pt>
                <c:pt idx="177">
                  <c:v>2730</c:v>
                </c:pt>
                <c:pt idx="178">
                  <c:v>2720</c:v>
                </c:pt>
                <c:pt idx="179">
                  <c:v>2710</c:v>
                </c:pt>
                <c:pt idx="180">
                  <c:v>2700</c:v>
                </c:pt>
                <c:pt idx="181">
                  <c:v>2690</c:v>
                </c:pt>
                <c:pt idx="182">
                  <c:v>2680</c:v>
                </c:pt>
                <c:pt idx="183">
                  <c:v>2670</c:v>
                </c:pt>
                <c:pt idx="184">
                  <c:v>2660</c:v>
                </c:pt>
                <c:pt idx="185">
                  <c:v>2650</c:v>
                </c:pt>
                <c:pt idx="186">
                  <c:v>2640</c:v>
                </c:pt>
                <c:pt idx="187">
                  <c:v>2630</c:v>
                </c:pt>
                <c:pt idx="188">
                  <c:v>2620</c:v>
                </c:pt>
                <c:pt idx="189">
                  <c:v>2610</c:v>
                </c:pt>
                <c:pt idx="190">
                  <c:v>2600</c:v>
                </c:pt>
                <c:pt idx="191">
                  <c:v>2590</c:v>
                </c:pt>
                <c:pt idx="192">
                  <c:v>2580</c:v>
                </c:pt>
                <c:pt idx="193">
                  <c:v>2570</c:v>
                </c:pt>
                <c:pt idx="194">
                  <c:v>2560</c:v>
                </c:pt>
                <c:pt idx="195">
                  <c:v>2550</c:v>
                </c:pt>
                <c:pt idx="196">
                  <c:v>2540</c:v>
                </c:pt>
                <c:pt idx="197">
                  <c:v>2530</c:v>
                </c:pt>
                <c:pt idx="198">
                  <c:v>2520</c:v>
                </c:pt>
                <c:pt idx="199">
                  <c:v>2510</c:v>
                </c:pt>
                <c:pt idx="200">
                  <c:v>2500</c:v>
                </c:pt>
                <c:pt idx="201">
                  <c:v>2490</c:v>
                </c:pt>
                <c:pt idx="202">
                  <c:v>2480</c:v>
                </c:pt>
                <c:pt idx="203">
                  <c:v>2470</c:v>
                </c:pt>
                <c:pt idx="204">
                  <c:v>2460</c:v>
                </c:pt>
                <c:pt idx="205">
                  <c:v>2450</c:v>
                </c:pt>
                <c:pt idx="206">
                  <c:v>2440</c:v>
                </c:pt>
                <c:pt idx="207">
                  <c:v>2430</c:v>
                </c:pt>
                <c:pt idx="208">
                  <c:v>2420</c:v>
                </c:pt>
                <c:pt idx="209">
                  <c:v>2410</c:v>
                </c:pt>
                <c:pt idx="210">
                  <c:v>2400</c:v>
                </c:pt>
                <c:pt idx="211">
                  <c:v>2390</c:v>
                </c:pt>
                <c:pt idx="212">
                  <c:v>2380</c:v>
                </c:pt>
                <c:pt idx="213">
                  <c:v>2370</c:v>
                </c:pt>
                <c:pt idx="214">
                  <c:v>2360</c:v>
                </c:pt>
                <c:pt idx="215">
                  <c:v>2350</c:v>
                </c:pt>
                <c:pt idx="216">
                  <c:v>2340</c:v>
                </c:pt>
                <c:pt idx="217">
                  <c:v>2330</c:v>
                </c:pt>
                <c:pt idx="218">
                  <c:v>2320</c:v>
                </c:pt>
                <c:pt idx="219">
                  <c:v>2310</c:v>
                </c:pt>
                <c:pt idx="220">
                  <c:v>2300</c:v>
                </c:pt>
                <c:pt idx="221">
                  <c:v>2290</c:v>
                </c:pt>
                <c:pt idx="222">
                  <c:v>2280</c:v>
                </c:pt>
                <c:pt idx="223">
                  <c:v>2270</c:v>
                </c:pt>
                <c:pt idx="224">
                  <c:v>2260</c:v>
                </c:pt>
                <c:pt idx="225">
                  <c:v>2250</c:v>
                </c:pt>
                <c:pt idx="226">
                  <c:v>2240</c:v>
                </c:pt>
                <c:pt idx="227">
                  <c:v>2230</c:v>
                </c:pt>
                <c:pt idx="228">
                  <c:v>2220</c:v>
                </c:pt>
                <c:pt idx="229">
                  <c:v>2210</c:v>
                </c:pt>
                <c:pt idx="230">
                  <c:v>2200</c:v>
                </c:pt>
                <c:pt idx="231">
                  <c:v>2190</c:v>
                </c:pt>
                <c:pt idx="232">
                  <c:v>2180</c:v>
                </c:pt>
                <c:pt idx="233">
                  <c:v>2170</c:v>
                </c:pt>
                <c:pt idx="234">
                  <c:v>2160</c:v>
                </c:pt>
                <c:pt idx="235">
                  <c:v>2150</c:v>
                </c:pt>
                <c:pt idx="236">
                  <c:v>2140</c:v>
                </c:pt>
                <c:pt idx="237">
                  <c:v>2130</c:v>
                </c:pt>
                <c:pt idx="238">
                  <c:v>2120</c:v>
                </c:pt>
                <c:pt idx="239">
                  <c:v>2110</c:v>
                </c:pt>
                <c:pt idx="240">
                  <c:v>2100</c:v>
                </c:pt>
                <c:pt idx="241">
                  <c:v>2090</c:v>
                </c:pt>
                <c:pt idx="242">
                  <c:v>2080</c:v>
                </c:pt>
                <c:pt idx="243">
                  <c:v>2070</c:v>
                </c:pt>
                <c:pt idx="244">
                  <c:v>2060</c:v>
                </c:pt>
                <c:pt idx="245">
                  <c:v>2050</c:v>
                </c:pt>
                <c:pt idx="246">
                  <c:v>2040</c:v>
                </c:pt>
                <c:pt idx="247">
                  <c:v>2030</c:v>
                </c:pt>
                <c:pt idx="248">
                  <c:v>2020</c:v>
                </c:pt>
                <c:pt idx="249">
                  <c:v>2010</c:v>
                </c:pt>
                <c:pt idx="250">
                  <c:v>2000</c:v>
                </c:pt>
                <c:pt idx="251">
                  <c:v>1990</c:v>
                </c:pt>
                <c:pt idx="252">
                  <c:v>1980</c:v>
                </c:pt>
                <c:pt idx="253">
                  <c:v>1970</c:v>
                </c:pt>
                <c:pt idx="254">
                  <c:v>1960</c:v>
                </c:pt>
                <c:pt idx="255">
                  <c:v>1950</c:v>
                </c:pt>
                <c:pt idx="256">
                  <c:v>1940</c:v>
                </c:pt>
                <c:pt idx="257">
                  <c:v>1930</c:v>
                </c:pt>
                <c:pt idx="258">
                  <c:v>1920</c:v>
                </c:pt>
                <c:pt idx="259">
                  <c:v>1910</c:v>
                </c:pt>
                <c:pt idx="260">
                  <c:v>1900</c:v>
                </c:pt>
                <c:pt idx="261">
                  <c:v>1890</c:v>
                </c:pt>
                <c:pt idx="262">
                  <c:v>1880</c:v>
                </c:pt>
                <c:pt idx="263">
                  <c:v>1870</c:v>
                </c:pt>
                <c:pt idx="264">
                  <c:v>1860</c:v>
                </c:pt>
                <c:pt idx="265">
                  <c:v>1850</c:v>
                </c:pt>
                <c:pt idx="266">
                  <c:v>1840</c:v>
                </c:pt>
                <c:pt idx="267">
                  <c:v>1830</c:v>
                </c:pt>
                <c:pt idx="268">
                  <c:v>1820</c:v>
                </c:pt>
                <c:pt idx="269">
                  <c:v>1810</c:v>
                </c:pt>
                <c:pt idx="270">
                  <c:v>1800</c:v>
                </c:pt>
                <c:pt idx="271">
                  <c:v>1790</c:v>
                </c:pt>
                <c:pt idx="272">
                  <c:v>1780</c:v>
                </c:pt>
                <c:pt idx="273">
                  <c:v>1770</c:v>
                </c:pt>
                <c:pt idx="274">
                  <c:v>1760</c:v>
                </c:pt>
                <c:pt idx="275">
                  <c:v>1750</c:v>
                </c:pt>
                <c:pt idx="276">
                  <c:v>1740</c:v>
                </c:pt>
                <c:pt idx="277">
                  <c:v>1730</c:v>
                </c:pt>
                <c:pt idx="278">
                  <c:v>1720</c:v>
                </c:pt>
                <c:pt idx="279">
                  <c:v>1710</c:v>
                </c:pt>
                <c:pt idx="280">
                  <c:v>1700</c:v>
                </c:pt>
                <c:pt idx="281">
                  <c:v>1690</c:v>
                </c:pt>
                <c:pt idx="282">
                  <c:v>1680</c:v>
                </c:pt>
                <c:pt idx="283">
                  <c:v>1670</c:v>
                </c:pt>
                <c:pt idx="284">
                  <c:v>1660</c:v>
                </c:pt>
                <c:pt idx="285">
                  <c:v>1650</c:v>
                </c:pt>
                <c:pt idx="286">
                  <c:v>1640</c:v>
                </c:pt>
                <c:pt idx="287">
                  <c:v>1630</c:v>
                </c:pt>
                <c:pt idx="288">
                  <c:v>1620</c:v>
                </c:pt>
                <c:pt idx="289">
                  <c:v>1610</c:v>
                </c:pt>
                <c:pt idx="290">
                  <c:v>1600</c:v>
                </c:pt>
                <c:pt idx="291">
                  <c:v>1590</c:v>
                </c:pt>
                <c:pt idx="292">
                  <c:v>1580</c:v>
                </c:pt>
                <c:pt idx="293">
                  <c:v>1570</c:v>
                </c:pt>
                <c:pt idx="294">
                  <c:v>1560</c:v>
                </c:pt>
                <c:pt idx="295">
                  <c:v>1550</c:v>
                </c:pt>
                <c:pt idx="296">
                  <c:v>1540</c:v>
                </c:pt>
                <c:pt idx="297">
                  <c:v>1530</c:v>
                </c:pt>
                <c:pt idx="298">
                  <c:v>1520</c:v>
                </c:pt>
                <c:pt idx="299">
                  <c:v>1510</c:v>
                </c:pt>
                <c:pt idx="300">
                  <c:v>1500</c:v>
                </c:pt>
                <c:pt idx="301">
                  <c:v>1490</c:v>
                </c:pt>
                <c:pt idx="302">
                  <c:v>1480</c:v>
                </c:pt>
                <c:pt idx="303">
                  <c:v>1470</c:v>
                </c:pt>
                <c:pt idx="304">
                  <c:v>1460</c:v>
                </c:pt>
                <c:pt idx="305">
                  <c:v>1450</c:v>
                </c:pt>
                <c:pt idx="306">
                  <c:v>1440</c:v>
                </c:pt>
                <c:pt idx="307">
                  <c:v>1430</c:v>
                </c:pt>
                <c:pt idx="308">
                  <c:v>1420</c:v>
                </c:pt>
                <c:pt idx="309">
                  <c:v>1410</c:v>
                </c:pt>
                <c:pt idx="310">
                  <c:v>1400</c:v>
                </c:pt>
                <c:pt idx="311">
                  <c:v>1390</c:v>
                </c:pt>
                <c:pt idx="312">
                  <c:v>1380</c:v>
                </c:pt>
                <c:pt idx="313">
                  <c:v>1370</c:v>
                </c:pt>
                <c:pt idx="314">
                  <c:v>1360</c:v>
                </c:pt>
                <c:pt idx="315">
                  <c:v>1350</c:v>
                </c:pt>
                <c:pt idx="316">
                  <c:v>1340</c:v>
                </c:pt>
                <c:pt idx="317">
                  <c:v>1330</c:v>
                </c:pt>
                <c:pt idx="318">
                  <c:v>1320</c:v>
                </c:pt>
                <c:pt idx="319">
                  <c:v>1310</c:v>
                </c:pt>
                <c:pt idx="320">
                  <c:v>1300</c:v>
                </c:pt>
                <c:pt idx="321">
                  <c:v>1290</c:v>
                </c:pt>
                <c:pt idx="322">
                  <c:v>1280</c:v>
                </c:pt>
                <c:pt idx="323">
                  <c:v>1270</c:v>
                </c:pt>
                <c:pt idx="324">
                  <c:v>1260</c:v>
                </c:pt>
                <c:pt idx="325">
                  <c:v>1250</c:v>
                </c:pt>
                <c:pt idx="326">
                  <c:v>1240</c:v>
                </c:pt>
                <c:pt idx="327">
                  <c:v>1230</c:v>
                </c:pt>
                <c:pt idx="328">
                  <c:v>1220</c:v>
                </c:pt>
                <c:pt idx="329">
                  <c:v>1210</c:v>
                </c:pt>
                <c:pt idx="330">
                  <c:v>1200</c:v>
                </c:pt>
                <c:pt idx="331">
                  <c:v>1190</c:v>
                </c:pt>
                <c:pt idx="332">
                  <c:v>1180</c:v>
                </c:pt>
                <c:pt idx="333">
                  <c:v>1170</c:v>
                </c:pt>
                <c:pt idx="334">
                  <c:v>1160</c:v>
                </c:pt>
                <c:pt idx="335">
                  <c:v>1150</c:v>
                </c:pt>
                <c:pt idx="336">
                  <c:v>1140</c:v>
                </c:pt>
                <c:pt idx="337">
                  <c:v>1130</c:v>
                </c:pt>
                <c:pt idx="338">
                  <c:v>1120</c:v>
                </c:pt>
                <c:pt idx="339">
                  <c:v>1110</c:v>
                </c:pt>
                <c:pt idx="340">
                  <c:v>1100</c:v>
                </c:pt>
                <c:pt idx="341">
                  <c:v>1090</c:v>
                </c:pt>
                <c:pt idx="342">
                  <c:v>1080</c:v>
                </c:pt>
                <c:pt idx="343">
                  <c:v>1070</c:v>
                </c:pt>
                <c:pt idx="344">
                  <c:v>1060</c:v>
                </c:pt>
                <c:pt idx="345">
                  <c:v>1050</c:v>
                </c:pt>
                <c:pt idx="346">
                  <c:v>1040</c:v>
                </c:pt>
                <c:pt idx="347">
                  <c:v>1030</c:v>
                </c:pt>
                <c:pt idx="348">
                  <c:v>1020</c:v>
                </c:pt>
                <c:pt idx="349">
                  <c:v>1010</c:v>
                </c:pt>
                <c:pt idx="350">
                  <c:v>1000</c:v>
                </c:pt>
                <c:pt idx="351">
                  <c:v>990</c:v>
                </c:pt>
                <c:pt idx="352">
                  <c:v>980</c:v>
                </c:pt>
                <c:pt idx="353">
                  <c:v>970</c:v>
                </c:pt>
                <c:pt idx="354">
                  <c:v>960</c:v>
                </c:pt>
                <c:pt idx="355">
                  <c:v>950</c:v>
                </c:pt>
                <c:pt idx="356">
                  <c:v>940</c:v>
                </c:pt>
                <c:pt idx="357">
                  <c:v>930</c:v>
                </c:pt>
                <c:pt idx="358">
                  <c:v>920</c:v>
                </c:pt>
                <c:pt idx="359">
                  <c:v>910</c:v>
                </c:pt>
                <c:pt idx="360">
                  <c:v>900</c:v>
                </c:pt>
                <c:pt idx="361">
                  <c:v>890</c:v>
                </c:pt>
                <c:pt idx="362">
                  <c:v>880</c:v>
                </c:pt>
                <c:pt idx="363">
                  <c:v>870</c:v>
                </c:pt>
                <c:pt idx="364">
                  <c:v>860</c:v>
                </c:pt>
                <c:pt idx="365">
                  <c:v>850</c:v>
                </c:pt>
                <c:pt idx="366">
                  <c:v>840</c:v>
                </c:pt>
                <c:pt idx="367">
                  <c:v>830</c:v>
                </c:pt>
                <c:pt idx="368">
                  <c:v>820</c:v>
                </c:pt>
                <c:pt idx="369">
                  <c:v>810</c:v>
                </c:pt>
                <c:pt idx="370">
                  <c:v>800</c:v>
                </c:pt>
                <c:pt idx="371">
                  <c:v>790</c:v>
                </c:pt>
                <c:pt idx="372">
                  <c:v>780</c:v>
                </c:pt>
                <c:pt idx="373">
                  <c:v>770</c:v>
                </c:pt>
                <c:pt idx="374">
                  <c:v>760</c:v>
                </c:pt>
                <c:pt idx="375">
                  <c:v>750</c:v>
                </c:pt>
                <c:pt idx="376">
                  <c:v>740</c:v>
                </c:pt>
                <c:pt idx="377">
                  <c:v>730</c:v>
                </c:pt>
                <c:pt idx="378">
                  <c:v>720</c:v>
                </c:pt>
                <c:pt idx="379">
                  <c:v>710</c:v>
                </c:pt>
                <c:pt idx="380">
                  <c:v>700</c:v>
                </c:pt>
                <c:pt idx="381">
                  <c:v>690</c:v>
                </c:pt>
                <c:pt idx="382">
                  <c:v>680</c:v>
                </c:pt>
                <c:pt idx="383">
                  <c:v>670</c:v>
                </c:pt>
                <c:pt idx="384">
                  <c:v>660</c:v>
                </c:pt>
                <c:pt idx="385">
                  <c:v>650</c:v>
                </c:pt>
                <c:pt idx="386">
                  <c:v>640</c:v>
                </c:pt>
                <c:pt idx="387">
                  <c:v>630</c:v>
                </c:pt>
                <c:pt idx="388">
                  <c:v>620</c:v>
                </c:pt>
                <c:pt idx="389">
                  <c:v>610</c:v>
                </c:pt>
                <c:pt idx="390">
                  <c:v>600</c:v>
                </c:pt>
                <c:pt idx="391">
                  <c:v>590</c:v>
                </c:pt>
                <c:pt idx="392">
                  <c:v>580</c:v>
                </c:pt>
                <c:pt idx="393">
                  <c:v>570</c:v>
                </c:pt>
                <c:pt idx="394">
                  <c:v>560</c:v>
                </c:pt>
                <c:pt idx="395">
                  <c:v>550</c:v>
                </c:pt>
                <c:pt idx="396">
                  <c:v>540</c:v>
                </c:pt>
                <c:pt idx="397">
                  <c:v>530</c:v>
                </c:pt>
                <c:pt idx="398">
                  <c:v>520</c:v>
                </c:pt>
                <c:pt idx="399">
                  <c:v>510</c:v>
                </c:pt>
                <c:pt idx="400">
                  <c:v>500</c:v>
                </c:pt>
                <c:pt idx="401">
                  <c:v>490</c:v>
                </c:pt>
                <c:pt idx="402">
                  <c:v>480</c:v>
                </c:pt>
                <c:pt idx="403">
                  <c:v>470</c:v>
                </c:pt>
                <c:pt idx="404">
                  <c:v>460</c:v>
                </c:pt>
                <c:pt idx="405">
                  <c:v>450</c:v>
                </c:pt>
                <c:pt idx="406">
                  <c:v>440</c:v>
                </c:pt>
                <c:pt idx="407">
                  <c:v>430</c:v>
                </c:pt>
                <c:pt idx="408">
                  <c:v>420</c:v>
                </c:pt>
                <c:pt idx="409">
                  <c:v>410</c:v>
                </c:pt>
                <c:pt idx="410">
                  <c:v>400</c:v>
                </c:pt>
                <c:pt idx="411">
                  <c:v>390</c:v>
                </c:pt>
                <c:pt idx="412">
                  <c:v>380</c:v>
                </c:pt>
                <c:pt idx="413">
                  <c:v>370</c:v>
                </c:pt>
                <c:pt idx="414">
                  <c:v>360</c:v>
                </c:pt>
                <c:pt idx="415">
                  <c:v>350</c:v>
                </c:pt>
                <c:pt idx="416">
                  <c:v>340</c:v>
                </c:pt>
                <c:pt idx="417">
                  <c:v>330</c:v>
                </c:pt>
                <c:pt idx="418">
                  <c:v>320</c:v>
                </c:pt>
                <c:pt idx="419">
                  <c:v>310</c:v>
                </c:pt>
                <c:pt idx="420">
                  <c:v>300</c:v>
                </c:pt>
                <c:pt idx="421">
                  <c:v>290</c:v>
                </c:pt>
                <c:pt idx="422">
                  <c:v>280</c:v>
                </c:pt>
                <c:pt idx="423">
                  <c:v>270</c:v>
                </c:pt>
                <c:pt idx="424">
                  <c:v>260</c:v>
                </c:pt>
                <c:pt idx="425">
                  <c:v>250</c:v>
                </c:pt>
                <c:pt idx="426">
                  <c:v>240</c:v>
                </c:pt>
                <c:pt idx="427">
                  <c:v>230</c:v>
                </c:pt>
                <c:pt idx="428">
                  <c:v>220</c:v>
                </c:pt>
                <c:pt idx="429">
                  <c:v>210</c:v>
                </c:pt>
                <c:pt idx="430">
                  <c:v>200</c:v>
                </c:pt>
                <c:pt idx="431">
                  <c:v>190</c:v>
                </c:pt>
                <c:pt idx="432">
                  <c:v>180</c:v>
                </c:pt>
                <c:pt idx="433">
                  <c:v>170</c:v>
                </c:pt>
                <c:pt idx="434">
                  <c:v>160</c:v>
                </c:pt>
                <c:pt idx="435">
                  <c:v>150</c:v>
                </c:pt>
                <c:pt idx="436">
                  <c:v>140</c:v>
                </c:pt>
                <c:pt idx="437">
                  <c:v>130</c:v>
                </c:pt>
                <c:pt idx="438">
                  <c:v>120</c:v>
                </c:pt>
                <c:pt idx="439">
                  <c:v>110</c:v>
                </c:pt>
                <c:pt idx="440">
                  <c:v>100</c:v>
                </c:pt>
              </c:numCache>
            </c:numRef>
          </c:xVal>
          <c:yVal>
            <c:numRef>
              <c:f>'Siacci G1 Table'!$B$23:$B$443</c:f>
              <c:numCache>
                <c:formatCode>General</c:formatCode>
                <c:ptCount val="421"/>
                <c:pt idx="0">
                  <c:v>435.2</c:v>
                </c:pt>
                <c:pt idx="1">
                  <c:v>457.5</c:v>
                </c:pt>
                <c:pt idx="2">
                  <c:v>479.8</c:v>
                </c:pt>
                <c:pt idx="3">
                  <c:v>502.2</c:v>
                </c:pt>
                <c:pt idx="4">
                  <c:v>524.6</c:v>
                </c:pt>
                <c:pt idx="5">
                  <c:v>547.1</c:v>
                </c:pt>
                <c:pt idx="6">
                  <c:v>569.6</c:v>
                </c:pt>
                <c:pt idx="7">
                  <c:v>592.20000000000005</c:v>
                </c:pt>
                <c:pt idx="8">
                  <c:v>614.79999999999995</c:v>
                </c:pt>
                <c:pt idx="9">
                  <c:v>637.5</c:v>
                </c:pt>
                <c:pt idx="10">
                  <c:v>660.2</c:v>
                </c:pt>
                <c:pt idx="11">
                  <c:v>683</c:v>
                </c:pt>
                <c:pt idx="12">
                  <c:v>705.8</c:v>
                </c:pt>
                <c:pt idx="13">
                  <c:v>728.7</c:v>
                </c:pt>
                <c:pt idx="14">
                  <c:v>751.6</c:v>
                </c:pt>
                <c:pt idx="15">
                  <c:v>774.6</c:v>
                </c:pt>
                <c:pt idx="16">
                  <c:v>797.6</c:v>
                </c:pt>
                <c:pt idx="17">
                  <c:v>820.7</c:v>
                </c:pt>
                <c:pt idx="18">
                  <c:v>843.9</c:v>
                </c:pt>
                <c:pt idx="19">
                  <c:v>867.1</c:v>
                </c:pt>
                <c:pt idx="20">
                  <c:v>890.3</c:v>
                </c:pt>
                <c:pt idx="21">
                  <c:v>913.6</c:v>
                </c:pt>
                <c:pt idx="22">
                  <c:v>937</c:v>
                </c:pt>
                <c:pt idx="23">
                  <c:v>960.4</c:v>
                </c:pt>
                <c:pt idx="24">
                  <c:v>983.9</c:v>
                </c:pt>
                <c:pt idx="25">
                  <c:v>1007.4</c:v>
                </c:pt>
                <c:pt idx="26">
                  <c:v>1031</c:v>
                </c:pt>
                <c:pt idx="27">
                  <c:v>1054.5999999999999</c:v>
                </c:pt>
                <c:pt idx="28">
                  <c:v>1078.3</c:v>
                </c:pt>
                <c:pt idx="29">
                  <c:v>1102</c:v>
                </c:pt>
                <c:pt idx="30">
                  <c:v>1125.8</c:v>
                </c:pt>
                <c:pt idx="31">
                  <c:v>1149.7</c:v>
                </c:pt>
                <c:pt idx="32">
                  <c:v>1173.5999999999999</c:v>
                </c:pt>
                <c:pt idx="33">
                  <c:v>1197.5999999999999</c:v>
                </c:pt>
                <c:pt idx="34">
                  <c:v>1221.5999999999999</c:v>
                </c:pt>
                <c:pt idx="35">
                  <c:v>1245.5999999999999</c:v>
                </c:pt>
                <c:pt idx="36">
                  <c:v>1269.8</c:v>
                </c:pt>
                <c:pt idx="37">
                  <c:v>1294</c:v>
                </c:pt>
                <c:pt idx="38">
                  <c:v>1318.2</c:v>
                </c:pt>
                <c:pt idx="39">
                  <c:v>1342.5</c:v>
                </c:pt>
                <c:pt idx="40">
                  <c:v>1366.9</c:v>
                </c:pt>
                <c:pt idx="41">
                  <c:v>1391.3</c:v>
                </c:pt>
                <c:pt idx="42">
                  <c:v>1415.8</c:v>
                </c:pt>
                <c:pt idx="43">
                  <c:v>1440.3</c:v>
                </c:pt>
                <c:pt idx="44">
                  <c:v>1464.9</c:v>
                </c:pt>
                <c:pt idx="45">
                  <c:v>1489.5</c:v>
                </c:pt>
                <c:pt idx="46">
                  <c:v>1514.2</c:v>
                </c:pt>
                <c:pt idx="47">
                  <c:v>1539</c:v>
                </c:pt>
                <c:pt idx="48">
                  <c:v>1563.8</c:v>
                </c:pt>
                <c:pt idx="49">
                  <c:v>1588.7</c:v>
                </c:pt>
                <c:pt idx="50">
                  <c:v>1613.6</c:v>
                </c:pt>
                <c:pt idx="51">
                  <c:v>1638.7</c:v>
                </c:pt>
                <c:pt idx="52">
                  <c:v>1663.7</c:v>
                </c:pt>
                <c:pt idx="53">
                  <c:v>1688.9</c:v>
                </c:pt>
                <c:pt idx="54">
                  <c:v>1714</c:v>
                </c:pt>
                <c:pt idx="55">
                  <c:v>1739.3</c:v>
                </c:pt>
                <c:pt idx="56">
                  <c:v>1764.6</c:v>
                </c:pt>
                <c:pt idx="57">
                  <c:v>1790</c:v>
                </c:pt>
                <c:pt idx="58">
                  <c:v>1815.4</c:v>
                </c:pt>
                <c:pt idx="59">
                  <c:v>1840.9</c:v>
                </c:pt>
                <c:pt idx="60">
                  <c:v>1866.5</c:v>
                </c:pt>
                <c:pt idx="61">
                  <c:v>1892.1</c:v>
                </c:pt>
                <c:pt idx="62">
                  <c:v>1917.7</c:v>
                </c:pt>
                <c:pt idx="63">
                  <c:v>1943.4</c:v>
                </c:pt>
                <c:pt idx="64">
                  <c:v>1969.2</c:v>
                </c:pt>
                <c:pt idx="65">
                  <c:v>1995.1</c:v>
                </c:pt>
                <c:pt idx="66">
                  <c:v>2021</c:v>
                </c:pt>
                <c:pt idx="67">
                  <c:v>2047</c:v>
                </c:pt>
                <c:pt idx="68">
                  <c:v>2073.1</c:v>
                </c:pt>
                <c:pt idx="69">
                  <c:v>2099.1999999999998</c:v>
                </c:pt>
                <c:pt idx="70">
                  <c:v>2125.4</c:v>
                </c:pt>
                <c:pt idx="71">
                  <c:v>2151.6999999999998</c:v>
                </c:pt>
                <c:pt idx="72">
                  <c:v>2178</c:v>
                </c:pt>
                <c:pt idx="73">
                  <c:v>2204.4</c:v>
                </c:pt>
                <c:pt idx="74">
                  <c:v>2230.8000000000002</c:v>
                </c:pt>
                <c:pt idx="75">
                  <c:v>2257.3000000000002</c:v>
                </c:pt>
                <c:pt idx="76">
                  <c:v>2283.9</c:v>
                </c:pt>
                <c:pt idx="77">
                  <c:v>2310.6</c:v>
                </c:pt>
                <c:pt idx="78">
                  <c:v>2337.3000000000002</c:v>
                </c:pt>
                <c:pt idx="79">
                  <c:v>2364</c:v>
                </c:pt>
                <c:pt idx="80">
                  <c:v>2390.9</c:v>
                </c:pt>
                <c:pt idx="81">
                  <c:v>2417.8000000000002</c:v>
                </c:pt>
                <c:pt idx="82">
                  <c:v>2444.8000000000002</c:v>
                </c:pt>
                <c:pt idx="83">
                  <c:v>2471.8000000000002</c:v>
                </c:pt>
                <c:pt idx="84">
                  <c:v>2498.8000000000002</c:v>
                </c:pt>
                <c:pt idx="85">
                  <c:v>2526</c:v>
                </c:pt>
                <c:pt idx="86">
                  <c:v>2553.1999999999998</c:v>
                </c:pt>
                <c:pt idx="87">
                  <c:v>2580.6</c:v>
                </c:pt>
                <c:pt idx="88">
                  <c:v>2608</c:v>
                </c:pt>
                <c:pt idx="89">
                  <c:v>2635.4</c:v>
                </c:pt>
                <c:pt idx="90">
                  <c:v>2662.9</c:v>
                </c:pt>
                <c:pt idx="91">
                  <c:v>2690.5</c:v>
                </c:pt>
                <c:pt idx="92">
                  <c:v>2718.1</c:v>
                </c:pt>
                <c:pt idx="93">
                  <c:v>2745.8</c:v>
                </c:pt>
                <c:pt idx="94">
                  <c:v>2773.6</c:v>
                </c:pt>
                <c:pt idx="95">
                  <c:v>2801.5</c:v>
                </c:pt>
                <c:pt idx="96">
                  <c:v>2829.4</c:v>
                </c:pt>
                <c:pt idx="97">
                  <c:v>2857.4</c:v>
                </c:pt>
                <c:pt idx="98">
                  <c:v>2885.4</c:v>
                </c:pt>
                <c:pt idx="99">
                  <c:v>2913.6</c:v>
                </c:pt>
                <c:pt idx="100">
                  <c:v>2941.7</c:v>
                </c:pt>
                <c:pt idx="101">
                  <c:v>2970.1</c:v>
                </c:pt>
                <c:pt idx="102">
                  <c:v>2998.4</c:v>
                </c:pt>
                <c:pt idx="103">
                  <c:v>3026.8</c:v>
                </c:pt>
                <c:pt idx="104">
                  <c:v>3055.3</c:v>
                </c:pt>
                <c:pt idx="105">
                  <c:v>3083.8</c:v>
                </c:pt>
                <c:pt idx="106">
                  <c:v>3112.4</c:v>
                </c:pt>
                <c:pt idx="107">
                  <c:v>3141.1</c:v>
                </c:pt>
                <c:pt idx="108">
                  <c:v>3169.8</c:v>
                </c:pt>
                <c:pt idx="109">
                  <c:v>3198.7</c:v>
                </c:pt>
                <c:pt idx="110">
                  <c:v>3227.6</c:v>
                </c:pt>
                <c:pt idx="111">
                  <c:v>3256.5</c:v>
                </c:pt>
                <c:pt idx="112">
                  <c:v>3285.5</c:v>
                </c:pt>
                <c:pt idx="113">
                  <c:v>3314.6</c:v>
                </c:pt>
                <c:pt idx="114">
                  <c:v>3343.7</c:v>
                </c:pt>
                <c:pt idx="115">
                  <c:v>3372.9</c:v>
                </c:pt>
                <c:pt idx="116">
                  <c:v>3402.2</c:v>
                </c:pt>
                <c:pt idx="117">
                  <c:v>3431.6</c:v>
                </c:pt>
                <c:pt idx="118">
                  <c:v>3461</c:v>
                </c:pt>
                <c:pt idx="119">
                  <c:v>3490.5</c:v>
                </c:pt>
                <c:pt idx="120">
                  <c:v>3520.1</c:v>
                </c:pt>
                <c:pt idx="121">
                  <c:v>3549.7</c:v>
                </c:pt>
                <c:pt idx="122">
                  <c:v>3579.5</c:v>
                </c:pt>
                <c:pt idx="123">
                  <c:v>3609.3</c:v>
                </c:pt>
                <c:pt idx="124">
                  <c:v>3639.2</c:v>
                </c:pt>
                <c:pt idx="125">
                  <c:v>3669.1</c:v>
                </c:pt>
                <c:pt idx="126">
                  <c:v>3699.1</c:v>
                </c:pt>
                <c:pt idx="127">
                  <c:v>3729.1</c:v>
                </c:pt>
                <c:pt idx="128">
                  <c:v>3759.3</c:v>
                </c:pt>
                <c:pt idx="129">
                  <c:v>3789.5</c:v>
                </c:pt>
                <c:pt idx="130">
                  <c:v>3819.8</c:v>
                </c:pt>
                <c:pt idx="131">
                  <c:v>3850.1</c:v>
                </c:pt>
                <c:pt idx="132">
                  <c:v>3880.6</c:v>
                </c:pt>
                <c:pt idx="133">
                  <c:v>3911.1</c:v>
                </c:pt>
                <c:pt idx="134">
                  <c:v>3941.7</c:v>
                </c:pt>
                <c:pt idx="135">
                  <c:v>3972.3</c:v>
                </c:pt>
                <c:pt idx="136">
                  <c:v>4003.1</c:v>
                </c:pt>
                <c:pt idx="137">
                  <c:v>4033.9</c:v>
                </c:pt>
                <c:pt idx="138">
                  <c:v>4064.8</c:v>
                </c:pt>
                <c:pt idx="139">
                  <c:v>4095.7</c:v>
                </c:pt>
                <c:pt idx="140">
                  <c:v>4126.6000000000004</c:v>
                </c:pt>
                <c:pt idx="141">
                  <c:v>4157.6000000000004</c:v>
                </c:pt>
                <c:pt idx="142">
                  <c:v>4188.8</c:v>
                </c:pt>
                <c:pt idx="143">
                  <c:v>4220</c:v>
                </c:pt>
                <c:pt idx="144">
                  <c:v>4251.3</c:v>
                </c:pt>
                <c:pt idx="145">
                  <c:v>4282.6000000000004</c:v>
                </c:pt>
                <c:pt idx="146">
                  <c:v>4314.1000000000004</c:v>
                </c:pt>
                <c:pt idx="147">
                  <c:v>4345.6000000000004</c:v>
                </c:pt>
                <c:pt idx="148">
                  <c:v>4377.2</c:v>
                </c:pt>
                <c:pt idx="149">
                  <c:v>4408.8999999999996</c:v>
                </c:pt>
                <c:pt idx="150">
                  <c:v>4440.6000000000004</c:v>
                </c:pt>
                <c:pt idx="151">
                  <c:v>4472.3</c:v>
                </c:pt>
                <c:pt idx="152">
                  <c:v>4504.1000000000004</c:v>
                </c:pt>
                <c:pt idx="153">
                  <c:v>4535.8999999999996</c:v>
                </c:pt>
                <c:pt idx="154">
                  <c:v>4567.8999999999996</c:v>
                </c:pt>
                <c:pt idx="155">
                  <c:v>4600</c:v>
                </c:pt>
                <c:pt idx="156">
                  <c:v>4632.1000000000004</c:v>
                </c:pt>
                <c:pt idx="157">
                  <c:v>4664.3999999999996</c:v>
                </c:pt>
                <c:pt idx="158">
                  <c:v>4696.7</c:v>
                </c:pt>
                <c:pt idx="159">
                  <c:v>4729.1000000000004</c:v>
                </c:pt>
                <c:pt idx="160">
                  <c:v>4761.7</c:v>
                </c:pt>
                <c:pt idx="161">
                  <c:v>4794.3</c:v>
                </c:pt>
                <c:pt idx="162">
                  <c:v>4827</c:v>
                </c:pt>
                <c:pt idx="163">
                  <c:v>4859.8</c:v>
                </c:pt>
                <c:pt idx="164">
                  <c:v>4892.5</c:v>
                </c:pt>
                <c:pt idx="165">
                  <c:v>4925.2</c:v>
                </c:pt>
                <c:pt idx="166">
                  <c:v>4958</c:v>
                </c:pt>
                <c:pt idx="167">
                  <c:v>4990.8999999999996</c:v>
                </c:pt>
                <c:pt idx="168">
                  <c:v>5023.8999999999996</c:v>
                </c:pt>
                <c:pt idx="169">
                  <c:v>5057</c:v>
                </c:pt>
                <c:pt idx="170">
                  <c:v>5090.1000000000004</c:v>
                </c:pt>
                <c:pt idx="171">
                  <c:v>5123.3999999999996</c:v>
                </c:pt>
                <c:pt idx="172">
                  <c:v>5156.8</c:v>
                </c:pt>
                <c:pt idx="173">
                  <c:v>5190.3</c:v>
                </c:pt>
                <c:pt idx="174">
                  <c:v>5223.8</c:v>
                </c:pt>
                <c:pt idx="175">
                  <c:v>5257.5</c:v>
                </c:pt>
                <c:pt idx="176">
                  <c:v>5291.1</c:v>
                </c:pt>
                <c:pt idx="177">
                  <c:v>5324.9</c:v>
                </c:pt>
                <c:pt idx="178">
                  <c:v>5358.7</c:v>
                </c:pt>
                <c:pt idx="179">
                  <c:v>5392.6</c:v>
                </c:pt>
                <c:pt idx="180">
                  <c:v>5426.7</c:v>
                </c:pt>
                <c:pt idx="181">
                  <c:v>5460.7</c:v>
                </c:pt>
                <c:pt idx="182">
                  <c:v>5494.8</c:v>
                </c:pt>
                <c:pt idx="183">
                  <c:v>5529</c:v>
                </c:pt>
                <c:pt idx="184">
                  <c:v>5563.3</c:v>
                </c:pt>
                <c:pt idx="185">
                  <c:v>5597.5</c:v>
                </c:pt>
                <c:pt idx="186">
                  <c:v>5631.9</c:v>
                </c:pt>
                <c:pt idx="187">
                  <c:v>5666.5</c:v>
                </c:pt>
                <c:pt idx="188">
                  <c:v>5701.1</c:v>
                </c:pt>
                <c:pt idx="189">
                  <c:v>5735.8</c:v>
                </c:pt>
                <c:pt idx="190">
                  <c:v>5770.5</c:v>
                </c:pt>
                <c:pt idx="191">
                  <c:v>5805.4</c:v>
                </c:pt>
                <c:pt idx="192">
                  <c:v>5840.2</c:v>
                </c:pt>
                <c:pt idx="193">
                  <c:v>5875.2</c:v>
                </c:pt>
                <c:pt idx="194">
                  <c:v>5910.5</c:v>
                </c:pt>
                <c:pt idx="195">
                  <c:v>5945.7</c:v>
                </c:pt>
                <c:pt idx="196">
                  <c:v>5980.8</c:v>
                </c:pt>
                <c:pt idx="197">
                  <c:v>6016.1</c:v>
                </c:pt>
                <c:pt idx="198">
                  <c:v>6051.5</c:v>
                </c:pt>
                <c:pt idx="199">
                  <c:v>6087.1</c:v>
                </c:pt>
                <c:pt idx="200">
                  <c:v>6122.7</c:v>
                </c:pt>
                <c:pt idx="201">
                  <c:v>6158.3</c:v>
                </c:pt>
                <c:pt idx="202">
                  <c:v>6193.7</c:v>
                </c:pt>
                <c:pt idx="203">
                  <c:v>6229.6</c:v>
                </c:pt>
                <c:pt idx="204">
                  <c:v>6265.5</c:v>
                </c:pt>
                <c:pt idx="205">
                  <c:v>6301.5</c:v>
                </c:pt>
                <c:pt idx="206">
                  <c:v>6337.6</c:v>
                </c:pt>
                <c:pt idx="207">
                  <c:v>6373.8</c:v>
                </c:pt>
                <c:pt idx="208">
                  <c:v>6410</c:v>
                </c:pt>
                <c:pt idx="209">
                  <c:v>6446.4</c:v>
                </c:pt>
                <c:pt idx="210">
                  <c:v>6482.9</c:v>
                </c:pt>
                <c:pt idx="211">
                  <c:v>6519.5</c:v>
                </c:pt>
                <c:pt idx="212">
                  <c:v>6556.1</c:v>
                </c:pt>
                <c:pt idx="213">
                  <c:v>6592.8</c:v>
                </c:pt>
                <c:pt idx="214">
                  <c:v>6629.6</c:v>
                </c:pt>
                <c:pt idx="215">
                  <c:v>6666.5</c:v>
                </c:pt>
                <c:pt idx="216">
                  <c:v>6703.5</c:v>
                </c:pt>
                <c:pt idx="217">
                  <c:v>6740.6</c:v>
                </c:pt>
                <c:pt idx="218">
                  <c:v>6777.8</c:v>
                </c:pt>
                <c:pt idx="219">
                  <c:v>6815</c:v>
                </c:pt>
                <c:pt idx="220">
                  <c:v>6852.4</c:v>
                </c:pt>
                <c:pt idx="221">
                  <c:v>6889.9</c:v>
                </c:pt>
                <c:pt idx="222">
                  <c:v>6927.5</c:v>
                </c:pt>
                <c:pt idx="223">
                  <c:v>6965.2</c:v>
                </c:pt>
                <c:pt idx="224">
                  <c:v>7003</c:v>
                </c:pt>
                <c:pt idx="225">
                  <c:v>7040.9</c:v>
                </c:pt>
                <c:pt idx="226">
                  <c:v>7078.9</c:v>
                </c:pt>
                <c:pt idx="227">
                  <c:v>7117</c:v>
                </c:pt>
                <c:pt idx="228">
                  <c:v>7155.3</c:v>
                </c:pt>
                <c:pt idx="229">
                  <c:v>7193.7</c:v>
                </c:pt>
                <c:pt idx="230">
                  <c:v>7232.1</c:v>
                </c:pt>
                <c:pt idx="231">
                  <c:v>7270.7</c:v>
                </c:pt>
                <c:pt idx="232">
                  <c:v>7309.4</c:v>
                </c:pt>
                <c:pt idx="233">
                  <c:v>7348.2</c:v>
                </c:pt>
                <c:pt idx="234">
                  <c:v>7387.2</c:v>
                </c:pt>
                <c:pt idx="235">
                  <c:v>7426.2</c:v>
                </c:pt>
                <c:pt idx="236">
                  <c:v>7465.5</c:v>
                </c:pt>
                <c:pt idx="237">
                  <c:v>7504.8</c:v>
                </c:pt>
                <c:pt idx="238">
                  <c:v>7544.3</c:v>
                </c:pt>
                <c:pt idx="239">
                  <c:v>7583.8</c:v>
                </c:pt>
                <c:pt idx="240">
                  <c:v>7623.5</c:v>
                </c:pt>
                <c:pt idx="241">
                  <c:v>7663.4</c:v>
                </c:pt>
                <c:pt idx="242">
                  <c:v>7703.4</c:v>
                </c:pt>
                <c:pt idx="243">
                  <c:v>7743.6</c:v>
                </c:pt>
                <c:pt idx="244">
                  <c:v>7783.9</c:v>
                </c:pt>
                <c:pt idx="245">
                  <c:v>7824.3</c:v>
                </c:pt>
                <c:pt idx="246">
                  <c:v>7864.8</c:v>
                </c:pt>
                <c:pt idx="247">
                  <c:v>7905.4</c:v>
                </c:pt>
                <c:pt idx="248">
                  <c:v>7946.2</c:v>
                </c:pt>
                <c:pt idx="249">
                  <c:v>7987.2</c:v>
                </c:pt>
                <c:pt idx="250">
                  <c:v>8028.4</c:v>
                </c:pt>
                <c:pt idx="251">
                  <c:v>8069.8</c:v>
                </c:pt>
                <c:pt idx="252">
                  <c:v>8111.4</c:v>
                </c:pt>
                <c:pt idx="253">
                  <c:v>8153.1</c:v>
                </c:pt>
                <c:pt idx="254">
                  <c:v>8194.9</c:v>
                </c:pt>
                <c:pt idx="255">
                  <c:v>8236.9</c:v>
                </c:pt>
                <c:pt idx="256">
                  <c:v>8278.7999999999993</c:v>
                </c:pt>
                <c:pt idx="257">
                  <c:v>8321.2000000000007</c:v>
                </c:pt>
                <c:pt idx="258">
                  <c:v>8363.7000000000007</c:v>
                </c:pt>
                <c:pt idx="259">
                  <c:v>8406.5</c:v>
                </c:pt>
                <c:pt idx="260">
                  <c:v>8449.4</c:v>
                </c:pt>
                <c:pt idx="261">
                  <c:v>8492.5</c:v>
                </c:pt>
                <c:pt idx="262">
                  <c:v>8535.9</c:v>
                </c:pt>
                <c:pt idx="263">
                  <c:v>8579.6</c:v>
                </c:pt>
                <c:pt idx="264">
                  <c:v>8623.4</c:v>
                </c:pt>
                <c:pt idx="265">
                  <c:v>8667.2999999999993</c:v>
                </c:pt>
                <c:pt idx="266">
                  <c:v>8711.5</c:v>
                </c:pt>
                <c:pt idx="267">
                  <c:v>8756</c:v>
                </c:pt>
                <c:pt idx="268">
                  <c:v>8800.7000000000007</c:v>
                </c:pt>
                <c:pt idx="269">
                  <c:v>8845.7000000000007</c:v>
                </c:pt>
                <c:pt idx="270">
                  <c:v>8890.7999999999993</c:v>
                </c:pt>
                <c:pt idx="271">
                  <c:v>8936.2000000000007</c:v>
                </c:pt>
                <c:pt idx="272">
                  <c:v>8981.9</c:v>
                </c:pt>
                <c:pt idx="273">
                  <c:v>9027.9</c:v>
                </c:pt>
                <c:pt idx="274">
                  <c:v>9074.2000000000007</c:v>
                </c:pt>
                <c:pt idx="275">
                  <c:v>9120.7999999999993</c:v>
                </c:pt>
                <c:pt idx="276">
                  <c:v>9167.6</c:v>
                </c:pt>
                <c:pt idx="277">
                  <c:v>9214.7000000000007</c:v>
                </c:pt>
                <c:pt idx="278">
                  <c:v>9262.2000000000007</c:v>
                </c:pt>
                <c:pt idx="279">
                  <c:v>9310</c:v>
                </c:pt>
                <c:pt idx="280">
                  <c:v>9358.2000000000007</c:v>
                </c:pt>
                <c:pt idx="281">
                  <c:v>9406.7000000000007</c:v>
                </c:pt>
                <c:pt idx="282">
                  <c:v>9455.5</c:v>
                </c:pt>
                <c:pt idx="283">
                  <c:v>9504.6</c:v>
                </c:pt>
                <c:pt idx="284">
                  <c:v>9554.2999999999993</c:v>
                </c:pt>
                <c:pt idx="285">
                  <c:v>9604.4</c:v>
                </c:pt>
                <c:pt idx="286">
                  <c:v>9654.9</c:v>
                </c:pt>
                <c:pt idx="287">
                  <c:v>9705.7999999999993</c:v>
                </c:pt>
                <c:pt idx="288">
                  <c:v>9757.1</c:v>
                </c:pt>
                <c:pt idx="289">
                  <c:v>9808.7000000000007</c:v>
                </c:pt>
                <c:pt idx="290">
                  <c:v>9861.1</c:v>
                </c:pt>
                <c:pt idx="291">
                  <c:v>9914</c:v>
                </c:pt>
                <c:pt idx="292">
                  <c:v>9967.2999999999993</c:v>
                </c:pt>
                <c:pt idx="293">
                  <c:v>10021.200000000001</c:v>
                </c:pt>
                <c:pt idx="294">
                  <c:v>10075.4</c:v>
                </c:pt>
                <c:pt idx="295">
                  <c:v>10130.299999999999</c:v>
                </c:pt>
                <c:pt idx="296">
                  <c:v>10186.1</c:v>
                </c:pt>
                <c:pt idx="297">
                  <c:v>10242.700000000001</c:v>
                </c:pt>
                <c:pt idx="298">
                  <c:v>10299.799999999999</c:v>
                </c:pt>
                <c:pt idx="299">
                  <c:v>10357.5</c:v>
                </c:pt>
                <c:pt idx="300">
                  <c:v>10415.799999999999</c:v>
                </c:pt>
                <c:pt idx="301">
                  <c:v>10475.1</c:v>
                </c:pt>
                <c:pt idx="302">
                  <c:v>10535.8</c:v>
                </c:pt>
                <c:pt idx="303">
                  <c:v>10597.3</c:v>
                </c:pt>
                <c:pt idx="304">
                  <c:v>10659.4</c:v>
                </c:pt>
                <c:pt idx="305">
                  <c:v>10722.4</c:v>
                </c:pt>
                <c:pt idx="306">
                  <c:v>10786.4</c:v>
                </c:pt>
                <c:pt idx="307">
                  <c:v>10852.1</c:v>
                </c:pt>
                <c:pt idx="308">
                  <c:v>10919.3</c:v>
                </c:pt>
                <c:pt idx="309">
                  <c:v>10987.4</c:v>
                </c:pt>
                <c:pt idx="310">
                  <c:v>11056.7</c:v>
                </c:pt>
                <c:pt idx="311">
                  <c:v>11127.9</c:v>
                </c:pt>
                <c:pt idx="312">
                  <c:v>11200.8</c:v>
                </c:pt>
                <c:pt idx="313">
                  <c:v>11276.3</c:v>
                </c:pt>
                <c:pt idx="314">
                  <c:v>11353.5</c:v>
                </c:pt>
                <c:pt idx="315">
                  <c:v>11432</c:v>
                </c:pt>
                <c:pt idx="316">
                  <c:v>11513.5</c:v>
                </c:pt>
                <c:pt idx="317">
                  <c:v>11597.8</c:v>
                </c:pt>
                <c:pt idx="318">
                  <c:v>11684.1</c:v>
                </c:pt>
                <c:pt idx="319">
                  <c:v>11774.5</c:v>
                </c:pt>
                <c:pt idx="320">
                  <c:v>11867.3</c:v>
                </c:pt>
                <c:pt idx="321">
                  <c:v>11963.9</c:v>
                </c:pt>
                <c:pt idx="322">
                  <c:v>12064.4</c:v>
                </c:pt>
                <c:pt idx="323">
                  <c:v>12168.3</c:v>
                </c:pt>
                <c:pt idx="324">
                  <c:v>12277.8</c:v>
                </c:pt>
                <c:pt idx="325">
                  <c:v>12391.7</c:v>
                </c:pt>
                <c:pt idx="326">
                  <c:v>12509.1</c:v>
                </c:pt>
                <c:pt idx="327">
                  <c:v>12632.4</c:v>
                </c:pt>
                <c:pt idx="328">
                  <c:v>12760.7</c:v>
                </c:pt>
                <c:pt idx="329">
                  <c:v>12894</c:v>
                </c:pt>
                <c:pt idx="330">
                  <c:v>13034.1</c:v>
                </c:pt>
                <c:pt idx="331">
                  <c:v>13178.9</c:v>
                </c:pt>
                <c:pt idx="332">
                  <c:v>13330</c:v>
                </c:pt>
                <c:pt idx="333">
                  <c:v>13484.6</c:v>
                </c:pt>
                <c:pt idx="334">
                  <c:v>13651.7</c:v>
                </c:pt>
                <c:pt idx="335">
                  <c:v>13822.5</c:v>
                </c:pt>
                <c:pt idx="336">
                  <c:v>13998.3</c:v>
                </c:pt>
                <c:pt idx="337">
                  <c:v>14181.2</c:v>
                </c:pt>
                <c:pt idx="338">
                  <c:v>14371.5</c:v>
                </c:pt>
                <c:pt idx="339">
                  <c:v>14566.6</c:v>
                </c:pt>
                <c:pt idx="340">
                  <c:v>14769.8</c:v>
                </c:pt>
                <c:pt idx="341">
                  <c:v>14979.2</c:v>
                </c:pt>
                <c:pt idx="342">
                  <c:v>15193.7</c:v>
                </c:pt>
                <c:pt idx="343">
                  <c:v>15418.6</c:v>
                </c:pt>
                <c:pt idx="344">
                  <c:v>15647.7</c:v>
                </c:pt>
                <c:pt idx="345">
                  <c:v>15881.4</c:v>
                </c:pt>
                <c:pt idx="346">
                  <c:v>16126.5</c:v>
                </c:pt>
                <c:pt idx="347">
                  <c:v>16375</c:v>
                </c:pt>
                <c:pt idx="348">
                  <c:v>16628.099999999999</c:v>
                </c:pt>
                <c:pt idx="349">
                  <c:v>16893.599999999999</c:v>
                </c:pt>
                <c:pt idx="350">
                  <c:v>17160.599999999999</c:v>
                </c:pt>
                <c:pt idx="351">
                  <c:v>17433.099999999999</c:v>
                </c:pt>
                <c:pt idx="352">
                  <c:v>17718.3</c:v>
                </c:pt>
                <c:pt idx="353">
                  <c:v>18002.8</c:v>
                </c:pt>
                <c:pt idx="354">
                  <c:v>18294.900000000001</c:v>
                </c:pt>
                <c:pt idx="355">
                  <c:v>18592.5</c:v>
                </c:pt>
                <c:pt idx="356">
                  <c:v>18896.8</c:v>
                </c:pt>
                <c:pt idx="357">
                  <c:v>19205</c:v>
                </c:pt>
                <c:pt idx="358">
                  <c:v>19519.599999999999</c:v>
                </c:pt>
                <c:pt idx="359">
                  <c:v>19845.2</c:v>
                </c:pt>
                <c:pt idx="360">
                  <c:v>20167.3</c:v>
                </c:pt>
                <c:pt idx="361">
                  <c:v>20503.400000000001</c:v>
                </c:pt>
                <c:pt idx="362">
                  <c:v>20844.7</c:v>
                </c:pt>
                <c:pt idx="363">
                  <c:v>21191.1</c:v>
                </c:pt>
                <c:pt idx="364">
                  <c:v>21546.400000000001</c:v>
                </c:pt>
                <c:pt idx="365">
                  <c:v>21907.7</c:v>
                </c:pt>
                <c:pt idx="366">
                  <c:v>22270.3</c:v>
                </c:pt>
                <c:pt idx="367">
                  <c:v>22647.9</c:v>
                </c:pt>
                <c:pt idx="368">
                  <c:v>23026.6</c:v>
                </c:pt>
                <c:pt idx="369">
                  <c:v>23412.799999999999</c:v>
                </c:pt>
                <c:pt idx="370">
                  <c:v>23804.9</c:v>
                </c:pt>
                <c:pt idx="371">
                  <c:v>24202.799999999999</c:v>
                </c:pt>
                <c:pt idx="372">
                  <c:v>24607.4</c:v>
                </c:pt>
                <c:pt idx="373">
                  <c:v>25013.7</c:v>
                </c:pt>
                <c:pt idx="374">
                  <c:v>25436</c:v>
                </c:pt>
                <c:pt idx="375">
                  <c:v>25860.400000000001</c:v>
                </c:pt>
                <c:pt idx="376">
                  <c:v>26291</c:v>
                </c:pt>
                <c:pt idx="377">
                  <c:v>26731.9</c:v>
                </c:pt>
                <c:pt idx="378">
                  <c:v>27176.9</c:v>
                </c:pt>
                <c:pt idx="379">
                  <c:v>27630.400000000001</c:v>
                </c:pt>
                <c:pt idx="380">
                  <c:v>28092.799999999999</c:v>
                </c:pt>
                <c:pt idx="381">
                  <c:v>28568</c:v>
                </c:pt>
                <c:pt idx="382">
                  <c:v>29037</c:v>
                </c:pt>
                <c:pt idx="383">
                  <c:v>29521.5</c:v>
                </c:pt>
                <c:pt idx="384">
                  <c:v>30016.2</c:v>
                </c:pt>
                <c:pt idx="385">
                  <c:v>30516.3</c:v>
                </c:pt>
                <c:pt idx="386">
                  <c:v>31029.200000000001</c:v>
                </c:pt>
                <c:pt idx="387">
                  <c:v>31550.6</c:v>
                </c:pt>
                <c:pt idx="388">
                  <c:v>32080.7</c:v>
                </c:pt>
                <c:pt idx="389">
                  <c:v>32622.2</c:v>
                </c:pt>
                <c:pt idx="390">
                  <c:v>33176.5</c:v>
                </c:pt>
                <c:pt idx="391">
                  <c:v>33740.300000000003</c:v>
                </c:pt>
                <c:pt idx="392">
                  <c:v>34317.4</c:v>
                </c:pt>
                <c:pt idx="393">
                  <c:v>34903.800000000003</c:v>
                </c:pt>
                <c:pt idx="394">
                  <c:v>35508.800000000003</c:v>
                </c:pt>
                <c:pt idx="395">
                  <c:v>36123.300000000003</c:v>
                </c:pt>
                <c:pt idx="396">
                  <c:v>36755</c:v>
                </c:pt>
                <c:pt idx="397">
                  <c:v>37401.300000000003</c:v>
                </c:pt>
                <c:pt idx="398">
                  <c:v>38063.9</c:v>
                </c:pt>
                <c:pt idx="399">
                  <c:v>38746.5</c:v>
                </c:pt>
                <c:pt idx="400">
                  <c:v>39443.599999999999</c:v>
                </c:pt>
                <c:pt idx="401">
                  <c:v>40164</c:v>
                </c:pt>
                <c:pt idx="402">
                  <c:v>40904.6</c:v>
                </c:pt>
                <c:pt idx="403">
                  <c:v>41667.599999999999</c:v>
                </c:pt>
                <c:pt idx="404">
                  <c:v>42455.5</c:v>
                </c:pt>
                <c:pt idx="405">
                  <c:v>43273</c:v>
                </c:pt>
                <c:pt idx="406">
                  <c:v>44118.1</c:v>
                </c:pt>
                <c:pt idx="407">
                  <c:v>44992.3</c:v>
                </c:pt>
                <c:pt idx="408">
                  <c:v>45901.7</c:v>
                </c:pt>
                <c:pt idx="409">
                  <c:v>46849.5</c:v>
                </c:pt>
                <c:pt idx="410">
                  <c:v>47838.1</c:v>
                </c:pt>
                <c:pt idx="411">
                  <c:v>48872.3</c:v>
                </c:pt>
                <c:pt idx="412">
                  <c:v>49956.800000000003</c:v>
                </c:pt>
                <c:pt idx="413">
                  <c:v>51096.3</c:v>
                </c:pt>
                <c:pt idx="414">
                  <c:v>52299.199999999997</c:v>
                </c:pt>
                <c:pt idx="415">
                  <c:v>53573.7</c:v>
                </c:pt>
                <c:pt idx="416">
                  <c:v>54927.7</c:v>
                </c:pt>
                <c:pt idx="417">
                  <c:v>56373.9</c:v>
                </c:pt>
                <c:pt idx="418">
                  <c:v>57928.5</c:v>
                </c:pt>
                <c:pt idx="419">
                  <c:v>59609.599999999999</c:v>
                </c:pt>
                <c:pt idx="420">
                  <c:v>61441.1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3-4091-8F7D-3D7130C4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53871"/>
        <c:axId val="641054831"/>
      </c:scatterChart>
      <c:valAx>
        <c:axId val="64105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4831"/>
        <c:crosses val="autoZero"/>
        <c:crossBetween val="midCat"/>
      </c:valAx>
      <c:valAx>
        <c:axId val="641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'Siacci G1 Table'!$C$1</c:f>
              <c:strCache>
                <c:ptCount val="1"/>
                <c:pt idx="0">
                  <c:v>A(V)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'Siacci G1 Table'!$A$3:$A$443</c:f>
              <c:numCache>
                <c:formatCode>General</c:formatCode>
                <c:ptCount val="441"/>
                <c:pt idx="0">
                  <c:v>4500</c:v>
                </c:pt>
                <c:pt idx="1">
                  <c:v>4490</c:v>
                </c:pt>
                <c:pt idx="2">
                  <c:v>4480</c:v>
                </c:pt>
                <c:pt idx="3">
                  <c:v>4470</c:v>
                </c:pt>
                <c:pt idx="4">
                  <c:v>4460</c:v>
                </c:pt>
                <c:pt idx="5">
                  <c:v>4450</c:v>
                </c:pt>
                <c:pt idx="6">
                  <c:v>4440</c:v>
                </c:pt>
                <c:pt idx="7">
                  <c:v>4430</c:v>
                </c:pt>
                <c:pt idx="8">
                  <c:v>4420</c:v>
                </c:pt>
                <c:pt idx="9">
                  <c:v>4410</c:v>
                </c:pt>
                <c:pt idx="10">
                  <c:v>4400</c:v>
                </c:pt>
                <c:pt idx="11">
                  <c:v>4390</c:v>
                </c:pt>
                <c:pt idx="12">
                  <c:v>4380</c:v>
                </c:pt>
                <c:pt idx="13">
                  <c:v>4370</c:v>
                </c:pt>
                <c:pt idx="14">
                  <c:v>4360</c:v>
                </c:pt>
                <c:pt idx="15">
                  <c:v>4350</c:v>
                </c:pt>
                <c:pt idx="16">
                  <c:v>4340</c:v>
                </c:pt>
                <c:pt idx="17">
                  <c:v>4330</c:v>
                </c:pt>
                <c:pt idx="18">
                  <c:v>4320</c:v>
                </c:pt>
                <c:pt idx="19">
                  <c:v>4310</c:v>
                </c:pt>
                <c:pt idx="20">
                  <c:v>4300</c:v>
                </c:pt>
                <c:pt idx="21">
                  <c:v>4290</c:v>
                </c:pt>
                <c:pt idx="22">
                  <c:v>4280</c:v>
                </c:pt>
                <c:pt idx="23">
                  <c:v>4270</c:v>
                </c:pt>
                <c:pt idx="24">
                  <c:v>4260</c:v>
                </c:pt>
                <c:pt idx="25">
                  <c:v>4250</c:v>
                </c:pt>
                <c:pt idx="26">
                  <c:v>4240</c:v>
                </c:pt>
                <c:pt idx="27">
                  <c:v>4230</c:v>
                </c:pt>
                <c:pt idx="28">
                  <c:v>4220</c:v>
                </c:pt>
                <c:pt idx="29">
                  <c:v>4210</c:v>
                </c:pt>
                <c:pt idx="30">
                  <c:v>4200</c:v>
                </c:pt>
                <c:pt idx="31">
                  <c:v>4190</c:v>
                </c:pt>
                <c:pt idx="32">
                  <c:v>4180</c:v>
                </c:pt>
                <c:pt idx="33">
                  <c:v>4170</c:v>
                </c:pt>
                <c:pt idx="34">
                  <c:v>4160</c:v>
                </c:pt>
                <c:pt idx="35">
                  <c:v>4150</c:v>
                </c:pt>
                <c:pt idx="36">
                  <c:v>4140</c:v>
                </c:pt>
                <c:pt idx="37">
                  <c:v>4130</c:v>
                </c:pt>
                <c:pt idx="38">
                  <c:v>4120</c:v>
                </c:pt>
                <c:pt idx="39">
                  <c:v>4110</c:v>
                </c:pt>
                <c:pt idx="40">
                  <c:v>4100</c:v>
                </c:pt>
                <c:pt idx="41">
                  <c:v>4090</c:v>
                </c:pt>
                <c:pt idx="42">
                  <c:v>4080</c:v>
                </c:pt>
                <c:pt idx="43">
                  <c:v>4070</c:v>
                </c:pt>
                <c:pt idx="44">
                  <c:v>4060</c:v>
                </c:pt>
                <c:pt idx="45">
                  <c:v>4050</c:v>
                </c:pt>
                <c:pt idx="46">
                  <c:v>4040</c:v>
                </c:pt>
                <c:pt idx="47">
                  <c:v>4030</c:v>
                </c:pt>
                <c:pt idx="48">
                  <c:v>4020</c:v>
                </c:pt>
                <c:pt idx="49">
                  <c:v>4010</c:v>
                </c:pt>
                <c:pt idx="50">
                  <c:v>4000</c:v>
                </c:pt>
                <c:pt idx="51">
                  <c:v>3990</c:v>
                </c:pt>
                <c:pt idx="52">
                  <c:v>3980</c:v>
                </c:pt>
                <c:pt idx="53">
                  <c:v>3970</c:v>
                </c:pt>
                <c:pt idx="54">
                  <c:v>3960</c:v>
                </c:pt>
                <c:pt idx="55">
                  <c:v>3950</c:v>
                </c:pt>
                <c:pt idx="56">
                  <c:v>3940</c:v>
                </c:pt>
                <c:pt idx="57">
                  <c:v>3930</c:v>
                </c:pt>
                <c:pt idx="58">
                  <c:v>3920</c:v>
                </c:pt>
                <c:pt idx="59">
                  <c:v>3910</c:v>
                </c:pt>
                <c:pt idx="60">
                  <c:v>3900</c:v>
                </c:pt>
                <c:pt idx="61">
                  <c:v>3890</c:v>
                </c:pt>
                <c:pt idx="62">
                  <c:v>3880</c:v>
                </c:pt>
                <c:pt idx="63">
                  <c:v>3870</c:v>
                </c:pt>
                <c:pt idx="64">
                  <c:v>3860</c:v>
                </c:pt>
                <c:pt idx="65">
                  <c:v>3850</c:v>
                </c:pt>
                <c:pt idx="66">
                  <c:v>3840</c:v>
                </c:pt>
                <c:pt idx="67">
                  <c:v>3830</c:v>
                </c:pt>
                <c:pt idx="68">
                  <c:v>3820</c:v>
                </c:pt>
                <c:pt idx="69">
                  <c:v>3810</c:v>
                </c:pt>
                <c:pt idx="70">
                  <c:v>3800</c:v>
                </c:pt>
                <c:pt idx="71">
                  <c:v>3790</c:v>
                </c:pt>
                <c:pt idx="72">
                  <c:v>3780</c:v>
                </c:pt>
                <c:pt idx="73">
                  <c:v>3770</c:v>
                </c:pt>
                <c:pt idx="74">
                  <c:v>3760</c:v>
                </c:pt>
                <c:pt idx="75">
                  <c:v>3750</c:v>
                </c:pt>
                <c:pt idx="76">
                  <c:v>3740</c:v>
                </c:pt>
                <c:pt idx="77">
                  <c:v>3730</c:v>
                </c:pt>
                <c:pt idx="78">
                  <c:v>3720</c:v>
                </c:pt>
                <c:pt idx="79">
                  <c:v>3710</c:v>
                </c:pt>
                <c:pt idx="80">
                  <c:v>3700</c:v>
                </c:pt>
                <c:pt idx="81">
                  <c:v>3690</c:v>
                </c:pt>
                <c:pt idx="82">
                  <c:v>3680</c:v>
                </c:pt>
                <c:pt idx="83">
                  <c:v>3670</c:v>
                </c:pt>
                <c:pt idx="84">
                  <c:v>3660</c:v>
                </c:pt>
                <c:pt idx="85">
                  <c:v>3650</c:v>
                </c:pt>
                <c:pt idx="86">
                  <c:v>3640</c:v>
                </c:pt>
                <c:pt idx="87">
                  <c:v>3630</c:v>
                </c:pt>
                <c:pt idx="88">
                  <c:v>3620</c:v>
                </c:pt>
                <c:pt idx="89">
                  <c:v>3610</c:v>
                </c:pt>
                <c:pt idx="90">
                  <c:v>3600</c:v>
                </c:pt>
                <c:pt idx="91">
                  <c:v>3590</c:v>
                </c:pt>
                <c:pt idx="92">
                  <c:v>3580</c:v>
                </c:pt>
                <c:pt idx="93">
                  <c:v>3570</c:v>
                </c:pt>
                <c:pt idx="94">
                  <c:v>3560</c:v>
                </c:pt>
                <c:pt idx="95">
                  <c:v>3550</c:v>
                </c:pt>
                <c:pt idx="96">
                  <c:v>3540</c:v>
                </c:pt>
                <c:pt idx="97">
                  <c:v>3530</c:v>
                </c:pt>
                <c:pt idx="98">
                  <c:v>3520</c:v>
                </c:pt>
                <c:pt idx="99">
                  <c:v>3510</c:v>
                </c:pt>
                <c:pt idx="100">
                  <c:v>3500</c:v>
                </c:pt>
                <c:pt idx="101">
                  <c:v>3490</c:v>
                </c:pt>
                <c:pt idx="102">
                  <c:v>3480</c:v>
                </c:pt>
                <c:pt idx="103">
                  <c:v>3470</c:v>
                </c:pt>
                <c:pt idx="104">
                  <c:v>3460</c:v>
                </c:pt>
                <c:pt idx="105">
                  <c:v>3450</c:v>
                </c:pt>
                <c:pt idx="106">
                  <c:v>3440</c:v>
                </c:pt>
                <c:pt idx="107">
                  <c:v>3430</c:v>
                </c:pt>
                <c:pt idx="108">
                  <c:v>3420</c:v>
                </c:pt>
                <c:pt idx="109">
                  <c:v>3410</c:v>
                </c:pt>
                <c:pt idx="110">
                  <c:v>3400</c:v>
                </c:pt>
                <c:pt idx="111">
                  <c:v>3390</c:v>
                </c:pt>
                <c:pt idx="112">
                  <c:v>3380</c:v>
                </c:pt>
                <c:pt idx="113">
                  <c:v>3370</c:v>
                </c:pt>
                <c:pt idx="114">
                  <c:v>3360</c:v>
                </c:pt>
                <c:pt idx="115">
                  <c:v>3350</c:v>
                </c:pt>
                <c:pt idx="116">
                  <c:v>3340</c:v>
                </c:pt>
                <c:pt idx="117">
                  <c:v>3330</c:v>
                </c:pt>
                <c:pt idx="118">
                  <c:v>3320</c:v>
                </c:pt>
                <c:pt idx="119">
                  <c:v>3310</c:v>
                </c:pt>
                <c:pt idx="120">
                  <c:v>3300</c:v>
                </c:pt>
                <c:pt idx="121">
                  <c:v>3290</c:v>
                </c:pt>
                <c:pt idx="122">
                  <c:v>3280</c:v>
                </c:pt>
                <c:pt idx="123">
                  <c:v>3270</c:v>
                </c:pt>
                <c:pt idx="124">
                  <c:v>3260</c:v>
                </c:pt>
                <c:pt idx="125">
                  <c:v>3250</c:v>
                </c:pt>
                <c:pt idx="126">
                  <c:v>3240</c:v>
                </c:pt>
                <c:pt idx="127">
                  <c:v>3230</c:v>
                </c:pt>
                <c:pt idx="128">
                  <c:v>3220</c:v>
                </c:pt>
                <c:pt idx="129">
                  <c:v>3210</c:v>
                </c:pt>
                <c:pt idx="130">
                  <c:v>3200</c:v>
                </c:pt>
                <c:pt idx="131">
                  <c:v>3190</c:v>
                </c:pt>
                <c:pt idx="132">
                  <c:v>3180</c:v>
                </c:pt>
                <c:pt idx="133">
                  <c:v>3170</c:v>
                </c:pt>
                <c:pt idx="134">
                  <c:v>3160</c:v>
                </c:pt>
                <c:pt idx="135">
                  <c:v>3150</c:v>
                </c:pt>
                <c:pt idx="136">
                  <c:v>3140</c:v>
                </c:pt>
                <c:pt idx="137">
                  <c:v>3130</c:v>
                </c:pt>
                <c:pt idx="138">
                  <c:v>3120</c:v>
                </c:pt>
                <c:pt idx="139">
                  <c:v>3110</c:v>
                </c:pt>
                <c:pt idx="140">
                  <c:v>3100</c:v>
                </c:pt>
                <c:pt idx="141">
                  <c:v>3090</c:v>
                </c:pt>
                <c:pt idx="142">
                  <c:v>3080</c:v>
                </c:pt>
                <c:pt idx="143">
                  <c:v>3070</c:v>
                </c:pt>
                <c:pt idx="144">
                  <c:v>3060</c:v>
                </c:pt>
                <c:pt idx="145">
                  <c:v>3050</c:v>
                </c:pt>
                <c:pt idx="146">
                  <c:v>3040</c:v>
                </c:pt>
                <c:pt idx="147">
                  <c:v>3030</c:v>
                </c:pt>
                <c:pt idx="148">
                  <c:v>3020</c:v>
                </c:pt>
                <c:pt idx="149">
                  <c:v>3010</c:v>
                </c:pt>
                <c:pt idx="150">
                  <c:v>3000</c:v>
                </c:pt>
                <c:pt idx="151">
                  <c:v>2990</c:v>
                </c:pt>
                <c:pt idx="152">
                  <c:v>2980</c:v>
                </c:pt>
                <c:pt idx="153">
                  <c:v>2970</c:v>
                </c:pt>
                <c:pt idx="154">
                  <c:v>2960</c:v>
                </c:pt>
                <c:pt idx="155">
                  <c:v>2950</c:v>
                </c:pt>
                <c:pt idx="156">
                  <c:v>2940</c:v>
                </c:pt>
                <c:pt idx="157">
                  <c:v>2930</c:v>
                </c:pt>
                <c:pt idx="158">
                  <c:v>2920</c:v>
                </c:pt>
                <c:pt idx="159">
                  <c:v>2910</c:v>
                </c:pt>
                <c:pt idx="160">
                  <c:v>2900</c:v>
                </c:pt>
                <c:pt idx="161">
                  <c:v>2890</c:v>
                </c:pt>
                <c:pt idx="162">
                  <c:v>2880</c:v>
                </c:pt>
                <c:pt idx="163">
                  <c:v>2870</c:v>
                </c:pt>
                <c:pt idx="164">
                  <c:v>2860</c:v>
                </c:pt>
                <c:pt idx="165">
                  <c:v>2850</c:v>
                </c:pt>
                <c:pt idx="166">
                  <c:v>2840</c:v>
                </c:pt>
                <c:pt idx="167">
                  <c:v>2830</c:v>
                </c:pt>
                <c:pt idx="168">
                  <c:v>2820</c:v>
                </c:pt>
                <c:pt idx="169">
                  <c:v>2810</c:v>
                </c:pt>
                <c:pt idx="170">
                  <c:v>2800</c:v>
                </c:pt>
                <c:pt idx="171">
                  <c:v>2790</c:v>
                </c:pt>
                <c:pt idx="172">
                  <c:v>2780</c:v>
                </c:pt>
                <c:pt idx="173">
                  <c:v>2770</c:v>
                </c:pt>
                <c:pt idx="174">
                  <c:v>2760</c:v>
                </c:pt>
                <c:pt idx="175">
                  <c:v>2750</c:v>
                </c:pt>
                <c:pt idx="176">
                  <c:v>2740</c:v>
                </c:pt>
                <c:pt idx="177">
                  <c:v>2730</c:v>
                </c:pt>
                <c:pt idx="178">
                  <c:v>2720</c:v>
                </c:pt>
                <c:pt idx="179">
                  <c:v>2710</c:v>
                </c:pt>
                <c:pt idx="180">
                  <c:v>2700</c:v>
                </c:pt>
                <c:pt idx="181">
                  <c:v>2690</c:v>
                </c:pt>
                <c:pt idx="182">
                  <c:v>2680</c:v>
                </c:pt>
                <c:pt idx="183">
                  <c:v>2670</c:v>
                </c:pt>
                <c:pt idx="184">
                  <c:v>2660</c:v>
                </c:pt>
                <c:pt idx="185">
                  <c:v>2650</c:v>
                </c:pt>
                <c:pt idx="186">
                  <c:v>2640</c:v>
                </c:pt>
                <c:pt idx="187">
                  <c:v>2630</c:v>
                </c:pt>
                <c:pt idx="188">
                  <c:v>2620</c:v>
                </c:pt>
                <c:pt idx="189">
                  <c:v>2610</c:v>
                </c:pt>
                <c:pt idx="190">
                  <c:v>2600</c:v>
                </c:pt>
                <c:pt idx="191">
                  <c:v>2590</c:v>
                </c:pt>
                <c:pt idx="192">
                  <c:v>2580</c:v>
                </c:pt>
                <c:pt idx="193">
                  <c:v>2570</c:v>
                </c:pt>
                <c:pt idx="194">
                  <c:v>2560</c:v>
                </c:pt>
                <c:pt idx="195">
                  <c:v>2550</c:v>
                </c:pt>
                <c:pt idx="196">
                  <c:v>2540</c:v>
                </c:pt>
                <c:pt idx="197">
                  <c:v>2530</c:v>
                </c:pt>
                <c:pt idx="198">
                  <c:v>2520</c:v>
                </c:pt>
                <c:pt idx="199">
                  <c:v>2510</c:v>
                </c:pt>
                <c:pt idx="200">
                  <c:v>2500</c:v>
                </c:pt>
                <c:pt idx="201">
                  <c:v>2490</c:v>
                </c:pt>
                <c:pt idx="202">
                  <c:v>2480</c:v>
                </c:pt>
                <c:pt idx="203">
                  <c:v>2470</c:v>
                </c:pt>
                <c:pt idx="204">
                  <c:v>2460</c:v>
                </c:pt>
                <c:pt idx="205">
                  <c:v>2450</c:v>
                </c:pt>
                <c:pt idx="206">
                  <c:v>2440</c:v>
                </c:pt>
                <c:pt idx="207">
                  <c:v>2430</c:v>
                </c:pt>
                <c:pt idx="208">
                  <c:v>2420</c:v>
                </c:pt>
                <c:pt idx="209">
                  <c:v>2410</c:v>
                </c:pt>
                <c:pt idx="210">
                  <c:v>2400</c:v>
                </c:pt>
                <c:pt idx="211">
                  <c:v>2390</c:v>
                </c:pt>
                <c:pt idx="212">
                  <c:v>2380</c:v>
                </c:pt>
                <c:pt idx="213">
                  <c:v>2370</c:v>
                </c:pt>
                <c:pt idx="214">
                  <c:v>2360</c:v>
                </c:pt>
                <c:pt idx="215">
                  <c:v>2350</c:v>
                </c:pt>
                <c:pt idx="216">
                  <c:v>2340</c:v>
                </c:pt>
                <c:pt idx="217">
                  <c:v>2330</c:v>
                </c:pt>
                <c:pt idx="218">
                  <c:v>2320</c:v>
                </c:pt>
                <c:pt idx="219">
                  <c:v>2310</c:v>
                </c:pt>
                <c:pt idx="220">
                  <c:v>2300</c:v>
                </c:pt>
                <c:pt idx="221">
                  <c:v>2290</c:v>
                </c:pt>
                <c:pt idx="222">
                  <c:v>2280</c:v>
                </c:pt>
                <c:pt idx="223">
                  <c:v>2270</c:v>
                </c:pt>
                <c:pt idx="224">
                  <c:v>2260</c:v>
                </c:pt>
                <c:pt idx="225">
                  <c:v>2250</c:v>
                </c:pt>
                <c:pt idx="226">
                  <c:v>2240</c:v>
                </c:pt>
                <c:pt idx="227">
                  <c:v>2230</c:v>
                </c:pt>
                <c:pt idx="228">
                  <c:v>2220</c:v>
                </c:pt>
                <c:pt idx="229">
                  <c:v>2210</c:v>
                </c:pt>
                <c:pt idx="230">
                  <c:v>2200</c:v>
                </c:pt>
                <c:pt idx="231">
                  <c:v>2190</c:v>
                </c:pt>
                <c:pt idx="232">
                  <c:v>2180</c:v>
                </c:pt>
                <c:pt idx="233">
                  <c:v>2170</c:v>
                </c:pt>
                <c:pt idx="234">
                  <c:v>2160</c:v>
                </c:pt>
                <c:pt idx="235">
                  <c:v>2150</c:v>
                </c:pt>
                <c:pt idx="236">
                  <c:v>2140</c:v>
                </c:pt>
                <c:pt idx="237">
                  <c:v>2130</c:v>
                </c:pt>
                <c:pt idx="238">
                  <c:v>2120</c:v>
                </c:pt>
                <c:pt idx="239">
                  <c:v>2110</c:v>
                </c:pt>
                <c:pt idx="240">
                  <c:v>2100</c:v>
                </c:pt>
                <c:pt idx="241">
                  <c:v>2090</c:v>
                </c:pt>
                <c:pt idx="242">
                  <c:v>2080</c:v>
                </c:pt>
                <c:pt idx="243">
                  <c:v>2070</c:v>
                </c:pt>
                <c:pt idx="244">
                  <c:v>2060</c:v>
                </c:pt>
                <c:pt idx="245">
                  <c:v>2050</c:v>
                </c:pt>
                <c:pt idx="246">
                  <c:v>2040</c:v>
                </c:pt>
                <c:pt idx="247">
                  <c:v>2030</c:v>
                </c:pt>
                <c:pt idx="248">
                  <c:v>2020</c:v>
                </c:pt>
                <c:pt idx="249">
                  <c:v>2010</c:v>
                </c:pt>
                <c:pt idx="250">
                  <c:v>2000</c:v>
                </c:pt>
                <c:pt idx="251">
                  <c:v>1990</c:v>
                </c:pt>
                <c:pt idx="252">
                  <c:v>1980</c:v>
                </c:pt>
                <c:pt idx="253">
                  <c:v>1970</c:v>
                </c:pt>
                <c:pt idx="254">
                  <c:v>1960</c:v>
                </c:pt>
                <c:pt idx="255">
                  <c:v>1950</c:v>
                </c:pt>
                <c:pt idx="256">
                  <c:v>1940</c:v>
                </c:pt>
                <c:pt idx="257">
                  <c:v>1930</c:v>
                </c:pt>
                <c:pt idx="258">
                  <c:v>1920</c:v>
                </c:pt>
                <c:pt idx="259">
                  <c:v>1910</c:v>
                </c:pt>
                <c:pt idx="260">
                  <c:v>1900</c:v>
                </c:pt>
                <c:pt idx="261">
                  <c:v>1890</c:v>
                </c:pt>
                <c:pt idx="262">
                  <c:v>1880</c:v>
                </c:pt>
                <c:pt idx="263">
                  <c:v>1870</c:v>
                </c:pt>
                <c:pt idx="264">
                  <c:v>1860</c:v>
                </c:pt>
                <c:pt idx="265">
                  <c:v>1850</c:v>
                </c:pt>
                <c:pt idx="266">
                  <c:v>1840</c:v>
                </c:pt>
                <c:pt idx="267">
                  <c:v>1830</c:v>
                </c:pt>
                <c:pt idx="268">
                  <c:v>1820</c:v>
                </c:pt>
                <c:pt idx="269">
                  <c:v>1810</c:v>
                </c:pt>
                <c:pt idx="270">
                  <c:v>1800</c:v>
                </c:pt>
                <c:pt idx="271">
                  <c:v>1790</c:v>
                </c:pt>
                <c:pt idx="272">
                  <c:v>1780</c:v>
                </c:pt>
                <c:pt idx="273">
                  <c:v>1770</c:v>
                </c:pt>
                <c:pt idx="274">
                  <c:v>1760</c:v>
                </c:pt>
                <c:pt idx="275">
                  <c:v>1750</c:v>
                </c:pt>
                <c:pt idx="276">
                  <c:v>1740</c:v>
                </c:pt>
                <c:pt idx="277">
                  <c:v>1730</c:v>
                </c:pt>
                <c:pt idx="278">
                  <c:v>1720</c:v>
                </c:pt>
                <c:pt idx="279">
                  <c:v>1710</c:v>
                </c:pt>
                <c:pt idx="280">
                  <c:v>1700</c:v>
                </c:pt>
                <c:pt idx="281">
                  <c:v>1690</c:v>
                </c:pt>
                <c:pt idx="282">
                  <c:v>1680</c:v>
                </c:pt>
                <c:pt idx="283">
                  <c:v>1670</c:v>
                </c:pt>
                <c:pt idx="284">
                  <c:v>1660</c:v>
                </c:pt>
                <c:pt idx="285">
                  <c:v>1650</c:v>
                </c:pt>
                <c:pt idx="286">
                  <c:v>1640</c:v>
                </c:pt>
                <c:pt idx="287">
                  <c:v>1630</c:v>
                </c:pt>
                <c:pt idx="288">
                  <c:v>1620</c:v>
                </c:pt>
                <c:pt idx="289">
                  <c:v>1610</c:v>
                </c:pt>
                <c:pt idx="290">
                  <c:v>1600</c:v>
                </c:pt>
                <c:pt idx="291">
                  <c:v>1590</c:v>
                </c:pt>
                <c:pt idx="292">
                  <c:v>1580</c:v>
                </c:pt>
                <c:pt idx="293">
                  <c:v>1570</c:v>
                </c:pt>
                <c:pt idx="294">
                  <c:v>1560</c:v>
                </c:pt>
                <c:pt idx="295">
                  <c:v>1550</c:v>
                </c:pt>
                <c:pt idx="296">
                  <c:v>1540</c:v>
                </c:pt>
                <c:pt idx="297">
                  <c:v>1530</c:v>
                </c:pt>
                <c:pt idx="298">
                  <c:v>1520</c:v>
                </c:pt>
                <c:pt idx="299">
                  <c:v>1510</c:v>
                </c:pt>
                <c:pt idx="300">
                  <c:v>1500</c:v>
                </c:pt>
                <c:pt idx="301">
                  <c:v>1490</c:v>
                </c:pt>
                <c:pt idx="302">
                  <c:v>1480</c:v>
                </c:pt>
                <c:pt idx="303">
                  <c:v>1470</c:v>
                </c:pt>
                <c:pt idx="304">
                  <c:v>1460</c:v>
                </c:pt>
                <c:pt idx="305">
                  <c:v>1450</c:v>
                </c:pt>
                <c:pt idx="306">
                  <c:v>1440</c:v>
                </c:pt>
                <c:pt idx="307">
                  <c:v>1430</c:v>
                </c:pt>
                <c:pt idx="308">
                  <c:v>1420</c:v>
                </c:pt>
                <c:pt idx="309">
                  <c:v>1410</c:v>
                </c:pt>
                <c:pt idx="310">
                  <c:v>1400</c:v>
                </c:pt>
                <c:pt idx="311">
                  <c:v>1390</c:v>
                </c:pt>
                <c:pt idx="312">
                  <c:v>1380</c:v>
                </c:pt>
                <c:pt idx="313">
                  <c:v>1370</c:v>
                </c:pt>
                <c:pt idx="314">
                  <c:v>1360</c:v>
                </c:pt>
                <c:pt idx="315">
                  <c:v>1350</c:v>
                </c:pt>
                <c:pt idx="316">
                  <c:v>1340</c:v>
                </c:pt>
                <c:pt idx="317">
                  <c:v>1330</c:v>
                </c:pt>
                <c:pt idx="318">
                  <c:v>1320</c:v>
                </c:pt>
                <c:pt idx="319">
                  <c:v>1310</c:v>
                </c:pt>
                <c:pt idx="320">
                  <c:v>1300</c:v>
                </c:pt>
                <c:pt idx="321">
                  <c:v>1290</c:v>
                </c:pt>
                <c:pt idx="322">
                  <c:v>1280</c:v>
                </c:pt>
                <c:pt idx="323">
                  <c:v>1270</c:v>
                </c:pt>
                <c:pt idx="324">
                  <c:v>1260</c:v>
                </c:pt>
                <c:pt idx="325">
                  <c:v>1250</c:v>
                </c:pt>
                <c:pt idx="326">
                  <c:v>1240</c:v>
                </c:pt>
                <c:pt idx="327">
                  <c:v>1230</c:v>
                </c:pt>
                <c:pt idx="328">
                  <c:v>1220</c:v>
                </c:pt>
                <c:pt idx="329">
                  <c:v>1210</c:v>
                </c:pt>
                <c:pt idx="330">
                  <c:v>1200</c:v>
                </c:pt>
                <c:pt idx="331">
                  <c:v>1190</c:v>
                </c:pt>
                <c:pt idx="332">
                  <c:v>1180</c:v>
                </c:pt>
                <c:pt idx="333">
                  <c:v>1170</c:v>
                </c:pt>
                <c:pt idx="334">
                  <c:v>1160</c:v>
                </c:pt>
                <c:pt idx="335">
                  <c:v>1150</c:v>
                </c:pt>
                <c:pt idx="336">
                  <c:v>1140</c:v>
                </c:pt>
                <c:pt idx="337">
                  <c:v>1130</c:v>
                </c:pt>
                <c:pt idx="338">
                  <c:v>1120</c:v>
                </c:pt>
                <c:pt idx="339">
                  <c:v>1110</c:v>
                </c:pt>
                <c:pt idx="340">
                  <c:v>1100</c:v>
                </c:pt>
                <c:pt idx="341">
                  <c:v>1090</c:v>
                </c:pt>
                <c:pt idx="342">
                  <c:v>1080</c:v>
                </c:pt>
                <c:pt idx="343">
                  <c:v>1070</c:v>
                </c:pt>
                <c:pt idx="344">
                  <c:v>1060</c:v>
                </c:pt>
                <c:pt idx="345">
                  <c:v>1050</c:v>
                </c:pt>
                <c:pt idx="346">
                  <c:v>1040</c:v>
                </c:pt>
                <c:pt idx="347">
                  <c:v>1030</c:v>
                </c:pt>
                <c:pt idx="348">
                  <c:v>1020</c:v>
                </c:pt>
                <c:pt idx="349">
                  <c:v>1010</c:v>
                </c:pt>
                <c:pt idx="350">
                  <c:v>1000</c:v>
                </c:pt>
                <c:pt idx="351">
                  <c:v>990</c:v>
                </c:pt>
                <c:pt idx="352">
                  <c:v>980</c:v>
                </c:pt>
                <c:pt idx="353">
                  <c:v>970</c:v>
                </c:pt>
                <c:pt idx="354">
                  <c:v>960</c:v>
                </c:pt>
                <c:pt idx="355">
                  <c:v>950</c:v>
                </c:pt>
                <c:pt idx="356">
                  <c:v>940</c:v>
                </c:pt>
                <c:pt idx="357">
                  <c:v>930</c:v>
                </c:pt>
                <c:pt idx="358">
                  <c:v>920</c:v>
                </c:pt>
                <c:pt idx="359">
                  <c:v>910</c:v>
                </c:pt>
                <c:pt idx="360">
                  <c:v>900</c:v>
                </c:pt>
                <c:pt idx="361">
                  <c:v>890</c:v>
                </c:pt>
                <c:pt idx="362">
                  <c:v>880</c:v>
                </c:pt>
                <c:pt idx="363">
                  <c:v>870</c:v>
                </c:pt>
                <c:pt idx="364">
                  <c:v>860</c:v>
                </c:pt>
                <c:pt idx="365">
                  <c:v>850</c:v>
                </c:pt>
                <c:pt idx="366">
                  <c:v>840</c:v>
                </c:pt>
                <c:pt idx="367">
                  <c:v>830</c:v>
                </c:pt>
                <c:pt idx="368">
                  <c:v>820</c:v>
                </c:pt>
                <c:pt idx="369">
                  <c:v>810</c:v>
                </c:pt>
                <c:pt idx="370">
                  <c:v>800</c:v>
                </c:pt>
                <c:pt idx="371">
                  <c:v>790</c:v>
                </c:pt>
                <c:pt idx="372">
                  <c:v>780</c:v>
                </c:pt>
                <c:pt idx="373">
                  <c:v>770</c:v>
                </c:pt>
                <c:pt idx="374">
                  <c:v>760</c:v>
                </c:pt>
                <c:pt idx="375">
                  <c:v>750</c:v>
                </c:pt>
                <c:pt idx="376">
                  <c:v>740</c:v>
                </c:pt>
                <c:pt idx="377">
                  <c:v>730</c:v>
                </c:pt>
                <c:pt idx="378">
                  <c:v>720</c:v>
                </c:pt>
                <c:pt idx="379">
                  <c:v>710</c:v>
                </c:pt>
                <c:pt idx="380">
                  <c:v>700</c:v>
                </c:pt>
                <c:pt idx="381">
                  <c:v>690</c:v>
                </c:pt>
                <c:pt idx="382">
                  <c:v>680</c:v>
                </c:pt>
                <c:pt idx="383">
                  <c:v>670</c:v>
                </c:pt>
                <c:pt idx="384">
                  <c:v>660</c:v>
                </c:pt>
                <c:pt idx="385">
                  <c:v>650</c:v>
                </c:pt>
                <c:pt idx="386">
                  <c:v>640</c:v>
                </c:pt>
                <c:pt idx="387">
                  <c:v>630</c:v>
                </c:pt>
                <c:pt idx="388">
                  <c:v>620</c:v>
                </c:pt>
                <c:pt idx="389">
                  <c:v>610</c:v>
                </c:pt>
                <c:pt idx="390">
                  <c:v>600</c:v>
                </c:pt>
                <c:pt idx="391">
                  <c:v>590</c:v>
                </c:pt>
                <c:pt idx="392">
                  <c:v>580</c:v>
                </c:pt>
                <c:pt idx="393">
                  <c:v>570</c:v>
                </c:pt>
                <c:pt idx="394">
                  <c:v>560</c:v>
                </c:pt>
                <c:pt idx="395">
                  <c:v>550</c:v>
                </c:pt>
                <c:pt idx="396">
                  <c:v>540</c:v>
                </c:pt>
                <c:pt idx="397">
                  <c:v>530</c:v>
                </c:pt>
                <c:pt idx="398">
                  <c:v>520</c:v>
                </c:pt>
                <c:pt idx="399">
                  <c:v>510</c:v>
                </c:pt>
                <c:pt idx="400">
                  <c:v>500</c:v>
                </c:pt>
                <c:pt idx="401">
                  <c:v>490</c:v>
                </c:pt>
                <c:pt idx="402">
                  <c:v>480</c:v>
                </c:pt>
                <c:pt idx="403">
                  <c:v>470</c:v>
                </c:pt>
                <c:pt idx="404">
                  <c:v>460</c:v>
                </c:pt>
                <c:pt idx="405">
                  <c:v>450</c:v>
                </c:pt>
                <c:pt idx="406">
                  <c:v>440</c:v>
                </c:pt>
                <c:pt idx="407">
                  <c:v>430</c:v>
                </c:pt>
                <c:pt idx="408">
                  <c:v>420</c:v>
                </c:pt>
                <c:pt idx="409">
                  <c:v>410</c:v>
                </c:pt>
                <c:pt idx="410">
                  <c:v>400</c:v>
                </c:pt>
                <c:pt idx="411">
                  <c:v>390</c:v>
                </c:pt>
                <c:pt idx="412">
                  <c:v>380</c:v>
                </c:pt>
                <c:pt idx="413">
                  <c:v>370</c:v>
                </c:pt>
                <c:pt idx="414">
                  <c:v>360</c:v>
                </c:pt>
                <c:pt idx="415">
                  <c:v>350</c:v>
                </c:pt>
                <c:pt idx="416">
                  <c:v>340</c:v>
                </c:pt>
                <c:pt idx="417">
                  <c:v>330</c:v>
                </c:pt>
                <c:pt idx="418">
                  <c:v>320</c:v>
                </c:pt>
                <c:pt idx="419">
                  <c:v>310</c:v>
                </c:pt>
                <c:pt idx="420">
                  <c:v>300</c:v>
                </c:pt>
                <c:pt idx="421">
                  <c:v>290</c:v>
                </c:pt>
                <c:pt idx="422">
                  <c:v>280</c:v>
                </c:pt>
                <c:pt idx="423">
                  <c:v>270</c:v>
                </c:pt>
                <c:pt idx="424">
                  <c:v>260</c:v>
                </c:pt>
                <c:pt idx="425">
                  <c:v>250</c:v>
                </c:pt>
                <c:pt idx="426">
                  <c:v>240</c:v>
                </c:pt>
                <c:pt idx="427">
                  <c:v>230</c:v>
                </c:pt>
                <c:pt idx="428">
                  <c:v>220</c:v>
                </c:pt>
                <c:pt idx="429">
                  <c:v>210</c:v>
                </c:pt>
                <c:pt idx="430">
                  <c:v>200</c:v>
                </c:pt>
                <c:pt idx="431">
                  <c:v>190</c:v>
                </c:pt>
                <c:pt idx="432">
                  <c:v>180</c:v>
                </c:pt>
                <c:pt idx="433">
                  <c:v>170</c:v>
                </c:pt>
                <c:pt idx="434">
                  <c:v>160</c:v>
                </c:pt>
                <c:pt idx="435">
                  <c:v>150</c:v>
                </c:pt>
                <c:pt idx="436">
                  <c:v>140</c:v>
                </c:pt>
                <c:pt idx="437">
                  <c:v>130</c:v>
                </c:pt>
                <c:pt idx="438">
                  <c:v>120</c:v>
                </c:pt>
                <c:pt idx="439">
                  <c:v>110</c:v>
                </c:pt>
                <c:pt idx="440">
                  <c:v>100</c:v>
                </c:pt>
              </c:numCache>
            </c:numRef>
          </c:xVal>
          <c:yVal>
            <c:numRef>
              <c:f>'Siacci G1 Table'!$C$3:$C$443</c:f>
              <c:numCache>
                <c:formatCode>General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0.09</c:v>
                </c:pt>
                <c:pt idx="12">
                  <c:v>0.11</c:v>
                </c:pt>
                <c:pt idx="13">
                  <c:v>0.13</c:v>
                </c:pt>
                <c:pt idx="14">
                  <c:v>0.15</c:v>
                </c:pt>
                <c:pt idx="15">
                  <c:v>0.17</c:v>
                </c:pt>
                <c:pt idx="16">
                  <c:v>0.2</c:v>
                </c:pt>
                <c:pt idx="17">
                  <c:v>0.22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0.31</c:v>
                </c:pt>
                <c:pt idx="21">
                  <c:v>0.34</c:v>
                </c:pt>
                <c:pt idx="22">
                  <c:v>0.38</c:v>
                </c:pt>
                <c:pt idx="23">
                  <c:v>0.42</c:v>
                </c:pt>
                <c:pt idx="24">
                  <c:v>0.45</c:v>
                </c:pt>
                <c:pt idx="25">
                  <c:v>0.49</c:v>
                </c:pt>
                <c:pt idx="26">
                  <c:v>0.54</c:v>
                </c:pt>
                <c:pt idx="27">
                  <c:v>0.57999999999999996</c:v>
                </c:pt>
                <c:pt idx="28">
                  <c:v>0.63</c:v>
                </c:pt>
                <c:pt idx="29">
                  <c:v>0.68</c:v>
                </c:pt>
                <c:pt idx="30">
                  <c:v>0.73</c:v>
                </c:pt>
                <c:pt idx="31">
                  <c:v>0.78</c:v>
                </c:pt>
                <c:pt idx="32">
                  <c:v>0.83</c:v>
                </c:pt>
                <c:pt idx="33">
                  <c:v>0.89</c:v>
                </c:pt>
                <c:pt idx="34">
                  <c:v>0.95</c:v>
                </c:pt>
                <c:pt idx="35">
                  <c:v>1.01</c:v>
                </c:pt>
                <c:pt idx="36">
                  <c:v>1.07</c:v>
                </c:pt>
                <c:pt idx="37">
                  <c:v>1.1299999999999999</c:v>
                </c:pt>
                <c:pt idx="38">
                  <c:v>1.2</c:v>
                </c:pt>
                <c:pt idx="39">
                  <c:v>1.27</c:v>
                </c:pt>
                <c:pt idx="40">
                  <c:v>1.34</c:v>
                </c:pt>
                <c:pt idx="41">
                  <c:v>1.41</c:v>
                </c:pt>
                <c:pt idx="42">
                  <c:v>1.49</c:v>
                </c:pt>
                <c:pt idx="43">
                  <c:v>1.57</c:v>
                </c:pt>
                <c:pt idx="44">
                  <c:v>1.65</c:v>
                </c:pt>
                <c:pt idx="45">
                  <c:v>1.73</c:v>
                </c:pt>
                <c:pt idx="46">
                  <c:v>1.82</c:v>
                </c:pt>
                <c:pt idx="47">
                  <c:v>1.9</c:v>
                </c:pt>
                <c:pt idx="48">
                  <c:v>1.99</c:v>
                </c:pt>
                <c:pt idx="49">
                  <c:v>2.09</c:v>
                </c:pt>
                <c:pt idx="50">
                  <c:v>2.1800000000000002</c:v>
                </c:pt>
                <c:pt idx="51">
                  <c:v>2.2799999999999998</c:v>
                </c:pt>
                <c:pt idx="52">
                  <c:v>2.38</c:v>
                </c:pt>
                <c:pt idx="53">
                  <c:v>2.48</c:v>
                </c:pt>
                <c:pt idx="54">
                  <c:v>2.59</c:v>
                </c:pt>
                <c:pt idx="55">
                  <c:v>2.69</c:v>
                </c:pt>
                <c:pt idx="56">
                  <c:v>2.8</c:v>
                </c:pt>
                <c:pt idx="57">
                  <c:v>2.92</c:v>
                </c:pt>
                <c:pt idx="58">
                  <c:v>3.03</c:v>
                </c:pt>
                <c:pt idx="59">
                  <c:v>3.15</c:v>
                </c:pt>
                <c:pt idx="60">
                  <c:v>3.27</c:v>
                </c:pt>
                <c:pt idx="61">
                  <c:v>3.4</c:v>
                </c:pt>
                <c:pt idx="62">
                  <c:v>3.52</c:v>
                </c:pt>
                <c:pt idx="63">
                  <c:v>3.65</c:v>
                </c:pt>
                <c:pt idx="64">
                  <c:v>3.79</c:v>
                </c:pt>
                <c:pt idx="65">
                  <c:v>3.92</c:v>
                </c:pt>
                <c:pt idx="66">
                  <c:v>4.0599999999999996</c:v>
                </c:pt>
                <c:pt idx="67">
                  <c:v>4.2</c:v>
                </c:pt>
                <c:pt idx="68">
                  <c:v>4.3499999999999996</c:v>
                </c:pt>
                <c:pt idx="69">
                  <c:v>4.49</c:v>
                </c:pt>
                <c:pt idx="70">
                  <c:v>4.6399999999999997</c:v>
                </c:pt>
                <c:pt idx="71">
                  <c:v>4.8</c:v>
                </c:pt>
                <c:pt idx="72">
                  <c:v>4.96</c:v>
                </c:pt>
                <c:pt idx="73">
                  <c:v>5.12</c:v>
                </c:pt>
                <c:pt idx="74">
                  <c:v>5.28</c:v>
                </c:pt>
                <c:pt idx="75">
                  <c:v>5.45</c:v>
                </c:pt>
                <c:pt idx="76">
                  <c:v>5.62</c:v>
                </c:pt>
                <c:pt idx="77">
                  <c:v>5.79</c:v>
                </c:pt>
                <c:pt idx="78">
                  <c:v>5.97</c:v>
                </c:pt>
                <c:pt idx="79">
                  <c:v>6.15</c:v>
                </c:pt>
                <c:pt idx="80">
                  <c:v>6.33</c:v>
                </c:pt>
                <c:pt idx="81">
                  <c:v>6.52</c:v>
                </c:pt>
                <c:pt idx="82">
                  <c:v>6.71</c:v>
                </c:pt>
                <c:pt idx="83">
                  <c:v>6.9</c:v>
                </c:pt>
                <c:pt idx="84">
                  <c:v>7.1</c:v>
                </c:pt>
                <c:pt idx="85">
                  <c:v>7.3</c:v>
                </c:pt>
                <c:pt idx="86">
                  <c:v>7.51</c:v>
                </c:pt>
                <c:pt idx="87">
                  <c:v>7.72</c:v>
                </c:pt>
                <c:pt idx="88">
                  <c:v>7.93</c:v>
                </c:pt>
                <c:pt idx="89">
                  <c:v>8.15</c:v>
                </c:pt>
                <c:pt idx="90">
                  <c:v>8.3699999999999992</c:v>
                </c:pt>
                <c:pt idx="91">
                  <c:v>8.6</c:v>
                </c:pt>
                <c:pt idx="92">
                  <c:v>8.83</c:v>
                </c:pt>
                <c:pt idx="93">
                  <c:v>9.06</c:v>
                </c:pt>
                <c:pt idx="94">
                  <c:v>9.3000000000000007</c:v>
                </c:pt>
                <c:pt idx="95">
                  <c:v>9.5399999999999991</c:v>
                </c:pt>
                <c:pt idx="96">
                  <c:v>9.7799999999999994</c:v>
                </c:pt>
                <c:pt idx="97">
                  <c:v>10.029999999999999</c:v>
                </c:pt>
                <c:pt idx="98">
                  <c:v>10.29</c:v>
                </c:pt>
                <c:pt idx="99">
                  <c:v>10.55</c:v>
                </c:pt>
                <c:pt idx="100">
                  <c:v>10.81</c:v>
                </c:pt>
                <c:pt idx="101">
                  <c:v>11.08</c:v>
                </c:pt>
                <c:pt idx="102">
                  <c:v>11.35</c:v>
                </c:pt>
                <c:pt idx="103">
                  <c:v>11.62</c:v>
                </c:pt>
                <c:pt idx="104">
                  <c:v>11.9</c:v>
                </c:pt>
                <c:pt idx="105">
                  <c:v>12.19</c:v>
                </c:pt>
                <c:pt idx="106">
                  <c:v>12.48</c:v>
                </c:pt>
                <c:pt idx="107">
                  <c:v>12.78</c:v>
                </c:pt>
                <c:pt idx="108">
                  <c:v>13.08</c:v>
                </c:pt>
                <c:pt idx="109">
                  <c:v>13.38</c:v>
                </c:pt>
                <c:pt idx="110">
                  <c:v>13.69</c:v>
                </c:pt>
                <c:pt idx="111">
                  <c:v>14.01</c:v>
                </c:pt>
                <c:pt idx="112">
                  <c:v>14.32</c:v>
                </c:pt>
                <c:pt idx="113">
                  <c:v>14.65</c:v>
                </c:pt>
                <c:pt idx="114">
                  <c:v>14.98</c:v>
                </c:pt>
                <c:pt idx="115">
                  <c:v>15.31</c:v>
                </c:pt>
                <c:pt idx="116">
                  <c:v>15.66</c:v>
                </c:pt>
                <c:pt idx="117">
                  <c:v>16</c:v>
                </c:pt>
                <c:pt idx="118">
                  <c:v>16.350000000000001</c:v>
                </c:pt>
                <c:pt idx="119">
                  <c:v>16.71</c:v>
                </c:pt>
                <c:pt idx="120">
                  <c:v>17.07</c:v>
                </c:pt>
                <c:pt idx="121">
                  <c:v>17.440000000000001</c:v>
                </c:pt>
                <c:pt idx="122">
                  <c:v>17.809999999999999</c:v>
                </c:pt>
                <c:pt idx="123">
                  <c:v>18.190000000000001</c:v>
                </c:pt>
                <c:pt idx="124">
                  <c:v>18.579999999999998</c:v>
                </c:pt>
                <c:pt idx="125">
                  <c:v>18.97</c:v>
                </c:pt>
                <c:pt idx="126">
                  <c:v>19.36</c:v>
                </c:pt>
                <c:pt idx="127">
                  <c:v>19.77</c:v>
                </c:pt>
                <c:pt idx="128">
                  <c:v>20.18</c:v>
                </c:pt>
                <c:pt idx="129">
                  <c:v>20.59</c:v>
                </c:pt>
                <c:pt idx="130">
                  <c:v>21.01</c:v>
                </c:pt>
                <c:pt idx="131">
                  <c:v>21.44</c:v>
                </c:pt>
                <c:pt idx="132">
                  <c:v>21.87</c:v>
                </c:pt>
                <c:pt idx="133">
                  <c:v>22.31</c:v>
                </c:pt>
                <c:pt idx="134">
                  <c:v>22.76</c:v>
                </c:pt>
                <c:pt idx="135">
                  <c:v>23.22</c:v>
                </c:pt>
                <c:pt idx="136">
                  <c:v>23.67</c:v>
                </c:pt>
                <c:pt idx="137">
                  <c:v>24.14</c:v>
                </c:pt>
                <c:pt idx="138">
                  <c:v>24.61</c:v>
                </c:pt>
                <c:pt idx="139">
                  <c:v>25.09</c:v>
                </c:pt>
                <c:pt idx="140">
                  <c:v>25.58</c:v>
                </c:pt>
                <c:pt idx="141">
                  <c:v>26.08</c:v>
                </c:pt>
                <c:pt idx="142">
                  <c:v>26.58</c:v>
                </c:pt>
                <c:pt idx="143">
                  <c:v>27.09</c:v>
                </c:pt>
                <c:pt idx="144">
                  <c:v>27.6</c:v>
                </c:pt>
                <c:pt idx="145">
                  <c:v>28.13</c:v>
                </c:pt>
                <c:pt idx="146">
                  <c:v>28.66</c:v>
                </c:pt>
                <c:pt idx="147">
                  <c:v>29.2</c:v>
                </c:pt>
                <c:pt idx="148">
                  <c:v>29.74</c:v>
                </c:pt>
                <c:pt idx="149">
                  <c:v>30.29</c:v>
                </c:pt>
                <c:pt idx="150">
                  <c:v>30.86</c:v>
                </c:pt>
                <c:pt idx="151">
                  <c:v>31.42</c:v>
                </c:pt>
                <c:pt idx="152">
                  <c:v>32</c:v>
                </c:pt>
                <c:pt idx="153">
                  <c:v>32.590000000000003</c:v>
                </c:pt>
                <c:pt idx="154">
                  <c:v>33.18</c:v>
                </c:pt>
                <c:pt idx="155">
                  <c:v>33.78</c:v>
                </c:pt>
                <c:pt idx="156">
                  <c:v>34.39</c:v>
                </c:pt>
                <c:pt idx="157">
                  <c:v>35.01</c:v>
                </c:pt>
                <c:pt idx="158">
                  <c:v>35.64</c:v>
                </c:pt>
                <c:pt idx="159">
                  <c:v>36.28</c:v>
                </c:pt>
                <c:pt idx="160">
                  <c:v>36.92</c:v>
                </c:pt>
                <c:pt idx="161">
                  <c:v>37.57</c:v>
                </c:pt>
                <c:pt idx="162">
                  <c:v>38.24</c:v>
                </c:pt>
                <c:pt idx="163">
                  <c:v>38.909999999999997</c:v>
                </c:pt>
                <c:pt idx="164">
                  <c:v>39.590000000000003</c:v>
                </c:pt>
                <c:pt idx="165">
                  <c:v>40.28</c:v>
                </c:pt>
                <c:pt idx="166">
                  <c:v>40.98</c:v>
                </c:pt>
                <c:pt idx="167">
                  <c:v>41.69</c:v>
                </c:pt>
                <c:pt idx="168">
                  <c:v>42.41</c:v>
                </c:pt>
                <c:pt idx="169">
                  <c:v>43.14</c:v>
                </c:pt>
                <c:pt idx="170">
                  <c:v>43.88</c:v>
                </c:pt>
                <c:pt idx="171">
                  <c:v>44.62</c:v>
                </c:pt>
                <c:pt idx="172">
                  <c:v>45.38</c:v>
                </c:pt>
                <c:pt idx="173">
                  <c:v>46.15</c:v>
                </c:pt>
                <c:pt idx="174">
                  <c:v>46.93</c:v>
                </c:pt>
                <c:pt idx="175">
                  <c:v>47.72</c:v>
                </c:pt>
                <c:pt idx="176">
                  <c:v>48.52</c:v>
                </c:pt>
                <c:pt idx="177">
                  <c:v>49.33</c:v>
                </c:pt>
                <c:pt idx="178">
                  <c:v>50.15</c:v>
                </c:pt>
                <c:pt idx="179">
                  <c:v>50.98</c:v>
                </c:pt>
                <c:pt idx="180">
                  <c:v>51.83</c:v>
                </c:pt>
                <c:pt idx="181">
                  <c:v>52.69</c:v>
                </c:pt>
                <c:pt idx="182">
                  <c:v>53.55</c:v>
                </c:pt>
                <c:pt idx="183">
                  <c:v>54.43</c:v>
                </c:pt>
                <c:pt idx="184">
                  <c:v>55.32</c:v>
                </c:pt>
                <c:pt idx="185">
                  <c:v>56.22</c:v>
                </c:pt>
                <c:pt idx="186">
                  <c:v>57.13</c:v>
                </c:pt>
                <c:pt idx="187">
                  <c:v>58.06</c:v>
                </c:pt>
                <c:pt idx="188">
                  <c:v>58.99</c:v>
                </c:pt>
                <c:pt idx="189">
                  <c:v>59.94</c:v>
                </c:pt>
                <c:pt idx="190">
                  <c:v>60.91</c:v>
                </c:pt>
                <c:pt idx="191">
                  <c:v>61.88</c:v>
                </c:pt>
                <c:pt idx="192">
                  <c:v>62.87</c:v>
                </c:pt>
                <c:pt idx="193">
                  <c:v>63.87</c:v>
                </c:pt>
                <c:pt idx="194">
                  <c:v>64.89</c:v>
                </c:pt>
                <c:pt idx="195">
                  <c:v>65.92</c:v>
                </c:pt>
                <c:pt idx="196">
                  <c:v>66.959999999999994</c:v>
                </c:pt>
                <c:pt idx="197">
                  <c:v>68.010000000000005</c:v>
                </c:pt>
                <c:pt idx="198">
                  <c:v>69.08</c:v>
                </c:pt>
                <c:pt idx="199">
                  <c:v>70.17</c:v>
                </c:pt>
                <c:pt idx="200">
                  <c:v>71.260000000000005</c:v>
                </c:pt>
                <c:pt idx="201">
                  <c:v>72.37</c:v>
                </c:pt>
                <c:pt idx="202">
                  <c:v>73.5</c:v>
                </c:pt>
                <c:pt idx="203">
                  <c:v>74.64</c:v>
                </c:pt>
                <c:pt idx="204">
                  <c:v>75.790000000000006</c:v>
                </c:pt>
                <c:pt idx="205">
                  <c:v>76.97</c:v>
                </c:pt>
                <c:pt idx="206">
                  <c:v>78.150000000000006</c:v>
                </c:pt>
                <c:pt idx="207">
                  <c:v>79.36</c:v>
                </c:pt>
                <c:pt idx="208">
                  <c:v>80.569999999999993</c:v>
                </c:pt>
                <c:pt idx="209">
                  <c:v>81.81</c:v>
                </c:pt>
                <c:pt idx="210">
                  <c:v>83.06</c:v>
                </c:pt>
                <c:pt idx="211">
                  <c:v>84.32</c:v>
                </c:pt>
                <c:pt idx="212">
                  <c:v>85.61</c:v>
                </c:pt>
                <c:pt idx="213">
                  <c:v>86.91</c:v>
                </c:pt>
                <c:pt idx="214">
                  <c:v>88.22</c:v>
                </c:pt>
                <c:pt idx="215">
                  <c:v>89.56</c:v>
                </c:pt>
                <c:pt idx="216">
                  <c:v>90.91</c:v>
                </c:pt>
                <c:pt idx="217">
                  <c:v>92.28</c:v>
                </c:pt>
                <c:pt idx="218">
                  <c:v>93.67</c:v>
                </c:pt>
                <c:pt idx="219">
                  <c:v>95.07</c:v>
                </c:pt>
                <c:pt idx="220">
                  <c:v>96.5</c:v>
                </c:pt>
                <c:pt idx="221">
                  <c:v>97.94</c:v>
                </c:pt>
                <c:pt idx="222">
                  <c:v>99.41</c:v>
                </c:pt>
                <c:pt idx="223">
                  <c:v>100.89</c:v>
                </c:pt>
                <c:pt idx="224">
                  <c:v>102.39</c:v>
                </c:pt>
                <c:pt idx="225">
                  <c:v>103.91</c:v>
                </c:pt>
                <c:pt idx="226">
                  <c:v>105.45</c:v>
                </c:pt>
                <c:pt idx="227">
                  <c:v>107.01</c:v>
                </c:pt>
                <c:pt idx="228">
                  <c:v>108.6</c:v>
                </c:pt>
                <c:pt idx="229">
                  <c:v>110.2</c:v>
                </c:pt>
                <c:pt idx="230">
                  <c:v>111.83</c:v>
                </c:pt>
                <c:pt idx="231">
                  <c:v>113.47</c:v>
                </c:pt>
                <c:pt idx="232">
                  <c:v>115.14</c:v>
                </c:pt>
                <c:pt idx="233">
                  <c:v>116.84</c:v>
                </c:pt>
                <c:pt idx="234">
                  <c:v>118.55</c:v>
                </c:pt>
                <c:pt idx="235">
                  <c:v>120.29</c:v>
                </c:pt>
                <c:pt idx="236">
                  <c:v>122.05</c:v>
                </c:pt>
                <c:pt idx="237">
                  <c:v>123.84</c:v>
                </c:pt>
                <c:pt idx="238">
                  <c:v>125.65</c:v>
                </c:pt>
                <c:pt idx="239">
                  <c:v>127.48</c:v>
                </c:pt>
                <c:pt idx="240">
                  <c:v>129.34</c:v>
                </c:pt>
                <c:pt idx="241">
                  <c:v>131.22</c:v>
                </c:pt>
                <c:pt idx="242">
                  <c:v>133.13999999999999</c:v>
                </c:pt>
                <c:pt idx="243">
                  <c:v>135.07</c:v>
                </c:pt>
                <c:pt idx="244">
                  <c:v>137.04</c:v>
                </c:pt>
                <c:pt idx="245">
                  <c:v>139.03</c:v>
                </c:pt>
                <c:pt idx="246">
                  <c:v>141.05000000000001</c:v>
                </c:pt>
                <c:pt idx="247">
                  <c:v>143.1</c:v>
                </c:pt>
                <c:pt idx="248">
                  <c:v>145.16999999999999</c:v>
                </c:pt>
                <c:pt idx="249">
                  <c:v>147.28</c:v>
                </c:pt>
                <c:pt idx="250">
                  <c:v>149.41999999999999</c:v>
                </c:pt>
                <c:pt idx="251">
                  <c:v>151.58000000000001</c:v>
                </c:pt>
                <c:pt idx="252">
                  <c:v>153.78</c:v>
                </c:pt>
                <c:pt idx="253">
                  <c:v>156.01</c:v>
                </c:pt>
                <c:pt idx="254">
                  <c:v>158.27000000000001</c:v>
                </c:pt>
                <c:pt idx="255">
                  <c:v>160.56</c:v>
                </c:pt>
                <c:pt idx="256">
                  <c:v>162.88999999999999</c:v>
                </c:pt>
                <c:pt idx="257">
                  <c:v>165.25</c:v>
                </c:pt>
                <c:pt idx="258">
                  <c:v>167.65</c:v>
                </c:pt>
                <c:pt idx="259">
                  <c:v>170.08</c:v>
                </c:pt>
                <c:pt idx="260">
                  <c:v>172.54</c:v>
                </c:pt>
                <c:pt idx="261">
                  <c:v>175.04</c:v>
                </c:pt>
                <c:pt idx="262">
                  <c:v>177.58</c:v>
                </c:pt>
                <c:pt idx="263">
                  <c:v>180.16</c:v>
                </c:pt>
                <c:pt idx="264">
                  <c:v>182.78</c:v>
                </c:pt>
                <c:pt idx="265">
                  <c:v>185.43</c:v>
                </c:pt>
                <c:pt idx="266">
                  <c:v>188.13</c:v>
                </c:pt>
                <c:pt idx="267">
                  <c:v>190.87</c:v>
                </c:pt>
                <c:pt idx="268">
                  <c:v>193.65</c:v>
                </c:pt>
                <c:pt idx="269">
                  <c:v>196.48</c:v>
                </c:pt>
                <c:pt idx="270">
                  <c:v>199.34</c:v>
                </c:pt>
                <c:pt idx="271">
                  <c:v>202.26</c:v>
                </c:pt>
                <c:pt idx="272">
                  <c:v>205.21</c:v>
                </c:pt>
                <c:pt idx="273">
                  <c:v>208.22</c:v>
                </c:pt>
                <c:pt idx="274">
                  <c:v>211.27</c:v>
                </c:pt>
                <c:pt idx="275">
                  <c:v>214.38</c:v>
                </c:pt>
                <c:pt idx="276">
                  <c:v>217.53</c:v>
                </c:pt>
                <c:pt idx="277">
                  <c:v>220.74</c:v>
                </c:pt>
                <c:pt idx="278">
                  <c:v>224</c:v>
                </c:pt>
                <c:pt idx="279">
                  <c:v>227.31</c:v>
                </c:pt>
                <c:pt idx="280">
                  <c:v>230.68</c:v>
                </c:pt>
                <c:pt idx="281">
                  <c:v>234.1</c:v>
                </c:pt>
                <c:pt idx="282">
                  <c:v>237.59</c:v>
                </c:pt>
                <c:pt idx="283">
                  <c:v>241.14</c:v>
                </c:pt>
                <c:pt idx="284">
                  <c:v>244.74</c:v>
                </c:pt>
                <c:pt idx="285">
                  <c:v>248.41</c:v>
                </c:pt>
                <c:pt idx="286">
                  <c:v>252.15</c:v>
                </c:pt>
                <c:pt idx="287">
                  <c:v>255.95</c:v>
                </c:pt>
                <c:pt idx="288">
                  <c:v>259.82</c:v>
                </c:pt>
                <c:pt idx="289">
                  <c:v>263.77</c:v>
                </c:pt>
                <c:pt idx="290">
                  <c:v>267.77</c:v>
                </c:pt>
                <c:pt idx="291">
                  <c:v>271.86</c:v>
                </c:pt>
                <c:pt idx="292">
                  <c:v>276.02</c:v>
                </c:pt>
                <c:pt idx="293">
                  <c:v>280.27</c:v>
                </c:pt>
                <c:pt idx="294">
                  <c:v>284.60000000000002</c:v>
                </c:pt>
                <c:pt idx="295">
                  <c:v>289.01</c:v>
                </c:pt>
                <c:pt idx="296">
                  <c:v>293.5</c:v>
                </c:pt>
                <c:pt idx="297">
                  <c:v>298.08999999999997</c:v>
                </c:pt>
                <c:pt idx="298">
                  <c:v>302.76</c:v>
                </c:pt>
                <c:pt idx="299">
                  <c:v>307.54000000000002</c:v>
                </c:pt>
                <c:pt idx="300">
                  <c:v>312.42</c:v>
                </c:pt>
                <c:pt idx="301">
                  <c:v>317.39999999999998</c:v>
                </c:pt>
                <c:pt idx="302">
                  <c:v>322.48</c:v>
                </c:pt>
                <c:pt idx="303">
                  <c:v>327.66000000000003</c:v>
                </c:pt>
                <c:pt idx="304">
                  <c:v>332.96</c:v>
                </c:pt>
                <c:pt idx="305">
                  <c:v>338.39</c:v>
                </c:pt>
                <c:pt idx="306">
                  <c:v>343.95</c:v>
                </c:pt>
                <c:pt idx="307">
                  <c:v>349.62</c:v>
                </c:pt>
                <c:pt idx="308">
                  <c:v>355.42</c:v>
                </c:pt>
                <c:pt idx="309">
                  <c:v>361.36</c:v>
                </c:pt>
                <c:pt idx="310">
                  <c:v>367.45</c:v>
                </c:pt>
                <c:pt idx="311">
                  <c:v>373.7</c:v>
                </c:pt>
                <c:pt idx="312">
                  <c:v>380.11</c:v>
                </c:pt>
                <c:pt idx="313">
                  <c:v>386.66</c:v>
                </c:pt>
                <c:pt idx="314">
                  <c:v>393.38</c:v>
                </c:pt>
                <c:pt idx="315">
                  <c:v>400.28</c:v>
                </c:pt>
                <c:pt idx="316">
                  <c:v>407.39</c:v>
                </c:pt>
                <c:pt idx="317">
                  <c:v>414.72</c:v>
                </c:pt>
                <c:pt idx="318">
                  <c:v>422.21</c:v>
                </c:pt>
                <c:pt idx="319">
                  <c:v>429.94</c:v>
                </c:pt>
                <c:pt idx="320">
                  <c:v>437.92</c:v>
                </c:pt>
                <c:pt idx="321">
                  <c:v>446.12</c:v>
                </c:pt>
                <c:pt idx="322">
                  <c:v>454.58</c:v>
                </c:pt>
                <c:pt idx="323">
                  <c:v>463.31</c:v>
                </c:pt>
                <c:pt idx="324">
                  <c:v>472.39</c:v>
                </c:pt>
                <c:pt idx="325">
                  <c:v>481.71</c:v>
                </c:pt>
                <c:pt idx="326">
                  <c:v>491.39</c:v>
                </c:pt>
                <c:pt idx="327">
                  <c:v>501.4</c:v>
                </c:pt>
                <c:pt idx="328">
                  <c:v>511.83</c:v>
                </c:pt>
                <c:pt idx="329">
                  <c:v>522.66999999999996</c:v>
                </c:pt>
                <c:pt idx="330">
                  <c:v>533.94000000000005</c:v>
                </c:pt>
                <c:pt idx="331">
                  <c:v>545.75</c:v>
                </c:pt>
                <c:pt idx="332">
                  <c:v>558</c:v>
                </c:pt>
                <c:pt idx="333">
                  <c:v>570.88</c:v>
                </c:pt>
                <c:pt idx="334">
                  <c:v>584.35</c:v>
                </c:pt>
                <c:pt idx="335">
                  <c:v>598.48</c:v>
                </c:pt>
                <c:pt idx="336">
                  <c:v>613.48</c:v>
                </c:pt>
                <c:pt idx="337">
                  <c:v>629.21</c:v>
                </c:pt>
                <c:pt idx="338">
                  <c:v>645.74</c:v>
                </c:pt>
                <c:pt idx="339">
                  <c:v>663.39</c:v>
                </c:pt>
                <c:pt idx="340">
                  <c:v>682.11</c:v>
                </c:pt>
                <c:pt idx="341">
                  <c:v>701.94</c:v>
                </c:pt>
                <c:pt idx="342">
                  <c:v>723.26</c:v>
                </c:pt>
                <c:pt idx="343">
                  <c:v>745.81</c:v>
                </c:pt>
                <c:pt idx="344">
                  <c:v>770.04</c:v>
                </c:pt>
                <c:pt idx="345">
                  <c:v>795.95</c:v>
                </c:pt>
                <c:pt idx="346">
                  <c:v>823.84</c:v>
                </c:pt>
                <c:pt idx="347">
                  <c:v>853.8</c:v>
                </c:pt>
                <c:pt idx="348">
                  <c:v>885.96</c:v>
                </c:pt>
                <c:pt idx="349">
                  <c:v>920.48</c:v>
                </c:pt>
                <c:pt idx="350">
                  <c:v>957.92</c:v>
                </c:pt>
                <c:pt idx="351">
                  <c:v>998.03</c:v>
                </c:pt>
                <c:pt idx="352">
                  <c:v>1041.3599999999999</c:v>
                </c:pt>
                <c:pt idx="353">
                  <c:v>1088.1199999999999</c:v>
                </c:pt>
                <c:pt idx="354">
                  <c:v>1138.43</c:v>
                </c:pt>
                <c:pt idx="355">
                  <c:v>1193.06</c:v>
                </c:pt>
                <c:pt idx="356">
                  <c:v>1251.28</c:v>
                </c:pt>
                <c:pt idx="357">
                  <c:v>1314.44</c:v>
                </c:pt>
                <c:pt idx="358">
                  <c:v>1382.44</c:v>
                </c:pt>
                <c:pt idx="359">
                  <c:v>1455.67</c:v>
                </c:pt>
                <c:pt idx="360">
                  <c:v>1534.45</c:v>
                </c:pt>
                <c:pt idx="361">
                  <c:v>1619.78</c:v>
                </c:pt>
                <c:pt idx="362">
                  <c:v>1710.21</c:v>
                </c:pt>
                <c:pt idx="363">
                  <c:v>1808.86</c:v>
                </c:pt>
                <c:pt idx="364">
                  <c:v>1914.49</c:v>
                </c:pt>
                <c:pt idx="365">
                  <c:v>2027.43</c:v>
                </c:pt>
                <c:pt idx="366">
                  <c:v>2149.36</c:v>
                </c:pt>
                <c:pt idx="367">
                  <c:v>2279.54</c:v>
                </c:pt>
                <c:pt idx="368">
                  <c:v>2418.27</c:v>
                </c:pt>
                <c:pt idx="369">
                  <c:v>2569.92</c:v>
                </c:pt>
                <c:pt idx="370">
                  <c:v>2729.56</c:v>
                </c:pt>
                <c:pt idx="371">
                  <c:v>2901.31</c:v>
                </c:pt>
                <c:pt idx="372">
                  <c:v>3086.47</c:v>
                </c:pt>
                <c:pt idx="373">
                  <c:v>3281.2</c:v>
                </c:pt>
                <c:pt idx="374">
                  <c:v>3490.39</c:v>
                </c:pt>
                <c:pt idx="375">
                  <c:v>3714.1</c:v>
                </c:pt>
                <c:pt idx="376">
                  <c:v>3950.48</c:v>
                </c:pt>
                <c:pt idx="377">
                  <c:v>4203.72</c:v>
                </c:pt>
                <c:pt idx="378">
                  <c:v>4479.59</c:v>
                </c:pt>
                <c:pt idx="379">
                  <c:v>4761.4399999999996</c:v>
                </c:pt>
                <c:pt idx="380">
                  <c:v>5068.8900000000003</c:v>
                </c:pt>
                <c:pt idx="381">
                  <c:v>5396.84</c:v>
                </c:pt>
                <c:pt idx="382">
                  <c:v>5747.24</c:v>
                </c:pt>
                <c:pt idx="383">
                  <c:v>6119.74</c:v>
                </c:pt>
                <c:pt idx="384">
                  <c:v>6520.04</c:v>
                </c:pt>
                <c:pt idx="385">
                  <c:v>6944.63</c:v>
                </c:pt>
                <c:pt idx="386">
                  <c:v>7397.88</c:v>
                </c:pt>
                <c:pt idx="387">
                  <c:v>7878.73</c:v>
                </c:pt>
                <c:pt idx="388">
                  <c:v>8391.26</c:v>
                </c:pt>
                <c:pt idx="389">
                  <c:v>8938.02</c:v>
                </c:pt>
                <c:pt idx="390">
                  <c:v>9519.7000000000007</c:v>
                </c:pt>
                <c:pt idx="391">
                  <c:v>10138.56</c:v>
                </c:pt>
                <c:pt idx="392">
                  <c:v>10797.2</c:v>
                </c:pt>
                <c:pt idx="393">
                  <c:v>11499.22</c:v>
                </c:pt>
                <c:pt idx="394">
                  <c:v>12246.23</c:v>
                </c:pt>
                <c:pt idx="395">
                  <c:v>13043.14</c:v>
                </c:pt>
                <c:pt idx="396">
                  <c:v>13891.63</c:v>
                </c:pt>
                <c:pt idx="397">
                  <c:v>14796.14</c:v>
                </c:pt>
                <c:pt idx="398">
                  <c:v>15760.09</c:v>
                </c:pt>
                <c:pt idx="399">
                  <c:v>16789.73</c:v>
                </c:pt>
                <c:pt idx="400">
                  <c:v>17888.13</c:v>
                </c:pt>
                <c:pt idx="401">
                  <c:v>19060.84</c:v>
                </c:pt>
                <c:pt idx="402">
                  <c:v>20315.28</c:v>
                </c:pt>
                <c:pt idx="403">
                  <c:v>21655.64</c:v>
                </c:pt>
                <c:pt idx="404">
                  <c:v>23089.79</c:v>
                </c:pt>
                <c:pt idx="405">
                  <c:v>24626.99</c:v>
                </c:pt>
                <c:pt idx="406">
                  <c:v>26275.119999999999</c:v>
                </c:pt>
                <c:pt idx="407">
                  <c:v>28042.799999999999</c:v>
                </c:pt>
                <c:pt idx="408">
                  <c:v>29941.48</c:v>
                </c:pt>
                <c:pt idx="409">
                  <c:v>31984.03</c:v>
                </c:pt>
                <c:pt idx="410">
                  <c:v>34185.339999999997</c:v>
                </c:pt>
                <c:pt idx="411">
                  <c:v>36557.86</c:v>
                </c:pt>
                <c:pt idx="412">
                  <c:v>39120.57</c:v>
                </c:pt>
                <c:pt idx="413">
                  <c:v>41891.379999999997</c:v>
                </c:pt>
                <c:pt idx="414">
                  <c:v>44892.81</c:v>
                </c:pt>
                <c:pt idx="415">
                  <c:v>48150.78</c:v>
                </c:pt>
                <c:pt idx="416">
                  <c:v>51694.67</c:v>
                </c:pt>
                <c:pt idx="417">
                  <c:v>55555.48</c:v>
                </c:pt>
                <c:pt idx="418">
                  <c:v>59771.72</c:v>
                </c:pt>
                <c:pt idx="419">
                  <c:v>64387.59</c:v>
                </c:pt>
                <c:pt idx="420">
                  <c:v>69454.12</c:v>
                </c:pt>
                <c:pt idx="421">
                  <c:v>75030.289999999994</c:v>
                </c:pt>
                <c:pt idx="422">
                  <c:v>81187.56</c:v>
                </c:pt>
                <c:pt idx="423">
                  <c:v>88008.51</c:v>
                </c:pt>
                <c:pt idx="424">
                  <c:v>95591.66</c:v>
                </c:pt>
                <c:pt idx="425">
                  <c:v>104055.22</c:v>
                </c:pt>
                <c:pt idx="426">
                  <c:v>113541.79</c:v>
                </c:pt>
                <c:pt idx="427">
                  <c:v>124224.26</c:v>
                </c:pt>
                <c:pt idx="428">
                  <c:v>136315.79999999999</c:v>
                </c:pt>
                <c:pt idx="429">
                  <c:v>150076.60999999999</c:v>
                </c:pt>
                <c:pt idx="430">
                  <c:v>165833</c:v>
                </c:pt>
                <c:pt idx="431">
                  <c:v>183997.3</c:v>
                </c:pt>
                <c:pt idx="432">
                  <c:v>205096.58</c:v>
                </c:pt>
                <c:pt idx="433">
                  <c:v>229813.45</c:v>
                </c:pt>
                <c:pt idx="434">
                  <c:v>259042.05</c:v>
                </c:pt>
                <c:pt idx="435">
                  <c:v>293966.45</c:v>
                </c:pt>
                <c:pt idx="436">
                  <c:v>336207.82</c:v>
                </c:pt>
                <c:pt idx="437">
                  <c:v>388023.22</c:v>
                </c:pt>
                <c:pt idx="438">
                  <c:v>452618.42</c:v>
                </c:pt>
                <c:pt idx="439">
                  <c:v>534691.13</c:v>
                </c:pt>
                <c:pt idx="440">
                  <c:v>641366.38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D-43D8-8291-ED2808C0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53871"/>
        <c:axId val="641054831"/>
      </c:scatterChart>
      <c:valAx>
        <c:axId val="64105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4831"/>
        <c:crosses val="autoZero"/>
        <c:crossBetween val="midCat"/>
      </c:valAx>
      <c:valAx>
        <c:axId val="641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'Siacci G1 Table'!$D$1</c:f>
              <c:strCache>
                <c:ptCount val="1"/>
                <c:pt idx="0">
                  <c:v>I(V)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'Siacci G1 Table'!$A$3:$A$443</c:f>
              <c:numCache>
                <c:formatCode>General</c:formatCode>
                <c:ptCount val="441"/>
                <c:pt idx="0">
                  <c:v>4500</c:v>
                </c:pt>
                <c:pt idx="1">
                  <c:v>4490</c:v>
                </c:pt>
                <c:pt idx="2">
                  <c:v>4480</c:v>
                </c:pt>
                <c:pt idx="3">
                  <c:v>4470</c:v>
                </c:pt>
                <c:pt idx="4">
                  <c:v>4460</c:v>
                </c:pt>
                <c:pt idx="5">
                  <c:v>4450</c:v>
                </c:pt>
                <c:pt idx="6">
                  <c:v>4440</c:v>
                </c:pt>
                <c:pt idx="7">
                  <c:v>4430</c:v>
                </c:pt>
                <c:pt idx="8">
                  <c:v>4420</c:v>
                </c:pt>
                <c:pt idx="9">
                  <c:v>4410</c:v>
                </c:pt>
                <c:pt idx="10">
                  <c:v>4400</c:v>
                </c:pt>
                <c:pt idx="11">
                  <c:v>4390</c:v>
                </c:pt>
                <c:pt idx="12">
                  <c:v>4380</c:v>
                </c:pt>
                <c:pt idx="13">
                  <c:v>4370</c:v>
                </c:pt>
                <c:pt idx="14">
                  <c:v>4360</c:v>
                </c:pt>
                <c:pt idx="15">
                  <c:v>4350</c:v>
                </c:pt>
                <c:pt idx="16">
                  <c:v>4340</c:v>
                </c:pt>
                <c:pt idx="17">
                  <c:v>4330</c:v>
                </c:pt>
                <c:pt idx="18">
                  <c:v>4320</c:v>
                </c:pt>
                <c:pt idx="19">
                  <c:v>4310</c:v>
                </c:pt>
                <c:pt idx="20">
                  <c:v>4300</c:v>
                </c:pt>
                <c:pt idx="21">
                  <c:v>4290</c:v>
                </c:pt>
                <c:pt idx="22">
                  <c:v>4280</c:v>
                </c:pt>
                <c:pt idx="23">
                  <c:v>4270</c:v>
                </c:pt>
                <c:pt idx="24">
                  <c:v>4260</c:v>
                </c:pt>
                <c:pt idx="25">
                  <c:v>4250</c:v>
                </c:pt>
                <c:pt idx="26">
                  <c:v>4240</c:v>
                </c:pt>
                <c:pt idx="27">
                  <c:v>4230</c:v>
                </c:pt>
                <c:pt idx="28">
                  <c:v>4220</c:v>
                </c:pt>
                <c:pt idx="29">
                  <c:v>4210</c:v>
                </c:pt>
                <c:pt idx="30">
                  <c:v>4200</c:v>
                </c:pt>
                <c:pt idx="31">
                  <c:v>4190</c:v>
                </c:pt>
                <c:pt idx="32">
                  <c:v>4180</c:v>
                </c:pt>
                <c:pt idx="33">
                  <c:v>4170</c:v>
                </c:pt>
                <c:pt idx="34">
                  <c:v>4160</c:v>
                </c:pt>
                <c:pt idx="35">
                  <c:v>4150</c:v>
                </c:pt>
                <c:pt idx="36">
                  <c:v>4140</c:v>
                </c:pt>
                <c:pt idx="37">
                  <c:v>4130</c:v>
                </c:pt>
                <c:pt idx="38">
                  <c:v>4120</c:v>
                </c:pt>
                <c:pt idx="39">
                  <c:v>4110</c:v>
                </c:pt>
                <c:pt idx="40">
                  <c:v>4100</c:v>
                </c:pt>
                <c:pt idx="41">
                  <c:v>4090</c:v>
                </c:pt>
                <c:pt idx="42">
                  <c:v>4080</c:v>
                </c:pt>
                <c:pt idx="43">
                  <c:v>4070</c:v>
                </c:pt>
                <c:pt idx="44">
                  <c:v>4060</c:v>
                </c:pt>
                <c:pt idx="45">
                  <c:v>4050</c:v>
                </c:pt>
                <c:pt idx="46">
                  <c:v>4040</c:v>
                </c:pt>
                <c:pt idx="47">
                  <c:v>4030</c:v>
                </c:pt>
                <c:pt idx="48">
                  <c:v>4020</c:v>
                </c:pt>
                <c:pt idx="49">
                  <c:v>4010</c:v>
                </c:pt>
                <c:pt idx="50">
                  <c:v>4000</c:v>
                </c:pt>
                <c:pt idx="51">
                  <c:v>3990</c:v>
                </c:pt>
                <c:pt idx="52">
                  <c:v>3980</c:v>
                </c:pt>
                <c:pt idx="53">
                  <c:v>3970</c:v>
                </c:pt>
                <c:pt idx="54">
                  <c:v>3960</c:v>
                </c:pt>
                <c:pt idx="55">
                  <c:v>3950</c:v>
                </c:pt>
                <c:pt idx="56">
                  <c:v>3940</c:v>
                </c:pt>
                <c:pt idx="57">
                  <c:v>3930</c:v>
                </c:pt>
                <c:pt idx="58">
                  <c:v>3920</c:v>
                </c:pt>
                <c:pt idx="59">
                  <c:v>3910</c:v>
                </c:pt>
                <c:pt idx="60">
                  <c:v>3900</c:v>
                </c:pt>
                <c:pt idx="61">
                  <c:v>3890</c:v>
                </c:pt>
                <c:pt idx="62">
                  <c:v>3880</c:v>
                </c:pt>
                <c:pt idx="63">
                  <c:v>3870</c:v>
                </c:pt>
                <c:pt idx="64">
                  <c:v>3860</c:v>
                </c:pt>
                <c:pt idx="65">
                  <c:v>3850</c:v>
                </c:pt>
                <c:pt idx="66">
                  <c:v>3840</c:v>
                </c:pt>
                <c:pt idx="67">
                  <c:v>3830</c:v>
                </c:pt>
                <c:pt idx="68">
                  <c:v>3820</c:v>
                </c:pt>
                <c:pt idx="69">
                  <c:v>3810</c:v>
                </c:pt>
                <c:pt idx="70">
                  <c:v>3800</c:v>
                </c:pt>
                <c:pt idx="71">
                  <c:v>3790</c:v>
                </c:pt>
                <c:pt idx="72">
                  <c:v>3780</c:v>
                </c:pt>
                <c:pt idx="73">
                  <c:v>3770</c:v>
                </c:pt>
                <c:pt idx="74">
                  <c:v>3760</c:v>
                </c:pt>
                <c:pt idx="75">
                  <c:v>3750</c:v>
                </c:pt>
                <c:pt idx="76">
                  <c:v>3740</c:v>
                </c:pt>
                <c:pt idx="77">
                  <c:v>3730</c:v>
                </c:pt>
                <c:pt idx="78">
                  <c:v>3720</c:v>
                </c:pt>
                <c:pt idx="79">
                  <c:v>3710</c:v>
                </c:pt>
                <c:pt idx="80">
                  <c:v>3700</c:v>
                </c:pt>
                <c:pt idx="81">
                  <c:v>3690</c:v>
                </c:pt>
                <c:pt idx="82">
                  <c:v>3680</c:v>
                </c:pt>
                <c:pt idx="83">
                  <c:v>3670</c:v>
                </c:pt>
                <c:pt idx="84">
                  <c:v>3660</c:v>
                </c:pt>
                <c:pt idx="85">
                  <c:v>3650</c:v>
                </c:pt>
                <c:pt idx="86">
                  <c:v>3640</c:v>
                </c:pt>
                <c:pt idx="87">
                  <c:v>3630</c:v>
                </c:pt>
                <c:pt idx="88">
                  <c:v>3620</c:v>
                </c:pt>
                <c:pt idx="89">
                  <c:v>3610</c:v>
                </c:pt>
                <c:pt idx="90">
                  <c:v>3600</c:v>
                </c:pt>
                <c:pt idx="91">
                  <c:v>3590</c:v>
                </c:pt>
                <c:pt idx="92">
                  <c:v>3580</c:v>
                </c:pt>
                <c:pt idx="93">
                  <c:v>3570</c:v>
                </c:pt>
                <c:pt idx="94">
                  <c:v>3560</c:v>
                </c:pt>
                <c:pt idx="95">
                  <c:v>3550</c:v>
                </c:pt>
                <c:pt idx="96">
                  <c:v>3540</c:v>
                </c:pt>
                <c:pt idx="97">
                  <c:v>3530</c:v>
                </c:pt>
                <c:pt idx="98">
                  <c:v>3520</c:v>
                </c:pt>
                <c:pt idx="99">
                  <c:v>3510</c:v>
                </c:pt>
                <c:pt idx="100">
                  <c:v>3500</c:v>
                </c:pt>
                <c:pt idx="101">
                  <c:v>3490</c:v>
                </c:pt>
                <c:pt idx="102">
                  <c:v>3480</c:v>
                </c:pt>
                <c:pt idx="103">
                  <c:v>3470</c:v>
                </c:pt>
                <c:pt idx="104">
                  <c:v>3460</c:v>
                </c:pt>
                <c:pt idx="105">
                  <c:v>3450</c:v>
                </c:pt>
                <c:pt idx="106">
                  <c:v>3440</c:v>
                </c:pt>
                <c:pt idx="107">
                  <c:v>3430</c:v>
                </c:pt>
                <c:pt idx="108">
                  <c:v>3420</c:v>
                </c:pt>
                <c:pt idx="109">
                  <c:v>3410</c:v>
                </c:pt>
                <c:pt idx="110">
                  <c:v>3400</c:v>
                </c:pt>
                <c:pt idx="111">
                  <c:v>3390</c:v>
                </c:pt>
                <c:pt idx="112">
                  <c:v>3380</c:v>
                </c:pt>
                <c:pt idx="113">
                  <c:v>3370</c:v>
                </c:pt>
                <c:pt idx="114">
                  <c:v>3360</c:v>
                </c:pt>
                <c:pt idx="115">
                  <c:v>3350</c:v>
                </c:pt>
                <c:pt idx="116">
                  <c:v>3340</c:v>
                </c:pt>
                <c:pt idx="117">
                  <c:v>3330</c:v>
                </c:pt>
                <c:pt idx="118">
                  <c:v>3320</c:v>
                </c:pt>
                <c:pt idx="119">
                  <c:v>3310</c:v>
                </c:pt>
                <c:pt idx="120">
                  <c:v>3300</c:v>
                </c:pt>
                <c:pt idx="121">
                  <c:v>3290</c:v>
                </c:pt>
                <c:pt idx="122">
                  <c:v>3280</c:v>
                </c:pt>
                <c:pt idx="123">
                  <c:v>3270</c:v>
                </c:pt>
                <c:pt idx="124">
                  <c:v>3260</c:v>
                </c:pt>
                <c:pt idx="125">
                  <c:v>3250</c:v>
                </c:pt>
                <c:pt idx="126">
                  <c:v>3240</c:v>
                </c:pt>
                <c:pt idx="127">
                  <c:v>3230</c:v>
                </c:pt>
                <c:pt idx="128">
                  <c:v>3220</c:v>
                </c:pt>
                <c:pt idx="129">
                  <c:v>3210</c:v>
                </c:pt>
                <c:pt idx="130">
                  <c:v>3200</c:v>
                </c:pt>
                <c:pt idx="131">
                  <c:v>3190</c:v>
                </c:pt>
                <c:pt idx="132">
                  <c:v>3180</c:v>
                </c:pt>
                <c:pt idx="133">
                  <c:v>3170</c:v>
                </c:pt>
                <c:pt idx="134">
                  <c:v>3160</c:v>
                </c:pt>
                <c:pt idx="135">
                  <c:v>3150</c:v>
                </c:pt>
                <c:pt idx="136">
                  <c:v>3140</c:v>
                </c:pt>
                <c:pt idx="137">
                  <c:v>3130</c:v>
                </c:pt>
                <c:pt idx="138">
                  <c:v>3120</c:v>
                </c:pt>
                <c:pt idx="139">
                  <c:v>3110</c:v>
                </c:pt>
                <c:pt idx="140">
                  <c:v>3100</c:v>
                </c:pt>
                <c:pt idx="141">
                  <c:v>3090</c:v>
                </c:pt>
                <c:pt idx="142">
                  <c:v>3080</c:v>
                </c:pt>
                <c:pt idx="143">
                  <c:v>3070</c:v>
                </c:pt>
                <c:pt idx="144">
                  <c:v>3060</c:v>
                </c:pt>
                <c:pt idx="145">
                  <c:v>3050</c:v>
                </c:pt>
                <c:pt idx="146">
                  <c:v>3040</c:v>
                </c:pt>
                <c:pt idx="147">
                  <c:v>3030</c:v>
                </c:pt>
                <c:pt idx="148">
                  <c:v>3020</c:v>
                </c:pt>
                <c:pt idx="149">
                  <c:v>3010</c:v>
                </c:pt>
                <c:pt idx="150">
                  <c:v>3000</c:v>
                </c:pt>
                <c:pt idx="151">
                  <c:v>2990</c:v>
                </c:pt>
                <c:pt idx="152">
                  <c:v>2980</c:v>
                </c:pt>
                <c:pt idx="153">
                  <c:v>2970</c:v>
                </c:pt>
                <c:pt idx="154">
                  <c:v>2960</c:v>
                </c:pt>
                <c:pt idx="155">
                  <c:v>2950</c:v>
                </c:pt>
                <c:pt idx="156">
                  <c:v>2940</c:v>
                </c:pt>
                <c:pt idx="157">
                  <c:v>2930</c:v>
                </c:pt>
                <c:pt idx="158">
                  <c:v>2920</c:v>
                </c:pt>
                <c:pt idx="159">
                  <c:v>2910</c:v>
                </c:pt>
                <c:pt idx="160">
                  <c:v>2900</c:v>
                </c:pt>
                <c:pt idx="161">
                  <c:v>2890</c:v>
                </c:pt>
                <c:pt idx="162">
                  <c:v>2880</c:v>
                </c:pt>
                <c:pt idx="163">
                  <c:v>2870</c:v>
                </c:pt>
                <c:pt idx="164">
                  <c:v>2860</c:v>
                </c:pt>
                <c:pt idx="165">
                  <c:v>2850</c:v>
                </c:pt>
                <c:pt idx="166">
                  <c:v>2840</c:v>
                </c:pt>
                <c:pt idx="167">
                  <c:v>2830</c:v>
                </c:pt>
                <c:pt idx="168">
                  <c:v>2820</c:v>
                </c:pt>
                <c:pt idx="169">
                  <c:v>2810</c:v>
                </c:pt>
                <c:pt idx="170">
                  <c:v>2800</c:v>
                </c:pt>
                <c:pt idx="171">
                  <c:v>2790</c:v>
                </c:pt>
                <c:pt idx="172">
                  <c:v>2780</c:v>
                </c:pt>
                <c:pt idx="173">
                  <c:v>2770</c:v>
                </c:pt>
                <c:pt idx="174">
                  <c:v>2760</c:v>
                </c:pt>
                <c:pt idx="175">
                  <c:v>2750</c:v>
                </c:pt>
                <c:pt idx="176">
                  <c:v>2740</c:v>
                </c:pt>
                <c:pt idx="177">
                  <c:v>2730</c:v>
                </c:pt>
                <c:pt idx="178">
                  <c:v>2720</c:v>
                </c:pt>
                <c:pt idx="179">
                  <c:v>2710</c:v>
                </c:pt>
                <c:pt idx="180">
                  <c:v>2700</c:v>
                </c:pt>
                <c:pt idx="181">
                  <c:v>2690</c:v>
                </c:pt>
                <c:pt idx="182">
                  <c:v>2680</c:v>
                </c:pt>
                <c:pt idx="183">
                  <c:v>2670</c:v>
                </c:pt>
                <c:pt idx="184">
                  <c:v>2660</c:v>
                </c:pt>
                <c:pt idx="185">
                  <c:v>2650</c:v>
                </c:pt>
                <c:pt idx="186">
                  <c:v>2640</c:v>
                </c:pt>
                <c:pt idx="187">
                  <c:v>2630</c:v>
                </c:pt>
                <c:pt idx="188">
                  <c:v>2620</c:v>
                </c:pt>
                <c:pt idx="189">
                  <c:v>2610</c:v>
                </c:pt>
                <c:pt idx="190">
                  <c:v>2600</c:v>
                </c:pt>
                <c:pt idx="191">
                  <c:v>2590</c:v>
                </c:pt>
                <c:pt idx="192">
                  <c:v>2580</c:v>
                </c:pt>
                <c:pt idx="193">
                  <c:v>2570</c:v>
                </c:pt>
                <c:pt idx="194">
                  <c:v>2560</c:v>
                </c:pt>
                <c:pt idx="195">
                  <c:v>2550</c:v>
                </c:pt>
                <c:pt idx="196">
                  <c:v>2540</c:v>
                </c:pt>
                <c:pt idx="197">
                  <c:v>2530</c:v>
                </c:pt>
                <c:pt idx="198">
                  <c:v>2520</c:v>
                </c:pt>
                <c:pt idx="199">
                  <c:v>2510</c:v>
                </c:pt>
                <c:pt idx="200">
                  <c:v>2500</c:v>
                </c:pt>
                <c:pt idx="201">
                  <c:v>2490</c:v>
                </c:pt>
                <c:pt idx="202">
                  <c:v>2480</c:v>
                </c:pt>
                <c:pt idx="203">
                  <c:v>2470</c:v>
                </c:pt>
                <c:pt idx="204">
                  <c:v>2460</c:v>
                </c:pt>
                <c:pt idx="205">
                  <c:v>2450</c:v>
                </c:pt>
                <c:pt idx="206">
                  <c:v>2440</c:v>
                </c:pt>
                <c:pt idx="207">
                  <c:v>2430</c:v>
                </c:pt>
                <c:pt idx="208">
                  <c:v>2420</c:v>
                </c:pt>
                <c:pt idx="209">
                  <c:v>2410</c:v>
                </c:pt>
                <c:pt idx="210">
                  <c:v>2400</c:v>
                </c:pt>
                <c:pt idx="211">
                  <c:v>2390</c:v>
                </c:pt>
                <c:pt idx="212">
                  <c:v>2380</c:v>
                </c:pt>
                <c:pt idx="213">
                  <c:v>2370</c:v>
                </c:pt>
                <c:pt idx="214">
                  <c:v>2360</c:v>
                </c:pt>
                <c:pt idx="215">
                  <c:v>2350</c:v>
                </c:pt>
                <c:pt idx="216">
                  <c:v>2340</c:v>
                </c:pt>
                <c:pt idx="217">
                  <c:v>2330</c:v>
                </c:pt>
                <c:pt idx="218">
                  <c:v>2320</c:v>
                </c:pt>
                <c:pt idx="219">
                  <c:v>2310</c:v>
                </c:pt>
                <c:pt idx="220">
                  <c:v>2300</c:v>
                </c:pt>
                <c:pt idx="221">
                  <c:v>2290</c:v>
                </c:pt>
                <c:pt idx="222">
                  <c:v>2280</c:v>
                </c:pt>
                <c:pt idx="223">
                  <c:v>2270</c:v>
                </c:pt>
                <c:pt idx="224">
                  <c:v>2260</c:v>
                </c:pt>
                <c:pt idx="225">
                  <c:v>2250</c:v>
                </c:pt>
                <c:pt idx="226">
                  <c:v>2240</c:v>
                </c:pt>
                <c:pt idx="227">
                  <c:v>2230</c:v>
                </c:pt>
                <c:pt idx="228">
                  <c:v>2220</c:v>
                </c:pt>
                <c:pt idx="229">
                  <c:v>2210</c:v>
                </c:pt>
                <c:pt idx="230">
                  <c:v>2200</c:v>
                </c:pt>
                <c:pt idx="231">
                  <c:v>2190</c:v>
                </c:pt>
                <c:pt idx="232">
                  <c:v>2180</c:v>
                </c:pt>
                <c:pt idx="233">
                  <c:v>2170</c:v>
                </c:pt>
                <c:pt idx="234">
                  <c:v>2160</c:v>
                </c:pt>
                <c:pt idx="235">
                  <c:v>2150</c:v>
                </c:pt>
                <c:pt idx="236">
                  <c:v>2140</c:v>
                </c:pt>
                <c:pt idx="237">
                  <c:v>2130</c:v>
                </c:pt>
                <c:pt idx="238">
                  <c:v>2120</c:v>
                </c:pt>
                <c:pt idx="239">
                  <c:v>2110</c:v>
                </c:pt>
                <c:pt idx="240">
                  <c:v>2100</c:v>
                </c:pt>
                <c:pt idx="241">
                  <c:v>2090</c:v>
                </c:pt>
                <c:pt idx="242">
                  <c:v>2080</c:v>
                </c:pt>
                <c:pt idx="243">
                  <c:v>2070</c:v>
                </c:pt>
                <c:pt idx="244">
                  <c:v>2060</c:v>
                </c:pt>
                <c:pt idx="245">
                  <c:v>2050</c:v>
                </c:pt>
                <c:pt idx="246">
                  <c:v>2040</c:v>
                </c:pt>
                <c:pt idx="247">
                  <c:v>2030</c:v>
                </c:pt>
                <c:pt idx="248">
                  <c:v>2020</c:v>
                </c:pt>
                <c:pt idx="249">
                  <c:v>2010</c:v>
                </c:pt>
                <c:pt idx="250">
                  <c:v>2000</c:v>
                </c:pt>
                <c:pt idx="251">
                  <c:v>1990</c:v>
                </c:pt>
                <c:pt idx="252">
                  <c:v>1980</c:v>
                </c:pt>
                <c:pt idx="253">
                  <c:v>1970</c:v>
                </c:pt>
                <c:pt idx="254">
                  <c:v>1960</c:v>
                </c:pt>
                <c:pt idx="255">
                  <c:v>1950</c:v>
                </c:pt>
                <c:pt idx="256">
                  <c:v>1940</c:v>
                </c:pt>
                <c:pt idx="257">
                  <c:v>1930</c:v>
                </c:pt>
                <c:pt idx="258">
                  <c:v>1920</c:v>
                </c:pt>
                <c:pt idx="259">
                  <c:v>1910</c:v>
                </c:pt>
                <c:pt idx="260">
                  <c:v>1900</c:v>
                </c:pt>
                <c:pt idx="261">
                  <c:v>1890</c:v>
                </c:pt>
                <c:pt idx="262">
                  <c:v>1880</c:v>
                </c:pt>
                <c:pt idx="263">
                  <c:v>1870</c:v>
                </c:pt>
                <c:pt idx="264">
                  <c:v>1860</c:v>
                </c:pt>
                <c:pt idx="265">
                  <c:v>1850</c:v>
                </c:pt>
                <c:pt idx="266">
                  <c:v>1840</c:v>
                </c:pt>
                <c:pt idx="267">
                  <c:v>1830</c:v>
                </c:pt>
                <c:pt idx="268">
                  <c:v>1820</c:v>
                </c:pt>
                <c:pt idx="269">
                  <c:v>1810</c:v>
                </c:pt>
                <c:pt idx="270">
                  <c:v>1800</c:v>
                </c:pt>
                <c:pt idx="271">
                  <c:v>1790</c:v>
                </c:pt>
                <c:pt idx="272">
                  <c:v>1780</c:v>
                </c:pt>
                <c:pt idx="273">
                  <c:v>1770</c:v>
                </c:pt>
                <c:pt idx="274">
                  <c:v>1760</c:v>
                </c:pt>
                <c:pt idx="275">
                  <c:v>1750</c:v>
                </c:pt>
                <c:pt idx="276">
                  <c:v>1740</c:v>
                </c:pt>
                <c:pt idx="277">
                  <c:v>1730</c:v>
                </c:pt>
                <c:pt idx="278">
                  <c:v>1720</c:v>
                </c:pt>
                <c:pt idx="279">
                  <c:v>1710</c:v>
                </c:pt>
                <c:pt idx="280">
                  <c:v>1700</c:v>
                </c:pt>
                <c:pt idx="281">
                  <c:v>1690</c:v>
                </c:pt>
                <c:pt idx="282">
                  <c:v>1680</c:v>
                </c:pt>
                <c:pt idx="283">
                  <c:v>1670</c:v>
                </c:pt>
                <c:pt idx="284">
                  <c:v>1660</c:v>
                </c:pt>
                <c:pt idx="285">
                  <c:v>1650</c:v>
                </c:pt>
                <c:pt idx="286">
                  <c:v>1640</c:v>
                </c:pt>
                <c:pt idx="287">
                  <c:v>1630</c:v>
                </c:pt>
                <c:pt idx="288">
                  <c:v>1620</c:v>
                </c:pt>
                <c:pt idx="289">
                  <c:v>1610</c:v>
                </c:pt>
                <c:pt idx="290">
                  <c:v>1600</c:v>
                </c:pt>
                <c:pt idx="291">
                  <c:v>1590</c:v>
                </c:pt>
                <c:pt idx="292">
                  <c:v>1580</c:v>
                </c:pt>
                <c:pt idx="293">
                  <c:v>1570</c:v>
                </c:pt>
                <c:pt idx="294">
                  <c:v>1560</c:v>
                </c:pt>
                <c:pt idx="295">
                  <c:v>1550</c:v>
                </c:pt>
                <c:pt idx="296">
                  <c:v>1540</c:v>
                </c:pt>
                <c:pt idx="297">
                  <c:v>1530</c:v>
                </c:pt>
                <c:pt idx="298">
                  <c:v>1520</c:v>
                </c:pt>
                <c:pt idx="299">
                  <c:v>1510</c:v>
                </c:pt>
                <c:pt idx="300">
                  <c:v>1500</c:v>
                </c:pt>
                <c:pt idx="301">
                  <c:v>1490</c:v>
                </c:pt>
                <c:pt idx="302">
                  <c:v>1480</c:v>
                </c:pt>
                <c:pt idx="303">
                  <c:v>1470</c:v>
                </c:pt>
                <c:pt idx="304">
                  <c:v>1460</c:v>
                </c:pt>
                <c:pt idx="305">
                  <c:v>1450</c:v>
                </c:pt>
                <c:pt idx="306">
                  <c:v>1440</c:v>
                </c:pt>
                <c:pt idx="307">
                  <c:v>1430</c:v>
                </c:pt>
                <c:pt idx="308">
                  <c:v>1420</c:v>
                </c:pt>
                <c:pt idx="309">
                  <c:v>1410</c:v>
                </c:pt>
                <c:pt idx="310">
                  <c:v>1400</c:v>
                </c:pt>
                <c:pt idx="311">
                  <c:v>1390</c:v>
                </c:pt>
                <c:pt idx="312">
                  <c:v>1380</c:v>
                </c:pt>
                <c:pt idx="313">
                  <c:v>1370</c:v>
                </c:pt>
                <c:pt idx="314">
                  <c:v>1360</c:v>
                </c:pt>
                <c:pt idx="315">
                  <c:v>1350</c:v>
                </c:pt>
                <c:pt idx="316">
                  <c:v>1340</c:v>
                </c:pt>
                <c:pt idx="317">
                  <c:v>1330</c:v>
                </c:pt>
                <c:pt idx="318">
                  <c:v>1320</c:v>
                </c:pt>
                <c:pt idx="319">
                  <c:v>1310</c:v>
                </c:pt>
                <c:pt idx="320">
                  <c:v>1300</c:v>
                </c:pt>
                <c:pt idx="321">
                  <c:v>1290</c:v>
                </c:pt>
                <c:pt idx="322">
                  <c:v>1280</c:v>
                </c:pt>
                <c:pt idx="323">
                  <c:v>1270</c:v>
                </c:pt>
                <c:pt idx="324">
                  <c:v>1260</c:v>
                </c:pt>
                <c:pt idx="325">
                  <c:v>1250</c:v>
                </c:pt>
                <c:pt idx="326">
                  <c:v>1240</c:v>
                </c:pt>
                <c:pt idx="327">
                  <c:v>1230</c:v>
                </c:pt>
                <c:pt idx="328">
                  <c:v>1220</c:v>
                </c:pt>
                <c:pt idx="329">
                  <c:v>1210</c:v>
                </c:pt>
                <c:pt idx="330">
                  <c:v>1200</c:v>
                </c:pt>
                <c:pt idx="331">
                  <c:v>1190</c:v>
                </c:pt>
                <c:pt idx="332">
                  <c:v>1180</c:v>
                </c:pt>
                <c:pt idx="333">
                  <c:v>1170</c:v>
                </c:pt>
                <c:pt idx="334">
                  <c:v>1160</c:v>
                </c:pt>
                <c:pt idx="335">
                  <c:v>1150</c:v>
                </c:pt>
                <c:pt idx="336">
                  <c:v>1140</c:v>
                </c:pt>
                <c:pt idx="337">
                  <c:v>1130</c:v>
                </c:pt>
                <c:pt idx="338">
                  <c:v>1120</c:v>
                </c:pt>
                <c:pt idx="339">
                  <c:v>1110</c:v>
                </c:pt>
                <c:pt idx="340">
                  <c:v>1100</c:v>
                </c:pt>
                <c:pt idx="341">
                  <c:v>1090</c:v>
                </c:pt>
                <c:pt idx="342">
                  <c:v>1080</c:v>
                </c:pt>
                <c:pt idx="343">
                  <c:v>1070</c:v>
                </c:pt>
                <c:pt idx="344">
                  <c:v>1060</c:v>
                </c:pt>
                <c:pt idx="345">
                  <c:v>1050</c:v>
                </c:pt>
                <c:pt idx="346">
                  <c:v>1040</c:v>
                </c:pt>
                <c:pt idx="347">
                  <c:v>1030</c:v>
                </c:pt>
                <c:pt idx="348">
                  <c:v>1020</c:v>
                </c:pt>
                <c:pt idx="349">
                  <c:v>1010</c:v>
                </c:pt>
                <c:pt idx="350">
                  <c:v>1000</c:v>
                </c:pt>
                <c:pt idx="351">
                  <c:v>990</c:v>
                </c:pt>
                <c:pt idx="352">
                  <c:v>980</c:v>
                </c:pt>
                <c:pt idx="353">
                  <c:v>970</c:v>
                </c:pt>
                <c:pt idx="354">
                  <c:v>960</c:v>
                </c:pt>
                <c:pt idx="355">
                  <c:v>950</c:v>
                </c:pt>
                <c:pt idx="356">
                  <c:v>940</c:v>
                </c:pt>
                <c:pt idx="357">
                  <c:v>930</c:v>
                </c:pt>
                <c:pt idx="358">
                  <c:v>920</c:v>
                </c:pt>
                <c:pt idx="359">
                  <c:v>910</c:v>
                </c:pt>
                <c:pt idx="360">
                  <c:v>900</c:v>
                </c:pt>
                <c:pt idx="361">
                  <c:v>890</c:v>
                </c:pt>
                <c:pt idx="362">
                  <c:v>880</c:v>
                </c:pt>
                <c:pt idx="363">
                  <c:v>870</c:v>
                </c:pt>
                <c:pt idx="364">
                  <c:v>860</c:v>
                </c:pt>
                <c:pt idx="365">
                  <c:v>850</c:v>
                </c:pt>
                <c:pt idx="366">
                  <c:v>840</c:v>
                </c:pt>
                <c:pt idx="367">
                  <c:v>830</c:v>
                </c:pt>
                <c:pt idx="368">
                  <c:v>820</c:v>
                </c:pt>
                <c:pt idx="369">
                  <c:v>810</c:v>
                </c:pt>
                <c:pt idx="370">
                  <c:v>800</c:v>
                </c:pt>
                <c:pt idx="371">
                  <c:v>790</c:v>
                </c:pt>
                <c:pt idx="372">
                  <c:v>780</c:v>
                </c:pt>
                <c:pt idx="373">
                  <c:v>770</c:v>
                </c:pt>
                <c:pt idx="374">
                  <c:v>760</c:v>
                </c:pt>
                <c:pt idx="375">
                  <c:v>750</c:v>
                </c:pt>
                <c:pt idx="376">
                  <c:v>740</c:v>
                </c:pt>
                <c:pt idx="377">
                  <c:v>730</c:v>
                </c:pt>
                <c:pt idx="378">
                  <c:v>720</c:v>
                </c:pt>
                <c:pt idx="379">
                  <c:v>710</c:v>
                </c:pt>
                <c:pt idx="380">
                  <c:v>700</c:v>
                </c:pt>
                <c:pt idx="381">
                  <c:v>690</c:v>
                </c:pt>
                <c:pt idx="382">
                  <c:v>680</c:v>
                </c:pt>
                <c:pt idx="383">
                  <c:v>670</c:v>
                </c:pt>
                <c:pt idx="384">
                  <c:v>660</c:v>
                </c:pt>
                <c:pt idx="385">
                  <c:v>650</c:v>
                </c:pt>
                <c:pt idx="386">
                  <c:v>640</c:v>
                </c:pt>
                <c:pt idx="387">
                  <c:v>630</c:v>
                </c:pt>
                <c:pt idx="388">
                  <c:v>620</c:v>
                </c:pt>
                <c:pt idx="389">
                  <c:v>610</c:v>
                </c:pt>
                <c:pt idx="390">
                  <c:v>600</c:v>
                </c:pt>
                <c:pt idx="391">
                  <c:v>590</c:v>
                </c:pt>
                <c:pt idx="392">
                  <c:v>580</c:v>
                </c:pt>
                <c:pt idx="393">
                  <c:v>570</c:v>
                </c:pt>
                <c:pt idx="394">
                  <c:v>560</c:v>
                </c:pt>
                <c:pt idx="395">
                  <c:v>550</c:v>
                </c:pt>
                <c:pt idx="396">
                  <c:v>540</c:v>
                </c:pt>
                <c:pt idx="397">
                  <c:v>530</c:v>
                </c:pt>
                <c:pt idx="398">
                  <c:v>520</c:v>
                </c:pt>
                <c:pt idx="399">
                  <c:v>510</c:v>
                </c:pt>
                <c:pt idx="400">
                  <c:v>500</c:v>
                </c:pt>
                <c:pt idx="401">
                  <c:v>490</c:v>
                </c:pt>
                <c:pt idx="402">
                  <c:v>480</c:v>
                </c:pt>
                <c:pt idx="403">
                  <c:v>470</c:v>
                </c:pt>
                <c:pt idx="404">
                  <c:v>460</c:v>
                </c:pt>
                <c:pt idx="405">
                  <c:v>450</c:v>
                </c:pt>
                <c:pt idx="406">
                  <c:v>440</c:v>
                </c:pt>
                <c:pt idx="407">
                  <c:v>430</c:v>
                </c:pt>
                <c:pt idx="408">
                  <c:v>420</c:v>
                </c:pt>
                <c:pt idx="409">
                  <c:v>410</c:v>
                </c:pt>
                <c:pt idx="410">
                  <c:v>400</c:v>
                </c:pt>
                <c:pt idx="411">
                  <c:v>390</c:v>
                </c:pt>
                <c:pt idx="412">
                  <c:v>380</c:v>
                </c:pt>
                <c:pt idx="413">
                  <c:v>370</c:v>
                </c:pt>
                <c:pt idx="414">
                  <c:v>360</c:v>
                </c:pt>
                <c:pt idx="415">
                  <c:v>350</c:v>
                </c:pt>
                <c:pt idx="416">
                  <c:v>340</c:v>
                </c:pt>
                <c:pt idx="417">
                  <c:v>330</c:v>
                </c:pt>
                <c:pt idx="418">
                  <c:v>320</c:v>
                </c:pt>
                <c:pt idx="419">
                  <c:v>310</c:v>
                </c:pt>
                <c:pt idx="420">
                  <c:v>300</c:v>
                </c:pt>
                <c:pt idx="421">
                  <c:v>290</c:v>
                </c:pt>
                <c:pt idx="422">
                  <c:v>280</c:v>
                </c:pt>
                <c:pt idx="423">
                  <c:v>270</c:v>
                </c:pt>
                <c:pt idx="424">
                  <c:v>260</c:v>
                </c:pt>
                <c:pt idx="425">
                  <c:v>250</c:v>
                </c:pt>
                <c:pt idx="426">
                  <c:v>240</c:v>
                </c:pt>
                <c:pt idx="427">
                  <c:v>230</c:v>
                </c:pt>
                <c:pt idx="428">
                  <c:v>220</c:v>
                </c:pt>
                <c:pt idx="429">
                  <c:v>210</c:v>
                </c:pt>
                <c:pt idx="430">
                  <c:v>200</c:v>
                </c:pt>
                <c:pt idx="431">
                  <c:v>190</c:v>
                </c:pt>
                <c:pt idx="432">
                  <c:v>180</c:v>
                </c:pt>
                <c:pt idx="433">
                  <c:v>170</c:v>
                </c:pt>
                <c:pt idx="434">
                  <c:v>160</c:v>
                </c:pt>
                <c:pt idx="435">
                  <c:v>150</c:v>
                </c:pt>
                <c:pt idx="436">
                  <c:v>140</c:v>
                </c:pt>
                <c:pt idx="437">
                  <c:v>130</c:v>
                </c:pt>
                <c:pt idx="438">
                  <c:v>120</c:v>
                </c:pt>
                <c:pt idx="439">
                  <c:v>110</c:v>
                </c:pt>
                <c:pt idx="440">
                  <c:v>100</c:v>
                </c:pt>
              </c:numCache>
            </c:numRef>
          </c:xVal>
          <c:yVal>
            <c:numRef>
              <c:f>'Siacci G1 Table'!$D$3:$D$443</c:f>
              <c:numCache>
                <c:formatCode>General</c:formatCode>
                <c:ptCount val="441"/>
                <c:pt idx="0">
                  <c:v>0</c:v>
                </c:pt>
                <c:pt idx="1">
                  <c:v>6.7999999999999999E-5</c:v>
                </c:pt>
                <c:pt idx="2">
                  <c:v>1.36E-4</c:v>
                </c:pt>
                <c:pt idx="3">
                  <c:v>2.05E-4</c:v>
                </c:pt>
                <c:pt idx="4">
                  <c:v>2.7399999999999999E-4</c:v>
                </c:pt>
                <c:pt idx="5">
                  <c:v>3.4400000000000001E-4</c:v>
                </c:pt>
                <c:pt idx="6">
                  <c:v>4.1399999999999998E-4</c:v>
                </c:pt>
                <c:pt idx="7">
                  <c:v>4.8500000000000003E-4</c:v>
                </c:pt>
                <c:pt idx="8">
                  <c:v>5.5599999999999996E-4</c:v>
                </c:pt>
                <c:pt idx="9">
                  <c:v>6.2699999999999995E-4</c:v>
                </c:pt>
                <c:pt idx="10">
                  <c:v>6.9999999999999999E-4</c:v>
                </c:pt>
                <c:pt idx="11">
                  <c:v>7.7200000000000001E-4</c:v>
                </c:pt>
                <c:pt idx="12">
                  <c:v>8.4500000000000005E-4</c:v>
                </c:pt>
                <c:pt idx="13">
                  <c:v>9.19E-4</c:v>
                </c:pt>
                <c:pt idx="14">
                  <c:v>9.9299999999999996E-4</c:v>
                </c:pt>
                <c:pt idx="15">
                  <c:v>1.067E-3</c:v>
                </c:pt>
                <c:pt idx="16">
                  <c:v>1.142E-3</c:v>
                </c:pt>
                <c:pt idx="17">
                  <c:v>1.2179999999999999E-3</c:v>
                </c:pt>
                <c:pt idx="18">
                  <c:v>1.294E-3</c:v>
                </c:pt>
                <c:pt idx="19">
                  <c:v>1.371E-3</c:v>
                </c:pt>
                <c:pt idx="20">
                  <c:v>1.4480000000000001E-3</c:v>
                </c:pt>
                <c:pt idx="21">
                  <c:v>1.526E-3</c:v>
                </c:pt>
                <c:pt idx="22">
                  <c:v>1.604E-3</c:v>
                </c:pt>
                <c:pt idx="23">
                  <c:v>1.683E-3</c:v>
                </c:pt>
                <c:pt idx="24">
                  <c:v>1.7619999999999999E-3</c:v>
                </c:pt>
                <c:pt idx="25">
                  <c:v>1.8420000000000001E-3</c:v>
                </c:pt>
                <c:pt idx="26">
                  <c:v>1.9220000000000001E-3</c:v>
                </c:pt>
                <c:pt idx="27">
                  <c:v>2.003E-3</c:v>
                </c:pt>
                <c:pt idx="28">
                  <c:v>2.085E-3</c:v>
                </c:pt>
                <c:pt idx="29">
                  <c:v>2.1670000000000001E-3</c:v>
                </c:pt>
                <c:pt idx="30">
                  <c:v>2.2490000000000001E-3</c:v>
                </c:pt>
                <c:pt idx="31">
                  <c:v>2.333E-3</c:v>
                </c:pt>
                <c:pt idx="32">
                  <c:v>2.4169999999999999E-3</c:v>
                </c:pt>
                <c:pt idx="33">
                  <c:v>2.5010000000000002E-3</c:v>
                </c:pt>
                <c:pt idx="34">
                  <c:v>2.5860000000000002E-3</c:v>
                </c:pt>
                <c:pt idx="35">
                  <c:v>2.6719999999999999E-3</c:v>
                </c:pt>
                <c:pt idx="36">
                  <c:v>2.758E-3</c:v>
                </c:pt>
                <c:pt idx="37">
                  <c:v>2.8449999999999999E-3</c:v>
                </c:pt>
                <c:pt idx="38">
                  <c:v>2.9329999999999998E-3</c:v>
                </c:pt>
                <c:pt idx="39">
                  <c:v>3.0209999999999998E-3</c:v>
                </c:pt>
                <c:pt idx="40">
                  <c:v>3.1089999999999998E-3</c:v>
                </c:pt>
                <c:pt idx="41">
                  <c:v>3.199E-3</c:v>
                </c:pt>
                <c:pt idx="42">
                  <c:v>3.2889999999999998E-3</c:v>
                </c:pt>
                <c:pt idx="43">
                  <c:v>3.3800000000000002E-3</c:v>
                </c:pt>
                <c:pt idx="44">
                  <c:v>3.4710000000000001E-3</c:v>
                </c:pt>
                <c:pt idx="45">
                  <c:v>3.5630000000000002E-3</c:v>
                </c:pt>
                <c:pt idx="46">
                  <c:v>3.656E-3</c:v>
                </c:pt>
                <c:pt idx="47">
                  <c:v>3.7490000000000002E-3</c:v>
                </c:pt>
                <c:pt idx="48">
                  <c:v>3.8430000000000001E-3</c:v>
                </c:pt>
                <c:pt idx="49">
                  <c:v>3.9379999999999997E-3</c:v>
                </c:pt>
                <c:pt idx="50">
                  <c:v>4.0340000000000003E-3</c:v>
                </c:pt>
                <c:pt idx="51">
                  <c:v>4.13E-3</c:v>
                </c:pt>
                <c:pt idx="52">
                  <c:v>4.2269999999999999E-3</c:v>
                </c:pt>
                <c:pt idx="53">
                  <c:v>4.3239999999999997E-3</c:v>
                </c:pt>
                <c:pt idx="54">
                  <c:v>4.4229999999999998E-3</c:v>
                </c:pt>
                <c:pt idx="55">
                  <c:v>4.522E-3</c:v>
                </c:pt>
                <c:pt idx="56">
                  <c:v>4.6210000000000001E-3</c:v>
                </c:pt>
                <c:pt idx="57">
                  <c:v>4.7219999999999996E-3</c:v>
                </c:pt>
                <c:pt idx="58">
                  <c:v>4.823E-3</c:v>
                </c:pt>
                <c:pt idx="59">
                  <c:v>4.9249999999999997E-3</c:v>
                </c:pt>
                <c:pt idx="60">
                  <c:v>5.0280000000000004E-3</c:v>
                </c:pt>
                <c:pt idx="61">
                  <c:v>5.1320000000000003E-3</c:v>
                </c:pt>
                <c:pt idx="62">
                  <c:v>5.2360000000000002E-3</c:v>
                </c:pt>
                <c:pt idx="63">
                  <c:v>5.3410000000000003E-3</c:v>
                </c:pt>
                <c:pt idx="64">
                  <c:v>5.4469999999999996E-3</c:v>
                </c:pt>
                <c:pt idx="65">
                  <c:v>5.5539999999999999E-3</c:v>
                </c:pt>
                <c:pt idx="66">
                  <c:v>5.6610000000000002E-3</c:v>
                </c:pt>
                <c:pt idx="67">
                  <c:v>5.77E-3</c:v>
                </c:pt>
                <c:pt idx="68">
                  <c:v>5.8789999999999997E-3</c:v>
                </c:pt>
                <c:pt idx="69">
                  <c:v>5.9890000000000004E-3</c:v>
                </c:pt>
                <c:pt idx="70">
                  <c:v>6.1000000000000004E-3</c:v>
                </c:pt>
                <c:pt idx="71">
                  <c:v>6.2110000000000004E-3</c:v>
                </c:pt>
                <c:pt idx="72">
                  <c:v>6.3239999999999998E-3</c:v>
                </c:pt>
                <c:pt idx="73">
                  <c:v>6.437E-3</c:v>
                </c:pt>
                <c:pt idx="74">
                  <c:v>6.5519999999999997E-3</c:v>
                </c:pt>
                <c:pt idx="75">
                  <c:v>6.6670000000000002E-3</c:v>
                </c:pt>
                <c:pt idx="76">
                  <c:v>6.783E-3</c:v>
                </c:pt>
                <c:pt idx="77">
                  <c:v>6.8999999999999999E-3</c:v>
                </c:pt>
                <c:pt idx="78">
                  <c:v>7.0179999999999999E-3</c:v>
                </c:pt>
                <c:pt idx="79">
                  <c:v>7.1370000000000001E-3</c:v>
                </c:pt>
                <c:pt idx="80">
                  <c:v>7.2560000000000003E-3</c:v>
                </c:pt>
                <c:pt idx="81">
                  <c:v>7.3769999999999999E-3</c:v>
                </c:pt>
                <c:pt idx="82">
                  <c:v>7.4989999999999996E-3</c:v>
                </c:pt>
                <c:pt idx="83">
                  <c:v>7.6210000000000002E-3</c:v>
                </c:pt>
                <c:pt idx="84">
                  <c:v>7.7450000000000001E-3</c:v>
                </c:pt>
                <c:pt idx="85">
                  <c:v>7.8700000000000003E-3</c:v>
                </c:pt>
                <c:pt idx="86">
                  <c:v>7.9950000000000004E-3</c:v>
                </c:pt>
                <c:pt idx="87">
                  <c:v>8.1220000000000007E-3</c:v>
                </c:pt>
                <c:pt idx="88">
                  <c:v>8.2489999999999994E-3</c:v>
                </c:pt>
                <c:pt idx="89">
                  <c:v>8.378E-3</c:v>
                </c:pt>
                <c:pt idx="90">
                  <c:v>8.5079999999999999E-3</c:v>
                </c:pt>
                <c:pt idx="91">
                  <c:v>8.6390000000000008E-3</c:v>
                </c:pt>
                <c:pt idx="92">
                  <c:v>8.7709999999999993E-3</c:v>
                </c:pt>
                <c:pt idx="93">
                  <c:v>8.9029999999999995E-3</c:v>
                </c:pt>
                <c:pt idx="94">
                  <c:v>9.0369999999999999E-3</c:v>
                </c:pt>
                <c:pt idx="95">
                  <c:v>9.1719999999999996E-3</c:v>
                </c:pt>
                <c:pt idx="96">
                  <c:v>9.3080000000000003E-3</c:v>
                </c:pt>
                <c:pt idx="97">
                  <c:v>9.4459999999999995E-3</c:v>
                </c:pt>
                <c:pt idx="98">
                  <c:v>9.5840000000000005E-3</c:v>
                </c:pt>
                <c:pt idx="99">
                  <c:v>9.7230000000000007E-3</c:v>
                </c:pt>
                <c:pt idx="100">
                  <c:v>9.8639999999999995E-3</c:v>
                </c:pt>
                <c:pt idx="101">
                  <c:v>1.0005E-2</c:v>
                </c:pt>
                <c:pt idx="102">
                  <c:v>1.0148000000000001E-2</c:v>
                </c:pt>
                <c:pt idx="103">
                  <c:v>1.0293E-2</c:v>
                </c:pt>
                <c:pt idx="104">
                  <c:v>1.0437999999999999E-2</c:v>
                </c:pt>
                <c:pt idx="105">
                  <c:v>1.0584E-2</c:v>
                </c:pt>
                <c:pt idx="106">
                  <c:v>1.0732E-2</c:v>
                </c:pt>
                <c:pt idx="107">
                  <c:v>1.0881E-2</c:v>
                </c:pt>
                <c:pt idx="108">
                  <c:v>1.1030999999999999E-2</c:v>
                </c:pt>
                <c:pt idx="109">
                  <c:v>1.1181999999999999E-2</c:v>
                </c:pt>
                <c:pt idx="110">
                  <c:v>1.1335E-2</c:v>
                </c:pt>
                <c:pt idx="111">
                  <c:v>1.1488999999999999E-2</c:v>
                </c:pt>
                <c:pt idx="112">
                  <c:v>1.1644E-2</c:v>
                </c:pt>
                <c:pt idx="113">
                  <c:v>1.1801000000000001E-2</c:v>
                </c:pt>
                <c:pt idx="114">
                  <c:v>1.1958999999999999E-2</c:v>
                </c:pt>
                <c:pt idx="115">
                  <c:v>1.2118E-2</c:v>
                </c:pt>
                <c:pt idx="116">
                  <c:v>1.2279E-2</c:v>
                </c:pt>
                <c:pt idx="117">
                  <c:v>1.2441000000000001E-2</c:v>
                </c:pt>
                <c:pt idx="118">
                  <c:v>1.2604000000000001E-2</c:v>
                </c:pt>
                <c:pt idx="119">
                  <c:v>1.2769000000000001E-2</c:v>
                </c:pt>
                <c:pt idx="120">
                  <c:v>1.2935E-2</c:v>
                </c:pt>
                <c:pt idx="121">
                  <c:v>1.3102000000000001E-2</c:v>
                </c:pt>
                <c:pt idx="122">
                  <c:v>1.3271E-2</c:v>
                </c:pt>
                <c:pt idx="123">
                  <c:v>1.3441E-2</c:v>
                </c:pt>
                <c:pt idx="124">
                  <c:v>1.3613E-2</c:v>
                </c:pt>
                <c:pt idx="125">
                  <c:v>1.3787000000000001E-2</c:v>
                </c:pt>
                <c:pt idx="126">
                  <c:v>1.3960999999999999E-2</c:v>
                </c:pt>
                <c:pt idx="127">
                  <c:v>1.4138E-2</c:v>
                </c:pt>
                <c:pt idx="128">
                  <c:v>1.4316000000000001E-2</c:v>
                </c:pt>
                <c:pt idx="129">
                  <c:v>1.4494999999999999E-2</c:v>
                </c:pt>
                <c:pt idx="130">
                  <c:v>1.4676E-2</c:v>
                </c:pt>
                <c:pt idx="131">
                  <c:v>1.4859000000000001E-2</c:v>
                </c:pt>
                <c:pt idx="132">
                  <c:v>1.5043000000000001E-2</c:v>
                </c:pt>
                <c:pt idx="133">
                  <c:v>1.5228E-2</c:v>
                </c:pt>
                <c:pt idx="134">
                  <c:v>1.5415E-2</c:v>
                </c:pt>
                <c:pt idx="135">
                  <c:v>1.5604E-2</c:v>
                </c:pt>
                <c:pt idx="136">
                  <c:v>1.5795E-2</c:v>
                </c:pt>
                <c:pt idx="137">
                  <c:v>1.5987000000000001E-2</c:v>
                </c:pt>
                <c:pt idx="138">
                  <c:v>1.6181000000000001E-2</c:v>
                </c:pt>
                <c:pt idx="139">
                  <c:v>1.6376999999999999E-2</c:v>
                </c:pt>
                <c:pt idx="140">
                  <c:v>1.6573999999999998E-2</c:v>
                </c:pt>
                <c:pt idx="141">
                  <c:v>1.6773E-2</c:v>
                </c:pt>
                <c:pt idx="142">
                  <c:v>1.6974E-2</c:v>
                </c:pt>
                <c:pt idx="143">
                  <c:v>1.7177000000000001E-2</c:v>
                </c:pt>
                <c:pt idx="144">
                  <c:v>1.7382000000000002E-2</c:v>
                </c:pt>
                <c:pt idx="145">
                  <c:v>1.7587999999999999E-2</c:v>
                </c:pt>
                <c:pt idx="146">
                  <c:v>1.7795999999999999E-2</c:v>
                </c:pt>
                <c:pt idx="147">
                  <c:v>1.8006000000000001E-2</c:v>
                </c:pt>
                <c:pt idx="148">
                  <c:v>1.8218000000000002E-2</c:v>
                </c:pt>
                <c:pt idx="149">
                  <c:v>1.8432E-2</c:v>
                </c:pt>
                <c:pt idx="150">
                  <c:v>1.8648000000000001E-2</c:v>
                </c:pt>
                <c:pt idx="151">
                  <c:v>1.8865E-2</c:v>
                </c:pt>
                <c:pt idx="152">
                  <c:v>1.9085000000000001E-2</c:v>
                </c:pt>
                <c:pt idx="153">
                  <c:v>1.9307000000000001E-2</c:v>
                </c:pt>
                <c:pt idx="154">
                  <c:v>1.9529999999999999E-2</c:v>
                </c:pt>
                <c:pt idx="155">
                  <c:v>1.9755999999999999E-2</c:v>
                </c:pt>
                <c:pt idx="156">
                  <c:v>1.9983999999999998E-2</c:v>
                </c:pt>
                <c:pt idx="157">
                  <c:v>2.0213999999999999E-2</c:v>
                </c:pt>
                <c:pt idx="158">
                  <c:v>2.0445999999999999E-2</c:v>
                </c:pt>
                <c:pt idx="159">
                  <c:v>2.068E-2</c:v>
                </c:pt>
                <c:pt idx="160">
                  <c:v>2.0917000000000002E-2</c:v>
                </c:pt>
                <c:pt idx="161">
                  <c:v>2.1155E-2</c:v>
                </c:pt>
                <c:pt idx="162">
                  <c:v>2.1395999999999998E-2</c:v>
                </c:pt>
                <c:pt idx="163">
                  <c:v>2.1638999999999999E-2</c:v>
                </c:pt>
                <c:pt idx="164">
                  <c:v>2.1884000000000001E-2</c:v>
                </c:pt>
                <c:pt idx="165">
                  <c:v>2.2131999999999999E-2</c:v>
                </c:pt>
                <c:pt idx="166">
                  <c:v>2.2381999999999999E-2</c:v>
                </c:pt>
                <c:pt idx="167">
                  <c:v>2.2634000000000001E-2</c:v>
                </c:pt>
                <c:pt idx="168">
                  <c:v>2.2889E-2</c:v>
                </c:pt>
                <c:pt idx="169">
                  <c:v>2.3147000000000001E-2</c:v>
                </c:pt>
                <c:pt idx="170">
                  <c:v>2.3406E-2</c:v>
                </c:pt>
                <c:pt idx="171">
                  <c:v>2.3668000000000002E-2</c:v>
                </c:pt>
                <c:pt idx="172">
                  <c:v>2.3931999999999998E-2</c:v>
                </c:pt>
                <c:pt idx="173">
                  <c:v>2.4198000000000001E-2</c:v>
                </c:pt>
                <c:pt idx="174">
                  <c:v>2.4466999999999999E-2</c:v>
                </c:pt>
                <c:pt idx="175">
                  <c:v>2.4739000000000001E-2</c:v>
                </c:pt>
                <c:pt idx="176">
                  <c:v>2.5014000000000002E-2</c:v>
                </c:pt>
                <c:pt idx="177">
                  <c:v>2.5291000000000001E-2</c:v>
                </c:pt>
                <c:pt idx="178">
                  <c:v>2.5571E-2</c:v>
                </c:pt>
                <c:pt idx="179">
                  <c:v>2.5853999999999999E-2</c:v>
                </c:pt>
                <c:pt idx="180">
                  <c:v>2.614E-2</c:v>
                </c:pt>
                <c:pt idx="181">
                  <c:v>2.6429000000000001E-2</c:v>
                </c:pt>
                <c:pt idx="182">
                  <c:v>2.6721000000000002E-2</c:v>
                </c:pt>
                <c:pt idx="183">
                  <c:v>2.7015000000000001E-2</c:v>
                </c:pt>
                <c:pt idx="184">
                  <c:v>2.7311999999999999E-2</c:v>
                </c:pt>
                <c:pt idx="185">
                  <c:v>2.7611E-2</c:v>
                </c:pt>
                <c:pt idx="186">
                  <c:v>2.7913E-2</c:v>
                </c:pt>
                <c:pt idx="187">
                  <c:v>2.8218E-2</c:v>
                </c:pt>
                <c:pt idx="188">
                  <c:v>2.8527E-2</c:v>
                </c:pt>
                <c:pt idx="189">
                  <c:v>2.8837999999999999E-2</c:v>
                </c:pt>
                <c:pt idx="190">
                  <c:v>2.9152999999999998E-2</c:v>
                </c:pt>
                <c:pt idx="191">
                  <c:v>2.9471000000000001E-2</c:v>
                </c:pt>
                <c:pt idx="192">
                  <c:v>2.9791999999999999E-2</c:v>
                </c:pt>
                <c:pt idx="193">
                  <c:v>3.0117000000000001E-2</c:v>
                </c:pt>
                <c:pt idx="194">
                  <c:v>3.0445E-2</c:v>
                </c:pt>
                <c:pt idx="195">
                  <c:v>3.0776000000000001E-2</c:v>
                </c:pt>
                <c:pt idx="196">
                  <c:v>3.1111E-2</c:v>
                </c:pt>
                <c:pt idx="197">
                  <c:v>3.1448999999999998E-2</c:v>
                </c:pt>
                <c:pt idx="198">
                  <c:v>3.1789999999999999E-2</c:v>
                </c:pt>
                <c:pt idx="199">
                  <c:v>3.2134999999999997E-2</c:v>
                </c:pt>
                <c:pt idx="200">
                  <c:v>3.2482999999999998E-2</c:v>
                </c:pt>
                <c:pt idx="201">
                  <c:v>3.2835000000000003E-2</c:v>
                </c:pt>
                <c:pt idx="202">
                  <c:v>3.3189999999999997E-2</c:v>
                </c:pt>
                <c:pt idx="203">
                  <c:v>3.3548000000000001E-2</c:v>
                </c:pt>
                <c:pt idx="204">
                  <c:v>3.3910999999999997E-2</c:v>
                </c:pt>
                <c:pt idx="205">
                  <c:v>3.4278000000000003E-2</c:v>
                </c:pt>
                <c:pt idx="206">
                  <c:v>3.4648999999999999E-2</c:v>
                </c:pt>
                <c:pt idx="207">
                  <c:v>3.5022999999999999E-2</c:v>
                </c:pt>
                <c:pt idx="208">
                  <c:v>3.5401000000000002E-2</c:v>
                </c:pt>
                <c:pt idx="209">
                  <c:v>3.5784000000000003E-2</c:v>
                </c:pt>
                <c:pt idx="210">
                  <c:v>3.6171000000000002E-2</c:v>
                </c:pt>
                <c:pt idx="211">
                  <c:v>3.6561000000000003E-2</c:v>
                </c:pt>
                <c:pt idx="212">
                  <c:v>3.6956000000000003E-2</c:v>
                </c:pt>
                <c:pt idx="213">
                  <c:v>3.7354999999999999E-2</c:v>
                </c:pt>
                <c:pt idx="214">
                  <c:v>3.7758E-2</c:v>
                </c:pt>
                <c:pt idx="215">
                  <c:v>3.8165999999999999E-2</c:v>
                </c:pt>
                <c:pt idx="216">
                  <c:v>3.8579000000000002E-2</c:v>
                </c:pt>
                <c:pt idx="217">
                  <c:v>3.8996000000000003E-2</c:v>
                </c:pt>
                <c:pt idx="218">
                  <c:v>3.9417000000000001E-2</c:v>
                </c:pt>
                <c:pt idx="219">
                  <c:v>3.9843000000000003E-2</c:v>
                </c:pt>
                <c:pt idx="220">
                  <c:v>4.0273999999999997E-2</c:v>
                </c:pt>
                <c:pt idx="221">
                  <c:v>4.0710000000000003E-2</c:v>
                </c:pt>
                <c:pt idx="222">
                  <c:v>4.1149999999999999E-2</c:v>
                </c:pt>
                <c:pt idx="223">
                  <c:v>4.1595E-2</c:v>
                </c:pt>
                <c:pt idx="224">
                  <c:v>4.2046E-2</c:v>
                </c:pt>
                <c:pt idx="225">
                  <c:v>4.2500999999999997E-2</c:v>
                </c:pt>
                <c:pt idx="226">
                  <c:v>4.2962E-2</c:v>
                </c:pt>
                <c:pt idx="227">
                  <c:v>4.3428000000000001E-2</c:v>
                </c:pt>
                <c:pt idx="228">
                  <c:v>4.3899000000000001E-2</c:v>
                </c:pt>
                <c:pt idx="229">
                  <c:v>4.4375999999999999E-2</c:v>
                </c:pt>
                <c:pt idx="230">
                  <c:v>4.4859000000000003E-2</c:v>
                </c:pt>
                <c:pt idx="231">
                  <c:v>4.5346999999999998E-2</c:v>
                </c:pt>
                <c:pt idx="232">
                  <c:v>4.5841E-2</c:v>
                </c:pt>
                <c:pt idx="233">
                  <c:v>4.6338999999999998E-2</c:v>
                </c:pt>
                <c:pt idx="234">
                  <c:v>4.6843999999999997E-2</c:v>
                </c:pt>
                <c:pt idx="235">
                  <c:v>4.7355000000000001E-2</c:v>
                </c:pt>
                <c:pt idx="236">
                  <c:v>4.7872999999999999E-2</c:v>
                </c:pt>
                <c:pt idx="237">
                  <c:v>4.8396000000000002E-2</c:v>
                </c:pt>
                <c:pt idx="238">
                  <c:v>4.8925999999999997E-2</c:v>
                </c:pt>
                <c:pt idx="239">
                  <c:v>4.9463E-2</c:v>
                </c:pt>
                <c:pt idx="240">
                  <c:v>5.0006000000000002E-2</c:v>
                </c:pt>
                <c:pt idx="241">
                  <c:v>5.0555000000000003E-2</c:v>
                </c:pt>
                <c:pt idx="242">
                  <c:v>5.1111999999999998E-2</c:v>
                </c:pt>
                <c:pt idx="243">
                  <c:v>5.1676E-2</c:v>
                </c:pt>
                <c:pt idx="244">
                  <c:v>5.2246000000000001E-2</c:v>
                </c:pt>
                <c:pt idx="245">
                  <c:v>5.2824000000000003E-2</c:v>
                </c:pt>
                <c:pt idx="246">
                  <c:v>5.3408999999999998E-2</c:v>
                </c:pt>
                <c:pt idx="247">
                  <c:v>5.4001E-2</c:v>
                </c:pt>
                <c:pt idx="248">
                  <c:v>5.4600999999999997E-2</c:v>
                </c:pt>
                <c:pt idx="249">
                  <c:v>5.5209000000000001E-2</c:v>
                </c:pt>
                <c:pt idx="250">
                  <c:v>5.5825E-2</c:v>
                </c:pt>
                <c:pt idx="251">
                  <c:v>5.6448999999999999E-2</c:v>
                </c:pt>
                <c:pt idx="252">
                  <c:v>5.7081E-2</c:v>
                </c:pt>
                <c:pt idx="253">
                  <c:v>5.7722000000000002E-2</c:v>
                </c:pt>
                <c:pt idx="254">
                  <c:v>5.8370999999999999E-2</c:v>
                </c:pt>
                <c:pt idx="255">
                  <c:v>5.9027999999999997E-2</c:v>
                </c:pt>
                <c:pt idx="256">
                  <c:v>5.9694999999999998E-2</c:v>
                </c:pt>
                <c:pt idx="257">
                  <c:v>6.0371000000000001E-2</c:v>
                </c:pt>
                <c:pt idx="258">
                  <c:v>6.1055999999999999E-2</c:v>
                </c:pt>
                <c:pt idx="259">
                  <c:v>6.1751E-2</c:v>
                </c:pt>
                <c:pt idx="260">
                  <c:v>6.2454999999999997E-2</c:v>
                </c:pt>
                <c:pt idx="261">
                  <c:v>6.3169000000000003E-2</c:v>
                </c:pt>
                <c:pt idx="262">
                  <c:v>6.3893000000000005E-2</c:v>
                </c:pt>
                <c:pt idx="263">
                  <c:v>6.4627000000000004E-2</c:v>
                </c:pt>
                <c:pt idx="264">
                  <c:v>6.5372E-2</c:v>
                </c:pt>
                <c:pt idx="265">
                  <c:v>6.6127000000000005E-2</c:v>
                </c:pt>
                <c:pt idx="266">
                  <c:v>6.6893999999999995E-2</c:v>
                </c:pt>
                <c:pt idx="267">
                  <c:v>6.7671999999999996E-2</c:v>
                </c:pt>
                <c:pt idx="268">
                  <c:v>6.8461999999999995E-2</c:v>
                </c:pt>
                <c:pt idx="269">
                  <c:v>6.9263000000000005E-2</c:v>
                </c:pt>
                <c:pt idx="270">
                  <c:v>7.0075999999999999E-2</c:v>
                </c:pt>
                <c:pt idx="271">
                  <c:v>7.0901000000000006E-2</c:v>
                </c:pt>
                <c:pt idx="272">
                  <c:v>7.1737999999999996E-2</c:v>
                </c:pt>
                <c:pt idx="273">
                  <c:v>7.2589000000000001E-2</c:v>
                </c:pt>
                <c:pt idx="274">
                  <c:v>7.3453000000000004E-2</c:v>
                </c:pt>
                <c:pt idx="275">
                  <c:v>7.4329999999999993E-2</c:v>
                </c:pt>
                <c:pt idx="276">
                  <c:v>7.5221999999999997E-2</c:v>
                </c:pt>
                <c:pt idx="277">
                  <c:v>7.6128000000000001E-2</c:v>
                </c:pt>
                <c:pt idx="278">
                  <c:v>7.7048000000000005E-2</c:v>
                </c:pt>
                <c:pt idx="279">
                  <c:v>7.7982999999999997E-2</c:v>
                </c:pt>
                <c:pt idx="280">
                  <c:v>7.8934000000000004E-2</c:v>
                </c:pt>
                <c:pt idx="281">
                  <c:v>7.9899999999999999E-2</c:v>
                </c:pt>
                <c:pt idx="282">
                  <c:v>8.0882999999999997E-2</c:v>
                </c:pt>
                <c:pt idx="283">
                  <c:v>8.1881999999999996E-2</c:v>
                </c:pt>
                <c:pt idx="284">
                  <c:v>8.2899E-2</c:v>
                </c:pt>
                <c:pt idx="285">
                  <c:v>8.3932000000000007E-2</c:v>
                </c:pt>
                <c:pt idx="286">
                  <c:v>8.4982000000000002E-2</c:v>
                </c:pt>
                <c:pt idx="287">
                  <c:v>8.6054000000000005E-2</c:v>
                </c:pt>
                <c:pt idx="288">
                  <c:v>8.7142999999999998E-2</c:v>
                </c:pt>
                <c:pt idx="289">
                  <c:v>8.8251999999999997E-2</c:v>
                </c:pt>
                <c:pt idx="290">
                  <c:v>8.9381000000000002E-2</c:v>
                </c:pt>
                <c:pt idx="291">
                  <c:v>9.0528999999999998E-2</c:v>
                </c:pt>
                <c:pt idx="292">
                  <c:v>9.1699000000000003E-2</c:v>
                </c:pt>
                <c:pt idx="293">
                  <c:v>9.2892000000000002E-2</c:v>
                </c:pt>
                <c:pt idx="294">
                  <c:v>9.4107999999999997E-2</c:v>
                </c:pt>
                <c:pt idx="295">
                  <c:v>9.5348000000000002E-2</c:v>
                </c:pt>
                <c:pt idx="296">
                  <c:v>9.6610000000000001E-2</c:v>
                </c:pt>
                <c:pt idx="297">
                  <c:v>9.7896999999999998E-2</c:v>
                </c:pt>
                <c:pt idx="298">
                  <c:v>9.9210000000000007E-2</c:v>
                </c:pt>
                <c:pt idx="299">
                  <c:v>0.100551</c:v>
                </c:pt>
                <c:pt idx="300">
                  <c:v>0.10192</c:v>
                </c:pt>
                <c:pt idx="301">
                  <c:v>0.10331700000000001</c:v>
                </c:pt>
                <c:pt idx="302">
                  <c:v>0.104742</c:v>
                </c:pt>
                <c:pt idx="303">
                  <c:v>0.106196</c:v>
                </c:pt>
                <c:pt idx="304">
                  <c:v>0.107682</c:v>
                </c:pt>
                <c:pt idx="305">
                  <c:v>0.109205</c:v>
                </c:pt>
                <c:pt idx="306">
                  <c:v>0.110761</c:v>
                </c:pt>
                <c:pt idx="307">
                  <c:v>0.11235100000000001</c:v>
                </c:pt>
                <c:pt idx="308">
                  <c:v>0.11397500000000001</c:v>
                </c:pt>
                <c:pt idx="309">
                  <c:v>0.115637</c:v>
                </c:pt>
                <c:pt idx="310">
                  <c:v>0.11734</c:v>
                </c:pt>
                <c:pt idx="311">
                  <c:v>0.11909</c:v>
                </c:pt>
                <c:pt idx="312">
                  <c:v>0.120882</c:v>
                </c:pt>
                <c:pt idx="313">
                  <c:v>0.122714</c:v>
                </c:pt>
                <c:pt idx="314">
                  <c:v>0.12458900000000001</c:v>
                </c:pt>
                <c:pt idx="315">
                  <c:v>0.12651499999999999</c:v>
                </c:pt>
                <c:pt idx="316">
                  <c:v>0.128498</c:v>
                </c:pt>
                <c:pt idx="317">
                  <c:v>0.13054199999999999</c:v>
                </c:pt>
                <c:pt idx="318">
                  <c:v>0.132636</c:v>
                </c:pt>
                <c:pt idx="319">
                  <c:v>0.13478299999999999</c:v>
                </c:pt>
                <c:pt idx="320">
                  <c:v>0.13699800000000001</c:v>
                </c:pt>
                <c:pt idx="321">
                  <c:v>0.13927600000000001</c:v>
                </c:pt>
                <c:pt idx="322">
                  <c:v>0.141625</c:v>
                </c:pt>
                <c:pt idx="323">
                  <c:v>0.14405799999999999</c:v>
                </c:pt>
                <c:pt idx="324">
                  <c:v>0.14655699999999999</c:v>
                </c:pt>
                <c:pt idx="325">
                  <c:v>0.14913199999999999</c:v>
                </c:pt>
                <c:pt idx="326">
                  <c:v>0.15180199999999999</c:v>
                </c:pt>
                <c:pt idx="327">
                  <c:v>0.154561</c:v>
                </c:pt>
                <c:pt idx="328">
                  <c:v>0.15742900000000001</c:v>
                </c:pt>
                <c:pt idx="329">
                  <c:v>0.16039500000000001</c:v>
                </c:pt>
                <c:pt idx="330">
                  <c:v>0.16348599999999999</c:v>
                </c:pt>
                <c:pt idx="331">
                  <c:v>0.16671</c:v>
                </c:pt>
                <c:pt idx="332">
                  <c:v>0.170044</c:v>
                </c:pt>
                <c:pt idx="333">
                  <c:v>0.173536</c:v>
                </c:pt>
                <c:pt idx="334">
                  <c:v>0.177179</c:v>
                </c:pt>
                <c:pt idx="335">
                  <c:v>0.18098800000000001</c:v>
                </c:pt>
                <c:pt idx="336">
                  <c:v>0.18500900000000001</c:v>
                </c:pt>
                <c:pt idx="337">
                  <c:v>0.18920899999999999</c:v>
                </c:pt>
                <c:pt idx="338">
                  <c:v>0.193601</c:v>
                </c:pt>
                <c:pt idx="339">
                  <c:v>0.198265</c:v>
                </c:pt>
                <c:pt idx="340">
                  <c:v>0.203179</c:v>
                </c:pt>
                <c:pt idx="341">
                  <c:v>0.20835200000000001</c:v>
                </c:pt>
                <c:pt idx="342">
                  <c:v>0.21387400000000001</c:v>
                </c:pt>
                <c:pt idx="343">
                  <c:v>0.219669</c:v>
                </c:pt>
                <c:pt idx="344">
                  <c:v>0.22583700000000001</c:v>
                </c:pt>
                <c:pt idx="345">
                  <c:v>0.232379</c:v>
                </c:pt>
                <c:pt idx="346">
                  <c:v>0.239345</c:v>
                </c:pt>
                <c:pt idx="347">
                  <c:v>0.246749</c:v>
                </c:pt>
                <c:pt idx="348">
                  <c:v>0.25461</c:v>
                </c:pt>
                <c:pt idx="349">
                  <c:v>0.26292599999999999</c:v>
                </c:pt>
                <c:pt idx="350">
                  <c:v>0.27185799999999999</c:v>
                </c:pt>
                <c:pt idx="351">
                  <c:v>0.281302</c:v>
                </c:pt>
                <c:pt idx="352">
                  <c:v>0.29132599999999997</c:v>
                </c:pt>
                <c:pt idx="353">
                  <c:v>0.30199799999999999</c:v>
                </c:pt>
                <c:pt idx="354">
                  <c:v>0.313301</c:v>
                </c:pt>
                <c:pt idx="355">
                  <c:v>0.325318</c:v>
                </c:pt>
                <c:pt idx="356">
                  <c:v>0.33802399999999999</c:v>
                </c:pt>
                <c:pt idx="357">
                  <c:v>0.35149200000000003</c:v>
                </c:pt>
                <c:pt idx="358">
                  <c:v>0.36577399999999999</c:v>
                </c:pt>
                <c:pt idx="359">
                  <c:v>0.380801</c:v>
                </c:pt>
                <c:pt idx="360">
                  <c:v>0.39678400000000003</c:v>
                </c:pt>
                <c:pt idx="361">
                  <c:v>0.413686</c:v>
                </c:pt>
                <c:pt idx="362">
                  <c:v>0.43128499999999997</c:v>
                </c:pt>
                <c:pt idx="363">
                  <c:v>0.450102</c:v>
                </c:pt>
                <c:pt idx="364">
                  <c:v>0.46984199999999998</c:v>
                </c:pt>
                <c:pt idx="365">
                  <c:v>0.49043100000000001</c:v>
                </c:pt>
                <c:pt idx="366">
                  <c:v>0.51246800000000003</c:v>
                </c:pt>
                <c:pt idx="367">
                  <c:v>0.53541399999999995</c:v>
                </c:pt>
                <c:pt idx="368">
                  <c:v>0.55938699999999997</c:v>
                </c:pt>
                <c:pt idx="369">
                  <c:v>0.58503400000000005</c:v>
                </c:pt>
                <c:pt idx="370">
                  <c:v>0.61156600000000005</c:v>
                </c:pt>
                <c:pt idx="371">
                  <c:v>0.63933799999999996</c:v>
                </c:pt>
                <c:pt idx="372">
                  <c:v>0.66902499999999998</c:v>
                </c:pt>
                <c:pt idx="373">
                  <c:v>0.69957400000000003</c:v>
                </c:pt>
                <c:pt idx="374">
                  <c:v>0.73136599999999996</c:v>
                </c:pt>
                <c:pt idx="375">
                  <c:v>0.76531800000000005</c:v>
                </c:pt>
                <c:pt idx="376">
                  <c:v>0.80047299999999999</c:v>
                </c:pt>
                <c:pt idx="377">
                  <c:v>0.83732300000000004</c:v>
                </c:pt>
                <c:pt idx="378">
                  <c:v>0.87589300000000003</c:v>
                </c:pt>
                <c:pt idx="379">
                  <c:v>0.91632999999999998</c:v>
                </c:pt>
                <c:pt idx="380">
                  <c:v>0.95865</c:v>
                </c:pt>
                <c:pt idx="381">
                  <c:v>1.0033300000000001</c:v>
                </c:pt>
                <c:pt idx="382">
                  <c:v>1.0501259999999999</c:v>
                </c:pt>
                <c:pt idx="383">
                  <c:v>1.0991379999999999</c:v>
                </c:pt>
                <c:pt idx="384">
                  <c:v>1.15093</c:v>
                </c:pt>
                <c:pt idx="385">
                  <c:v>1.204985</c:v>
                </c:pt>
                <c:pt idx="386">
                  <c:v>1.261733</c:v>
                </c:pt>
                <c:pt idx="387">
                  <c:v>1.3212440000000001</c:v>
                </c:pt>
                <c:pt idx="388">
                  <c:v>1.3837010000000001</c:v>
                </c:pt>
                <c:pt idx="389">
                  <c:v>1.4493819999999999</c:v>
                </c:pt>
                <c:pt idx="390">
                  <c:v>1.5183089999999999</c:v>
                </c:pt>
                <c:pt idx="391">
                  <c:v>1.5906579999999999</c:v>
                </c:pt>
                <c:pt idx="392">
                  <c:v>1.6665639999999999</c:v>
                </c:pt>
                <c:pt idx="393">
                  <c:v>1.7467889999999999</c:v>
                </c:pt>
                <c:pt idx="394">
                  <c:v>1.830994</c:v>
                </c:pt>
                <c:pt idx="395">
                  <c:v>1.9197919999999999</c:v>
                </c:pt>
                <c:pt idx="396">
                  <c:v>2.0129999999999999</c:v>
                </c:pt>
                <c:pt idx="397">
                  <c:v>2.1119530000000002</c:v>
                </c:pt>
                <c:pt idx="398">
                  <c:v>2.2159719999999998</c:v>
                </c:pt>
                <c:pt idx="399">
                  <c:v>2.3259530000000002</c:v>
                </c:pt>
                <c:pt idx="400">
                  <c:v>2.4423020000000002</c:v>
                </c:pt>
                <c:pt idx="401">
                  <c:v>2.5653410000000001</c:v>
                </c:pt>
                <c:pt idx="402">
                  <c:v>2.6958389999999999</c:v>
                </c:pt>
                <c:pt idx="403">
                  <c:v>2.8340960000000002</c:v>
                </c:pt>
                <c:pt idx="404">
                  <c:v>2.9809610000000002</c:v>
                </c:pt>
                <c:pt idx="405">
                  <c:v>3.1372059999999999</c:v>
                </c:pt>
                <c:pt idx="406">
                  <c:v>3.3035049999999999</c:v>
                </c:pt>
                <c:pt idx="407">
                  <c:v>3.480874</c:v>
                </c:pt>
                <c:pt idx="408">
                  <c:v>3.6700810000000001</c:v>
                </c:pt>
                <c:pt idx="409">
                  <c:v>3.8725809999999998</c:v>
                </c:pt>
                <c:pt idx="410">
                  <c:v>4.0895239999999999</c:v>
                </c:pt>
                <c:pt idx="411">
                  <c:v>4.3222769999999997</c:v>
                </c:pt>
                <c:pt idx="412">
                  <c:v>4.5726009999999997</c:v>
                </c:pt>
                <c:pt idx="413">
                  <c:v>4.842085</c:v>
                </c:pt>
                <c:pt idx="414">
                  <c:v>5.1329589999999996</c:v>
                </c:pt>
                <c:pt idx="415">
                  <c:v>5.4475059999999997</c:v>
                </c:pt>
                <c:pt idx="416">
                  <c:v>5.7887950000000004</c:v>
                </c:pt>
                <c:pt idx="417">
                  <c:v>6.1595760000000004</c:v>
                </c:pt>
                <c:pt idx="418">
                  <c:v>6.5636390000000002</c:v>
                </c:pt>
                <c:pt idx="419">
                  <c:v>7.0052060000000003</c:v>
                </c:pt>
                <c:pt idx="420">
                  <c:v>7.4891199999999998</c:v>
                </c:pt>
                <c:pt idx="421">
                  <c:v>8.0213149999999995</c:v>
                </c:pt>
                <c:pt idx="422">
                  <c:v>8.6084180000000003</c:v>
                </c:pt>
                <c:pt idx="423">
                  <c:v>9.2586980000000008</c:v>
                </c:pt>
                <c:pt idx="424">
                  <c:v>9.9817479999999996</c:v>
                </c:pt>
                <c:pt idx="425">
                  <c:v>10.78908</c:v>
                </c:pt>
                <c:pt idx="426">
                  <c:v>11.694804</c:v>
                </c:pt>
                <c:pt idx="427">
                  <c:v>12.715984000000001</c:v>
                </c:pt>
                <c:pt idx="428">
                  <c:v>13.873678999999999</c:v>
                </c:pt>
                <c:pt idx="429">
                  <c:v>15.193773999999999</c:v>
                </c:pt>
                <c:pt idx="430">
                  <c:v>16.708834</c:v>
                </c:pt>
                <c:pt idx="431">
                  <c:v>18.460211000000001</c:v>
                </c:pt>
                <c:pt idx="432">
                  <c:v>20.500912</c:v>
                </c:pt>
                <c:pt idx="433">
                  <c:v>22.899801</c:v>
                </c:pt>
                <c:pt idx="434">
                  <c:v>25.747537000000001</c:v>
                </c:pt>
                <c:pt idx="435">
                  <c:v>29.164594999999998</c:v>
                </c:pt>
                <c:pt idx="436">
                  <c:v>33.317278000000002</c:v>
                </c:pt>
                <c:pt idx="437">
                  <c:v>38.436917999999999</c:v>
                </c:pt>
                <c:pt idx="438">
                  <c:v>44.854439999999997</c:v>
                </c:pt>
                <c:pt idx="439">
                  <c:v>53.056609999999999</c:v>
                </c:pt>
                <c:pt idx="440">
                  <c:v>63.784844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1-4120-AC68-231E94AF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53871"/>
        <c:axId val="641054831"/>
      </c:scatterChart>
      <c:valAx>
        <c:axId val="64105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4831"/>
        <c:crosses val="autoZero"/>
        <c:crossBetween val="midCat"/>
      </c:valAx>
      <c:valAx>
        <c:axId val="641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'Siacci G1 Table'!$E$1</c:f>
              <c:strCache>
                <c:ptCount val="1"/>
                <c:pt idx="0">
                  <c:v>T(V)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'Siacci G1 Table'!$A$3:$A$443</c:f>
              <c:numCache>
                <c:formatCode>General</c:formatCode>
                <c:ptCount val="441"/>
                <c:pt idx="0">
                  <c:v>4500</c:v>
                </c:pt>
                <c:pt idx="1">
                  <c:v>4490</c:v>
                </c:pt>
                <c:pt idx="2">
                  <c:v>4480</c:v>
                </c:pt>
                <c:pt idx="3">
                  <c:v>4470</c:v>
                </c:pt>
                <c:pt idx="4">
                  <c:v>4460</c:v>
                </c:pt>
                <c:pt idx="5">
                  <c:v>4450</c:v>
                </c:pt>
                <c:pt idx="6">
                  <c:v>4440</c:v>
                </c:pt>
                <c:pt idx="7">
                  <c:v>4430</c:v>
                </c:pt>
                <c:pt idx="8">
                  <c:v>4420</c:v>
                </c:pt>
                <c:pt idx="9">
                  <c:v>4410</c:v>
                </c:pt>
                <c:pt idx="10">
                  <c:v>4400</c:v>
                </c:pt>
                <c:pt idx="11">
                  <c:v>4390</c:v>
                </c:pt>
                <c:pt idx="12">
                  <c:v>4380</c:v>
                </c:pt>
                <c:pt idx="13">
                  <c:v>4370</c:v>
                </c:pt>
                <c:pt idx="14">
                  <c:v>4360</c:v>
                </c:pt>
                <c:pt idx="15">
                  <c:v>4350</c:v>
                </c:pt>
                <c:pt idx="16">
                  <c:v>4340</c:v>
                </c:pt>
                <c:pt idx="17">
                  <c:v>4330</c:v>
                </c:pt>
                <c:pt idx="18">
                  <c:v>4320</c:v>
                </c:pt>
                <c:pt idx="19">
                  <c:v>4310</c:v>
                </c:pt>
                <c:pt idx="20">
                  <c:v>4300</c:v>
                </c:pt>
                <c:pt idx="21">
                  <c:v>4290</c:v>
                </c:pt>
                <c:pt idx="22">
                  <c:v>4280</c:v>
                </c:pt>
                <c:pt idx="23">
                  <c:v>4270</c:v>
                </c:pt>
                <c:pt idx="24">
                  <c:v>4260</c:v>
                </c:pt>
                <c:pt idx="25">
                  <c:v>4250</c:v>
                </c:pt>
                <c:pt idx="26">
                  <c:v>4240</c:v>
                </c:pt>
                <c:pt idx="27">
                  <c:v>4230</c:v>
                </c:pt>
                <c:pt idx="28">
                  <c:v>4220</c:v>
                </c:pt>
                <c:pt idx="29">
                  <c:v>4210</c:v>
                </c:pt>
                <c:pt idx="30">
                  <c:v>4200</c:v>
                </c:pt>
                <c:pt idx="31">
                  <c:v>4190</c:v>
                </c:pt>
                <c:pt idx="32">
                  <c:v>4180</c:v>
                </c:pt>
                <c:pt idx="33">
                  <c:v>4170</c:v>
                </c:pt>
                <c:pt idx="34">
                  <c:v>4160</c:v>
                </c:pt>
                <c:pt idx="35">
                  <c:v>4150</c:v>
                </c:pt>
                <c:pt idx="36">
                  <c:v>4140</c:v>
                </c:pt>
                <c:pt idx="37">
                  <c:v>4130</c:v>
                </c:pt>
                <c:pt idx="38">
                  <c:v>4120</c:v>
                </c:pt>
                <c:pt idx="39">
                  <c:v>4110</c:v>
                </c:pt>
                <c:pt idx="40">
                  <c:v>4100</c:v>
                </c:pt>
                <c:pt idx="41">
                  <c:v>4090</c:v>
                </c:pt>
                <c:pt idx="42">
                  <c:v>4080</c:v>
                </c:pt>
                <c:pt idx="43">
                  <c:v>4070</c:v>
                </c:pt>
                <c:pt idx="44">
                  <c:v>4060</c:v>
                </c:pt>
                <c:pt idx="45">
                  <c:v>4050</c:v>
                </c:pt>
                <c:pt idx="46">
                  <c:v>4040</c:v>
                </c:pt>
                <c:pt idx="47">
                  <c:v>4030</c:v>
                </c:pt>
                <c:pt idx="48">
                  <c:v>4020</c:v>
                </c:pt>
                <c:pt idx="49">
                  <c:v>4010</c:v>
                </c:pt>
                <c:pt idx="50">
                  <c:v>4000</c:v>
                </c:pt>
                <c:pt idx="51">
                  <c:v>3990</c:v>
                </c:pt>
                <c:pt idx="52">
                  <c:v>3980</c:v>
                </c:pt>
                <c:pt idx="53">
                  <c:v>3970</c:v>
                </c:pt>
                <c:pt idx="54">
                  <c:v>3960</c:v>
                </c:pt>
                <c:pt idx="55">
                  <c:v>3950</c:v>
                </c:pt>
                <c:pt idx="56">
                  <c:v>3940</c:v>
                </c:pt>
                <c:pt idx="57">
                  <c:v>3930</c:v>
                </c:pt>
                <c:pt idx="58">
                  <c:v>3920</c:v>
                </c:pt>
                <c:pt idx="59">
                  <c:v>3910</c:v>
                </c:pt>
                <c:pt idx="60">
                  <c:v>3900</c:v>
                </c:pt>
                <c:pt idx="61">
                  <c:v>3890</c:v>
                </c:pt>
                <c:pt idx="62">
                  <c:v>3880</c:v>
                </c:pt>
                <c:pt idx="63">
                  <c:v>3870</c:v>
                </c:pt>
                <c:pt idx="64">
                  <c:v>3860</c:v>
                </c:pt>
                <c:pt idx="65">
                  <c:v>3850</c:v>
                </c:pt>
                <c:pt idx="66">
                  <c:v>3840</c:v>
                </c:pt>
                <c:pt idx="67">
                  <c:v>3830</c:v>
                </c:pt>
                <c:pt idx="68">
                  <c:v>3820</c:v>
                </c:pt>
                <c:pt idx="69">
                  <c:v>3810</c:v>
                </c:pt>
                <c:pt idx="70">
                  <c:v>3800</c:v>
                </c:pt>
                <c:pt idx="71">
                  <c:v>3790</c:v>
                </c:pt>
                <c:pt idx="72">
                  <c:v>3780</c:v>
                </c:pt>
                <c:pt idx="73">
                  <c:v>3770</c:v>
                </c:pt>
                <c:pt idx="74">
                  <c:v>3760</c:v>
                </c:pt>
                <c:pt idx="75">
                  <c:v>3750</c:v>
                </c:pt>
                <c:pt idx="76">
                  <c:v>3740</c:v>
                </c:pt>
                <c:pt idx="77">
                  <c:v>3730</c:v>
                </c:pt>
                <c:pt idx="78">
                  <c:v>3720</c:v>
                </c:pt>
                <c:pt idx="79">
                  <c:v>3710</c:v>
                </c:pt>
                <c:pt idx="80">
                  <c:v>3700</c:v>
                </c:pt>
                <c:pt idx="81">
                  <c:v>3690</c:v>
                </c:pt>
                <c:pt idx="82">
                  <c:v>3680</c:v>
                </c:pt>
                <c:pt idx="83">
                  <c:v>3670</c:v>
                </c:pt>
                <c:pt idx="84">
                  <c:v>3660</c:v>
                </c:pt>
                <c:pt idx="85">
                  <c:v>3650</c:v>
                </c:pt>
                <c:pt idx="86">
                  <c:v>3640</c:v>
                </c:pt>
                <c:pt idx="87">
                  <c:v>3630</c:v>
                </c:pt>
                <c:pt idx="88">
                  <c:v>3620</c:v>
                </c:pt>
                <c:pt idx="89">
                  <c:v>3610</c:v>
                </c:pt>
                <c:pt idx="90">
                  <c:v>3600</c:v>
                </c:pt>
                <c:pt idx="91">
                  <c:v>3590</c:v>
                </c:pt>
                <c:pt idx="92">
                  <c:v>3580</c:v>
                </c:pt>
                <c:pt idx="93">
                  <c:v>3570</c:v>
                </c:pt>
                <c:pt idx="94">
                  <c:v>3560</c:v>
                </c:pt>
                <c:pt idx="95">
                  <c:v>3550</c:v>
                </c:pt>
                <c:pt idx="96">
                  <c:v>3540</c:v>
                </c:pt>
                <c:pt idx="97">
                  <c:v>3530</c:v>
                </c:pt>
                <c:pt idx="98">
                  <c:v>3520</c:v>
                </c:pt>
                <c:pt idx="99">
                  <c:v>3510</c:v>
                </c:pt>
                <c:pt idx="100">
                  <c:v>3500</c:v>
                </c:pt>
                <c:pt idx="101">
                  <c:v>3490</c:v>
                </c:pt>
                <c:pt idx="102">
                  <c:v>3480</c:v>
                </c:pt>
                <c:pt idx="103">
                  <c:v>3470</c:v>
                </c:pt>
                <c:pt idx="104">
                  <c:v>3460</c:v>
                </c:pt>
                <c:pt idx="105">
                  <c:v>3450</c:v>
                </c:pt>
                <c:pt idx="106">
                  <c:v>3440</c:v>
                </c:pt>
                <c:pt idx="107">
                  <c:v>3430</c:v>
                </c:pt>
                <c:pt idx="108">
                  <c:v>3420</c:v>
                </c:pt>
                <c:pt idx="109">
                  <c:v>3410</c:v>
                </c:pt>
                <c:pt idx="110">
                  <c:v>3400</c:v>
                </c:pt>
                <c:pt idx="111">
                  <c:v>3390</c:v>
                </c:pt>
                <c:pt idx="112">
                  <c:v>3380</c:v>
                </c:pt>
                <c:pt idx="113">
                  <c:v>3370</c:v>
                </c:pt>
                <c:pt idx="114">
                  <c:v>3360</c:v>
                </c:pt>
                <c:pt idx="115">
                  <c:v>3350</c:v>
                </c:pt>
                <c:pt idx="116">
                  <c:v>3340</c:v>
                </c:pt>
                <c:pt idx="117">
                  <c:v>3330</c:v>
                </c:pt>
                <c:pt idx="118">
                  <c:v>3320</c:v>
                </c:pt>
                <c:pt idx="119">
                  <c:v>3310</c:v>
                </c:pt>
                <c:pt idx="120">
                  <c:v>3300</c:v>
                </c:pt>
                <c:pt idx="121">
                  <c:v>3290</c:v>
                </c:pt>
                <c:pt idx="122">
                  <c:v>3280</c:v>
                </c:pt>
                <c:pt idx="123">
                  <c:v>3270</c:v>
                </c:pt>
                <c:pt idx="124">
                  <c:v>3260</c:v>
                </c:pt>
                <c:pt idx="125">
                  <c:v>3250</c:v>
                </c:pt>
                <c:pt idx="126">
                  <c:v>3240</c:v>
                </c:pt>
                <c:pt idx="127">
                  <c:v>3230</c:v>
                </c:pt>
                <c:pt idx="128">
                  <c:v>3220</c:v>
                </c:pt>
                <c:pt idx="129">
                  <c:v>3210</c:v>
                </c:pt>
                <c:pt idx="130">
                  <c:v>3200</c:v>
                </c:pt>
                <c:pt idx="131">
                  <c:v>3190</c:v>
                </c:pt>
                <c:pt idx="132">
                  <c:v>3180</c:v>
                </c:pt>
                <c:pt idx="133">
                  <c:v>3170</c:v>
                </c:pt>
                <c:pt idx="134">
                  <c:v>3160</c:v>
                </c:pt>
                <c:pt idx="135">
                  <c:v>3150</c:v>
                </c:pt>
                <c:pt idx="136">
                  <c:v>3140</c:v>
                </c:pt>
                <c:pt idx="137">
                  <c:v>3130</c:v>
                </c:pt>
                <c:pt idx="138">
                  <c:v>3120</c:v>
                </c:pt>
                <c:pt idx="139">
                  <c:v>3110</c:v>
                </c:pt>
                <c:pt idx="140">
                  <c:v>3100</c:v>
                </c:pt>
                <c:pt idx="141">
                  <c:v>3090</c:v>
                </c:pt>
                <c:pt idx="142">
                  <c:v>3080</c:v>
                </c:pt>
                <c:pt idx="143">
                  <c:v>3070</c:v>
                </c:pt>
                <c:pt idx="144">
                  <c:v>3060</c:v>
                </c:pt>
                <c:pt idx="145">
                  <c:v>3050</c:v>
                </c:pt>
                <c:pt idx="146">
                  <c:v>3040</c:v>
                </c:pt>
                <c:pt idx="147">
                  <c:v>3030</c:v>
                </c:pt>
                <c:pt idx="148">
                  <c:v>3020</c:v>
                </c:pt>
                <c:pt idx="149">
                  <c:v>3010</c:v>
                </c:pt>
                <c:pt idx="150">
                  <c:v>3000</c:v>
                </c:pt>
                <c:pt idx="151">
                  <c:v>2990</c:v>
                </c:pt>
                <c:pt idx="152">
                  <c:v>2980</c:v>
                </c:pt>
                <c:pt idx="153">
                  <c:v>2970</c:v>
                </c:pt>
                <c:pt idx="154">
                  <c:v>2960</c:v>
                </c:pt>
                <c:pt idx="155">
                  <c:v>2950</c:v>
                </c:pt>
                <c:pt idx="156">
                  <c:v>2940</c:v>
                </c:pt>
                <c:pt idx="157">
                  <c:v>2930</c:v>
                </c:pt>
                <c:pt idx="158">
                  <c:v>2920</c:v>
                </c:pt>
                <c:pt idx="159">
                  <c:v>2910</c:v>
                </c:pt>
                <c:pt idx="160">
                  <c:v>2900</c:v>
                </c:pt>
                <c:pt idx="161">
                  <c:v>2890</c:v>
                </c:pt>
                <c:pt idx="162">
                  <c:v>2880</c:v>
                </c:pt>
                <c:pt idx="163">
                  <c:v>2870</c:v>
                </c:pt>
                <c:pt idx="164">
                  <c:v>2860</c:v>
                </c:pt>
                <c:pt idx="165">
                  <c:v>2850</c:v>
                </c:pt>
                <c:pt idx="166">
                  <c:v>2840</c:v>
                </c:pt>
                <c:pt idx="167">
                  <c:v>2830</c:v>
                </c:pt>
                <c:pt idx="168">
                  <c:v>2820</c:v>
                </c:pt>
                <c:pt idx="169">
                  <c:v>2810</c:v>
                </c:pt>
                <c:pt idx="170">
                  <c:v>2800</c:v>
                </c:pt>
                <c:pt idx="171">
                  <c:v>2790</c:v>
                </c:pt>
                <c:pt idx="172">
                  <c:v>2780</c:v>
                </c:pt>
                <c:pt idx="173">
                  <c:v>2770</c:v>
                </c:pt>
                <c:pt idx="174">
                  <c:v>2760</c:v>
                </c:pt>
                <c:pt idx="175">
                  <c:v>2750</c:v>
                </c:pt>
                <c:pt idx="176">
                  <c:v>2740</c:v>
                </c:pt>
                <c:pt idx="177">
                  <c:v>2730</c:v>
                </c:pt>
                <c:pt idx="178">
                  <c:v>2720</c:v>
                </c:pt>
                <c:pt idx="179">
                  <c:v>2710</c:v>
                </c:pt>
                <c:pt idx="180">
                  <c:v>2700</c:v>
                </c:pt>
                <c:pt idx="181">
                  <c:v>2690</c:v>
                </c:pt>
                <c:pt idx="182">
                  <c:v>2680</c:v>
                </c:pt>
                <c:pt idx="183">
                  <c:v>2670</c:v>
                </c:pt>
                <c:pt idx="184">
                  <c:v>2660</c:v>
                </c:pt>
                <c:pt idx="185">
                  <c:v>2650</c:v>
                </c:pt>
                <c:pt idx="186">
                  <c:v>2640</c:v>
                </c:pt>
                <c:pt idx="187">
                  <c:v>2630</c:v>
                </c:pt>
                <c:pt idx="188">
                  <c:v>2620</c:v>
                </c:pt>
                <c:pt idx="189">
                  <c:v>2610</c:v>
                </c:pt>
                <c:pt idx="190">
                  <c:v>2600</c:v>
                </c:pt>
                <c:pt idx="191">
                  <c:v>2590</c:v>
                </c:pt>
                <c:pt idx="192">
                  <c:v>2580</c:v>
                </c:pt>
                <c:pt idx="193">
                  <c:v>2570</c:v>
                </c:pt>
                <c:pt idx="194">
                  <c:v>2560</c:v>
                </c:pt>
                <c:pt idx="195">
                  <c:v>2550</c:v>
                </c:pt>
                <c:pt idx="196">
                  <c:v>2540</c:v>
                </c:pt>
                <c:pt idx="197">
                  <c:v>2530</c:v>
                </c:pt>
                <c:pt idx="198">
                  <c:v>2520</c:v>
                </c:pt>
                <c:pt idx="199">
                  <c:v>2510</c:v>
                </c:pt>
                <c:pt idx="200">
                  <c:v>2500</c:v>
                </c:pt>
                <c:pt idx="201">
                  <c:v>2490</c:v>
                </c:pt>
                <c:pt idx="202">
                  <c:v>2480</c:v>
                </c:pt>
                <c:pt idx="203">
                  <c:v>2470</c:v>
                </c:pt>
                <c:pt idx="204">
                  <c:v>2460</c:v>
                </c:pt>
                <c:pt idx="205">
                  <c:v>2450</c:v>
                </c:pt>
                <c:pt idx="206">
                  <c:v>2440</c:v>
                </c:pt>
                <c:pt idx="207">
                  <c:v>2430</c:v>
                </c:pt>
                <c:pt idx="208">
                  <c:v>2420</c:v>
                </c:pt>
                <c:pt idx="209">
                  <c:v>2410</c:v>
                </c:pt>
                <c:pt idx="210">
                  <c:v>2400</c:v>
                </c:pt>
                <c:pt idx="211">
                  <c:v>2390</c:v>
                </c:pt>
                <c:pt idx="212">
                  <c:v>2380</c:v>
                </c:pt>
                <c:pt idx="213">
                  <c:v>2370</c:v>
                </c:pt>
                <c:pt idx="214">
                  <c:v>2360</c:v>
                </c:pt>
                <c:pt idx="215">
                  <c:v>2350</c:v>
                </c:pt>
                <c:pt idx="216">
                  <c:v>2340</c:v>
                </c:pt>
                <c:pt idx="217">
                  <c:v>2330</c:v>
                </c:pt>
                <c:pt idx="218">
                  <c:v>2320</c:v>
                </c:pt>
                <c:pt idx="219">
                  <c:v>2310</c:v>
                </c:pt>
                <c:pt idx="220">
                  <c:v>2300</c:v>
                </c:pt>
                <c:pt idx="221">
                  <c:v>2290</c:v>
                </c:pt>
                <c:pt idx="222">
                  <c:v>2280</c:v>
                </c:pt>
                <c:pt idx="223">
                  <c:v>2270</c:v>
                </c:pt>
                <c:pt idx="224">
                  <c:v>2260</c:v>
                </c:pt>
                <c:pt idx="225">
                  <c:v>2250</c:v>
                </c:pt>
                <c:pt idx="226">
                  <c:v>2240</c:v>
                </c:pt>
                <c:pt idx="227">
                  <c:v>2230</c:v>
                </c:pt>
                <c:pt idx="228">
                  <c:v>2220</c:v>
                </c:pt>
                <c:pt idx="229">
                  <c:v>2210</c:v>
                </c:pt>
                <c:pt idx="230">
                  <c:v>2200</c:v>
                </c:pt>
                <c:pt idx="231">
                  <c:v>2190</c:v>
                </c:pt>
                <c:pt idx="232">
                  <c:v>2180</c:v>
                </c:pt>
                <c:pt idx="233">
                  <c:v>2170</c:v>
                </c:pt>
                <c:pt idx="234">
                  <c:v>2160</c:v>
                </c:pt>
                <c:pt idx="235">
                  <c:v>2150</c:v>
                </c:pt>
                <c:pt idx="236">
                  <c:v>2140</c:v>
                </c:pt>
                <c:pt idx="237">
                  <c:v>2130</c:v>
                </c:pt>
                <c:pt idx="238">
                  <c:v>2120</c:v>
                </c:pt>
                <c:pt idx="239">
                  <c:v>2110</c:v>
                </c:pt>
                <c:pt idx="240">
                  <c:v>2100</c:v>
                </c:pt>
                <c:pt idx="241">
                  <c:v>2090</c:v>
                </c:pt>
                <c:pt idx="242">
                  <c:v>2080</c:v>
                </c:pt>
                <c:pt idx="243">
                  <c:v>2070</c:v>
                </c:pt>
                <c:pt idx="244">
                  <c:v>2060</c:v>
                </c:pt>
                <c:pt idx="245">
                  <c:v>2050</c:v>
                </c:pt>
                <c:pt idx="246">
                  <c:v>2040</c:v>
                </c:pt>
                <c:pt idx="247">
                  <c:v>2030</c:v>
                </c:pt>
                <c:pt idx="248">
                  <c:v>2020</c:v>
                </c:pt>
                <c:pt idx="249">
                  <c:v>2010</c:v>
                </c:pt>
                <c:pt idx="250">
                  <c:v>2000</c:v>
                </c:pt>
                <c:pt idx="251">
                  <c:v>1990</c:v>
                </c:pt>
                <c:pt idx="252">
                  <c:v>1980</c:v>
                </c:pt>
                <c:pt idx="253">
                  <c:v>1970</c:v>
                </c:pt>
                <c:pt idx="254">
                  <c:v>1960</c:v>
                </c:pt>
                <c:pt idx="255">
                  <c:v>1950</c:v>
                </c:pt>
                <c:pt idx="256">
                  <c:v>1940</c:v>
                </c:pt>
                <c:pt idx="257">
                  <c:v>1930</c:v>
                </c:pt>
                <c:pt idx="258">
                  <c:v>1920</c:v>
                </c:pt>
                <c:pt idx="259">
                  <c:v>1910</c:v>
                </c:pt>
                <c:pt idx="260">
                  <c:v>1900</c:v>
                </c:pt>
                <c:pt idx="261">
                  <c:v>1890</c:v>
                </c:pt>
                <c:pt idx="262">
                  <c:v>1880</c:v>
                </c:pt>
                <c:pt idx="263">
                  <c:v>1870</c:v>
                </c:pt>
                <c:pt idx="264">
                  <c:v>1860</c:v>
                </c:pt>
                <c:pt idx="265">
                  <c:v>1850</c:v>
                </c:pt>
                <c:pt idx="266">
                  <c:v>1840</c:v>
                </c:pt>
                <c:pt idx="267">
                  <c:v>1830</c:v>
                </c:pt>
                <c:pt idx="268">
                  <c:v>1820</c:v>
                </c:pt>
                <c:pt idx="269">
                  <c:v>1810</c:v>
                </c:pt>
                <c:pt idx="270">
                  <c:v>1800</c:v>
                </c:pt>
                <c:pt idx="271">
                  <c:v>1790</c:v>
                </c:pt>
                <c:pt idx="272">
                  <c:v>1780</c:v>
                </c:pt>
                <c:pt idx="273">
                  <c:v>1770</c:v>
                </c:pt>
                <c:pt idx="274">
                  <c:v>1760</c:v>
                </c:pt>
                <c:pt idx="275">
                  <c:v>1750</c:v>
                </c:pt>
                <c:pt idx="276">
                  <c:v>1740</c:v>
                </c:pt>
                <c:pt idx="277">
                  <c:v>1730</c:v>
                </c:pt>
                <c:pt idx="278">
                  <c:v>1720</c:v>
                </c:pt>
                <c:pt idx="279">
                  <c:v>1710</c:v>
                </c:pt>
                <c:pt idx="280">
                  <c:v>1700</c:v>
                </c:pt>
                <c:pt idx="281">
                  <c:v>1690</c:v>
                </c:pt>
                <c:pt idx="282">
                  <c:v>1680</c:v>
                </c:pt>
                <c:pt idx="283">
                  <c:v>1670</c:v>
                </c:pt>
                <c:pt idx="284">
                  <c:v>1660</c:v>
                </c:pt>
                <c:pt idx="285">
                  <c:v>1650</c:v>
                </c:pt>
                <c:pt idx="286">
                  <c:v>1640</c:v>
                </c:pt>
                <c:pt idx="287">
                  <c:v>1630</c:v>
                </c:pt>
                <c:pt idx="288">
                  <c:v>1620</c:v>
                </c:pt>
                <c:pt idx="289">
                  <c:v>1610</c:v>
                </c:pt>
                <c:pt idx="290">
                  <c:v>1600</c:v>
                </c:pt>
                <c:pt idx="291">
                  <c:v>1590</c:v>
                </c:pt>
                <c:pt idx="292">
                  <c:v>1580</c:v>
                </c:pt>
                <c:pt idx="293">
                  <c:v>1570</c:v>
                </c:pt>
                <c:pt idx="294">
                  <c:v>1560</c:v>
                </c:pt>
                <c:pt idx="295">
                  <c:v>1550</c:v>
                </c:pt>
                <c:pt idx="296">
                  <c:v>1540</c:v>
                </c:pt>
                <c:pt idx="297">
                  <c:v>1530</c:v>
                </c:pt>
                <c:pt idx="298">
                  <c:v>1520</c:v>
                </c:pt>
                <c:pt idx="299">
                  <c:v>1510</c:v>
                </c:pt>
                <c:pt idx="300">
                  <c:v>1500</c:v>
                </c:pt>
                <c:pt idx="301">
                  <c:v>1490</c:v>
                </c:pt>
                <c:pt idx="302">
                  <c:v>1480</c:v>
                </c:pt>
                <c:pt idx="303">
                  <c:v>1470</c:v>
                </c:pt>
                <c:pt idx="304">
                  <c:v>1460</c:v>
                </c:pt>
                <c:pt idx="305">
                  <c:v>1450</c:v>
                </c:pt>
                <c:pt idx="306">
                  <c:v>1440</c:v>
                </c:pt>
                <c:pt idx="307">
                  <c:v>1430</c:v>
                </c:pt>
                <c:pt idx="308">
                  <c:v>1420</c:v>
                </c:pt>
                <c:pt idx="309">
                  <c:v>1410</c:v>
                </c:pt>
                <c:pt idx="310">
                  <c:v>1400</c:v>
                </c:pt>
                <c:pt idx="311">
                  <c:v>1390</c:v>
                </c:pt>
                <c:pt idx="312">
                  <c:v>1380</c:v>
                </c:pt>
                <c:pt idx="313">
                  <c:v>1370</c:v>
                </c:pt>
                <c:pt idx="314">
                  <c:v>1360</c:v>
                </c:pt>
                <c:pt idx="315">
                  <c:v>1350</c:v>
                </c:pt>
                <c:pt idx="316">
                  <c:v>1340</c:v>
                </c:pt>
                <c:pt idx="317">
                  <c:v>1330</c:v>
                </c:pt>
                <c:pt idx="318">
                  <c:v>1320</c:v>
                </c:pt>
                <c:pt idx="319">
                  <c:v>1310</c:v>
                </c:pt>
                <c:pt idx="320">
                  <c:v>1300</c:v>
                </c:pt>
                <c:pt idx="321">
                  <c:v>1290</c:v>
                </c:pt>
                <c:pt idx="322">
                  <c:v>1280</c:v>
                </c:pt>
                <c:pt idx="323">
                  <c:v>1270</c:v>
                </c:pt>
                <c:pt idx="324">
                  <c:v>1260</c:v>
                </c:pt>
                <c:pt idx="325">
                  <c:v>1250</c:v>
                </c:pt>
                <c:pt idx="326">
                  <c:v>1240</c:v>
                </c:pt>
                <c:pt idx="327">
                  <c:v>1230</c:v>
                </c:pt>
                <c:pt idx="328">
                  <c:v>1220</c:v>
                </c:pt>
                <c:pt idx="329">
                  <c:v>1210</c:v>
                </c:pt>
                <c:pt idx="330">
                  <c:v>1200</c:v>
                </c:pt>
                <c:pt idx="331">
                  <c:v>1190</c:v>
                </c:pt>
                <c:pt idx="332">
                  <c:v>1180</c:v>
                </c:pt>
                <c:pt idx="333">
                  <c:v>1170</c:v>
                </c:pt>
                <c:pt idx="334">
                  <c:v>1160</c:v>
                </c:pt>
                <c:pt idx="335">
                  <c:v>1150</c:v>
                </c:pt>
                <c:pt idx="336">
                  <c:v>1140</c:v>
                </c:pt>
                <c:pt idx="337">
                  <c:v>1130</c:v>
                </c:pt>
                <c:pt idx="338">
                  <c:v>1120</c:v>
                </c:pt>
                <c:pt idx="339">
                  <c:v>1110</c:v>
                </c:pt>
                <c:pt idx="340">
                  <c:v>1100</c:v>
                </c:pt>
                <c:pt idx="341">
                  <c:v>1090</c:v>
                </c:pt>
                <c:pt idx="342">
                  <c:v>1080</c:v>
                </c:pt>
                <c:pt idx="343">
                  <c:v>1070</c:v>
                </c:pt>
                <c:pt idx="344">
                  <c:v>1060</c:v>
                </c:pt>
                <c:pt idx="345">
                  <c:v>1050</c:v>
                </c:pt>
                <c:pt idx="346">
                  <c:v>1040</c:v>
                </c:pt>
                <c:pt idx="347">
                  <c:v>1030</c:v>
                </c:pt>
                <c:pt idx="348">
                  <c:v>1020</c:v>
                </c:pt>
                <c:pt idx="349">
                  <c:v>1010</c:v>
                </c:pt>
                <c:pt idx="350">
                  <c:v>1000</c:v>
                </c:pt>
                <c:pt idx="351">
                  <c:v>990</c:v>
                </c:pt>
                <c:pt idx="352">
                  <c:v>980</c:v>
                </c:pt>
                <c:pt idx="353">
                  <c:v>970</c:v>
                </c:pt>
                <c:pt idx="354">
                  <c:v>960</c:v>
                </c:pt>
                <c:pt idx="355">
                  <c:v>950</c:v>
                </c:pt>
                <c:pt idx="356">
                  <c:v>940</c:v>
                </c:pt>
                <c:pt idx="357">
                  <c:v>930</c:v>
                </c:pt>
                <c:pt idx="358">
                  <c:v>920</c:v>
                </c:pt>
                <c:pt idx="359">
                  <c:v>910</c:v>
                </c:pt>
                <c:pt idx="360">
                  <c:v>900</c:v>
                </c:pt>
                <c:pt idx="361">
                  <c:v>890</c:v>
                </c:pt>
                <c:pt idx="362">
                  <c:v>880</c:v>
                </c:pt>
                <c:pt idx="363">
                  <c:v>870</c:v>
                </c:pt>
                <c:pt idx="364">
                  <c:v>860</c:v>
                </c:pt>
                <c:pt idx="365">
                  <c:v>850</c:v>
                </c:pt>
                <c:pt idx="366">
                  <c:v>840</c:v>
                </c:pt>
                <c:pt idx="367">
                  <c:v>830</c:v>
                </c:pt>
                <c:pt idx="368">
                  <c:v>820</c:v>
                </c:pt>
                <c:pt idx="369">
                  <c:v>810</c:v>
                </c:pt>
                <c:pt idx="370">
                  <c:v>800</c:v>
                </c:pt>
                <c:pt idx="371">
                  <c:v>790</c:v>
                </c:pt>
                <c:pt idx="372">
                  <c:v>780</c:v>
                </c:pt>
                <c:pt idx="373">
                  <c:v>770</c:v>
                </c:pt>
                <c:pt idx="374">
                  <c:v>760</c:v>
                </c:pt>
                <c:pt idx="375">
                  <c:v>750</c:v>
                </c:pt>
                <c:pt idx="376">
                  <c:v>740</c:v>
                </c:pt>
                <c:pt idx="377">
                  <c:v>730</c:v>
                </c:pt>
                <c:pt idx="378">
                  <c:v>720</c:v>
                </c:pt>
                <c:pt idx="379">
                  <c:v>710</c:v>
                </c:pt>
                <c:pt idx="380">
                  <c:v>700</c:v>
                </c:pt>
                <c:pt idx="381">
                  <c:v>690</c:v>
                </c:pt>
                <c:pt idx="382">
                  <c:v>680</c:v>
                </c:pt>
                <c:pt idx="383">
                  <c:v>670</c:v>
                </c:pt>
                <c:pt idx="384">
                  <c:v>660</c:v>
                </c:pt>
                <c:pt idx="385">
                  <c:v>650</c:v>
                </c:pt>
                <c:pt idx="386">
                  <c:v>640</c:v>
                </c:pt>
                <c:pt idx="387">
                  <c:v>630</c:v>
                </c:pt>
                <c:pt idx="388">
                  <c:v>620</c:v>
                </c:pt>
                <c:pt idx="389">
                  <c:v>610</c:v>
                </c:pt>
                <c:pt idx="390">
                  <c:v>600</c:v>
                </c:pt>
                <c:pt idx="391">
                  <c:v>590</c:v>
                </c:pt>
                <c:pt idx="392">
                  <c:v>580</c:v>
                </c:pt>
                <c:pt idx="393">
                  <c:v>570</c:v>
                </c:pt>
                <c:pt idx="394">
                  <c:v>560</c:v>
                </c:pt>
                <c:pt idx="395">
                  <c:v>550</c:v>
                </c:pt>
                <c:pt idx="396">
                  <c:v>540</c:v>
                </c:pt>
                <c:pt idx="397">
                  <c:v>530</c:v>
                </c:pt>
                <c:pt idx="398">
                  <c:v>520</c:v>
                </c:pt>
                <c:pt idx="399">
                  <c:v>510</c:v>
                </c:pt>
                <c:pt idx="400">
                  <c:v>500</c:v>
                </c:pt>
                <c:pt idx="401">
                  <c:v>490</c:v>
                </c:pt>
                <c:pt idx="402">
                  <c:v>480</c:v>
                </c:pt>
                <c:pt idx="403">
                  <c:v>470</c:v>
                </c:pt>
                <c:pt idx="404">
                  <c:v>460</c:v>
                </c:pt>
                <c:pt idx="405">
                  <c:v>450</c:v>
                </c:pt>
                <c:pt idx="406">
                  <c:v>440</c:v>
                </c:pt>
                <c:pt idx="407">
                  <c:v>430</c:v>
                </c:pt>
                <c:pt idx="408">
                  <c:v>420</c:v>
                </c:pt>
                <c:pt idx="409">
                  <c:v>410</c:v>
                </c:pt>
                <c:pt idx="410">
                  <c:v>400</c:v>
                </c:pt>
                <c:pt idx="411">
                  <c:v>390</c:v>
                </c:pt>
                <c:pt idx="412">
                  <c:v>380</c:v>
                </c:pt>
                <c:pt idx="413">
                  <c:v>370</c:v>
                </c:pt>
                <c:pt idx="414">
                  <c:v>360</c:v>
                </c:pt>
                <c:pt idx="415">
                  <c:v>350</c:v>
                </c:pt>
                <c:pt idx="416">
                  <c:v>340</c:v>
                </c:pt>
                <c:pt idx="417">
                  <c:v>330</c:v>
                </c:pt>
                <c:pt idx="418">
                  <c:v>320</c:v>
                </c:pt>
                <c:pt idx="419">
                  <c:v>310</c:v>
                </c:pt>
                <c:pt idx="420">
                  <c:v>300</c:v>
                </c:pt>
                <c:pt idx="421">
                  <c:v>290</c:v>
                </c:pt>
                <c:pt idx="422">
                  <c:v>280</c:v>
                </c:pt>
                <c:pt idx="423">
                  <c:v>270</c:v>
                </c:pt>
                <c:pt idx="424">
                  <c:v>260</c:v>
                </c:pt>
                <c:pt idx="425">
                  <c:v>250</c:v>
                </c:pt>
                <c:pt idx="426">
                  <c:v>240</c:v>
                </c:pt>
                <c:pt idx="427">
                  <c:v>230</c:v>
                </c:pt>
                <c:pt idx="428">
                  <c:v>220</c:v>
                </c:pt>
                <c:pt idx="429">
                  <c:v>210</c:v>
                </c:pt>
                <c:pt idx="430">
                  <c:v>200</c:v>
                </c:pt>
                <c:pt idx="431">
                  <c:v>190</c:v>
                </c:pt>
                <c:pt idx="432">
                  <c:v>180</c:v>
                </c:pt>
                <c:pt idx="433">
                  <c:v>170</c:v>
                </c:pt>
                <c:pt idx="434">
                  <c:v>160</c:v>
                </c:pt>
                <c:pt idx="435">
                  <c:v>150</c:v>
                </c:pt>
                <c:pt idx="436">
                  <c:v>140</c:v>
                </c:pt>
                <c:pt idx="437">
                  <c:v>130</c:v>
                </c:pt>
                <c:pt idx="438">
                  <c:v>120</c:v>
                </c:pt>
                <c:pt idx="439">
                  <c:v>110</c:v>
                </c:pt>
                <c:pt idx="440">
                  <c:v>100</c:v>
                </c:pt>
              </c:numCache>
            </c:numRef>
          </c:xVal>
          <c:yVal>
            <c:numRef>
              <c:f>'Siacci G1 Table'!$E$23:$E$443</c:f>
              <c:numCache>
                <c:formatCode>General</c:formatCode>
                <c:ptCount val="421"/>
                <c:pt idx="0">
                  <c:v>9.9000000000000005E-2</c:v>
                </c:pt>
                <c:pt idx="1">
                  <c:v>0.104</c:v>
                </c:pt>
                <c:pt idx="2">
                  <c:v>0.109</c:v>
                </c:pt>
                <c:pt idx="3">
                  <c:v>0.115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0.13600000000000001</c:v>
                </c:pt>
                <c:pt idx="8">
                  <c:v>0.14099999999999999</c:v>
                </c:pt>
                <c:pt idx="9">
                  <c:v>0.14599999999999999</c:v>
                </c:pt>
                <c:pt idx="10">
                  <c:v>0.152</c:v>
                </c:pt>
                <c:pt idx="11">
                  <c:v>0.157</c:v>
                </c:pt>
                <c:pt idx="12">
                  <c:v>0.16300000000000001</c:v>
                </c:pt>
                <c:pt idx="13">
                  <c:v>0.16800000000000001</c:v>
                </c:pt>
                <c:pt idx="14">
                  <c:v>0.17399999999999999</c:v>
                </c:pt>
                <c:pt idx="15">
                  <c:v>0.17899999999999999</c:v>
                </c:pt>
                <c:pt idx="16">
                  <c:v>0.185</c:v>
                </c:pt>
                <c:pt idx="17">
                  <c:v>0.19</c:v>
                </c:pt>
                <c:pt idx="18">
                  <c:v>0.19600000000000001</c:v>
                </c:pt>
                <c:pt idx="19">
                  <c:v>0.20200000000000001</c:v>
                </c:pt>
                <c:pt idx="20">
                  <c:v>0.20699999999999999</c:v>
                </c:pt>
                <c:pt idx="21">
                  <c:v>0.21299999999999999</c:v>
                </c:pt>
                <c:pt idx="22">
                  <c:v>0.219</c:v>
                </c:pt>
                <c:pt idx="23">
                  <c:v>0.224</c:v>
                </c:pt>
                <c:pt idx="24">
                  <c:v>0.23</c:v>
                </c:pt>
                <c:pt idx="25">
                  <c:v>0.23599999999999999</c:v>
                </c:pt>
                <c:pt idx="26">
                  <c:v>0.24199999999999999</c:v>
                </c:pt>
                <c:pt idx="27">
                  <c:v>0.248</c:v>
                </c:pt>
                <c:pt idx="28">
                  <c:v>0.254</c:v>
                </c:pt>
                <c:pt idx="29">
                  <c:v>0.26</c:v>
                </c:pt>
                <c:pt idx="30">
                  <c:v>0.26600000000000001</c:v>
                </c:pt>
                <c:pt idx="31">
                  <c:v>0.27100000000000002</c:v>
                </c:pt>
                <c:pt idx="32">
                  <c:v>0.27700000000000002</c:v>
                </c:pt>
                <c:pt idx="33">
                  <c:v>0.28299999999999997</c:v>
                </c:pt>
                <c:pt idx="34">
                  <c:v>0.28999999999999998</c:v>
                </c:pt>
                <c:pt idx="35">
                  <c:v>0.29599999999999999</c:v>
                </c:pt>
                <c:pt idx="36">
                  <c:v>0.30199999999999999</c:v>
                </c:pt>
                <c:pt idx="37">
                  <c:v>0.308</c:v>
                </c:pt>
                <c:pt idx="38">
                  <c:v>0.314</c:v>
                </c:pt>
                <c:pt idx="39">
                  <c:v>0.32</c:v>
                </c:pt>
                <c:pt idx="40">
                  <c:v>0.32700000000000001</c:v>
                </c:pt>
                <c:pt idx="41">
                  <c:v>0.33300000000000002</c:v>
                </c:pt>
                <c:pt idx="42">
                  <c:v>0.33900000000000002</c:v>
                </c:pt>
                <c:pt idx="43">
                  <c:v>0.34499999999999997</c:v>
                </c:pt>
                <c:pt idx="44">
                  <c:v>0.35199999999999998</c:v>
                </c:pt>
                <c:pt idx="45">
                  <c:v>0.35799999999999998</c:v>
                </c:pt>
                <c:pt idx="46">
                  <c:v>0.36499999999999999</c:v>
                </c:pt>
                <c:pt idx="47">
                  <c:v>0.371</c:v>
                </c:pt>
                <c:pt idx="48">
                  <c:v>0.378</c:v>
                </c:pt>
                <c:pt idx="49">
                  <c:v>0.38400000000000001</c:v>
                </c:pt>
                <c:pt idx="50">
                  <c:v>0.39100000000000001</c:v>
                </c:pt>
                <c:pt idx="51">
                  <c:v>0.39700000000000002</c:v>
                </c:pt>
                <c:pt idx="52">
                  <c:v>0.40400000000000003</c:v>
                </c:pt>
                <c:pt idx="53">
                  <c:v>0.41099999999999998</c:v>
                </c:pt>
                <c:pt idx="54">
                  <c:v>0.41699999999999998</c:v>
                </c:pt>
                <c:pt idx="55">
                  <c:v>0.42399999999999999</c:v>
                </c:pt>
                <c:pt idx="56">
                  <c:v>0.43099999999999999</c:v>
                </c:pt>
                <c:pt idx="57">
                  <c:v>0.437</c:v>
                </c:pt>
                <c:pt idx="58">
                  <c:v>0.44400000000000001</c:v>
                </c:pt>
                <c:pt idx="59">
                  <c:v>0.45100000000000001</c:v>
                </c:pt>
                <c:pt idx="60">
                  <c:v>0.45800000000000002</c:v>
                </c:pt>
                <c:pt idx="61">
                  <c:v>0.46500000000000002</c:v>
                </c:pt>
                <c:pt idx="62">
                  <c:v>0.47199999999999998</c:v>
                </c:pt>
                <c:pt idx="63">
                  <c:v>0.47899999999999998</c:v>
                </c:pt>
                <c:pt idx="64">
                  <c:v>0.48599999999999999</c:v>
                </c:pt>
                <c:pt idx="65">
                  <c:v>0.49299999999999999</c:v>
                </c:pt>
                <c:pt idx="66">
                  <c:v>0.5</c:v>
                </c:pt>
                <c:pt idx="67">
                  <c:v>0.50700000000000001</c:v>
                </c:pt>
                <c:pt idx="68">
                  <c:v>0.51500000000000001</c:v>
                </c:pt>
                <c:pt idx="69">
                  <c:v>0.52200000000000002</c:v>
                </c:pt>
                <c:pt idx="70">
                  <c:v>0.52900000000000003</c:v>
                </c:pt>
                <c:pt idx="71">
                  <c:v>0.53600000000000003</c:v>
                </c:pt>
                <c:pt idx="72">
                  <c:v>0.54400000000000004</c:v>
                </c:pt>
                <c:pt idx="73">
                  <c:v>0.55100000000000005</c:v>
                </c:pt>
                <c:pt idx="74">
                  <c:v>0.55800000000000005</c:v>
                </c:pt>
                <c:pt idx="75">
                  <c:v>0.56599999999999995</c:v>
                </c:pt>
                <c:pt idx="76">
                  <c:v>0.57299999999999995</c:v>
                </c:pt>
                <c:pt idx="77">
                  <c:v>0.58099999999999996</c:v>
                </c:pt>
                <c:pt idx="78">
                  <c:v>0.58899999999999997</c:v>
                </c:pt>
                <c:pt idx="79">
                  <c:v>0.59599999999999997</c:v>
                </c:pt>
                <c:pt idx="80">
                  <c:v>0.60399999999999998</c:v>
                </c:pt>
                <c:pt idx="81">
                  <c:v>0.61099999999999999</c:v>
                </c:pt>
                <c:pt idx="82">
                  <c:v>0.61899999999999999</c:v>
                </c:pt>
                <c:pt idx="83">
                  <c:v>0.627</c:v>
                </c:pt>
                <c:pt idx="84">
                  <c:v>0.63500000000000001</c:v>
                </c:pt>
                <c:pt idx="85">
                  <c:v>0.64300000000000002</c:v>
                </c:pt>
                <c:pt idx="86">
                  <c:v>0.65100000000000002</c:v>
                </c:pt>
                <c:pt idx="87">
                  <c:v>0.65900000000000003</c:v>
                </c:pt>
                <c:pt idx="88">
                  <c:v>0.66700000000000004</c:v>
                </c:pt>
                <c:pt idx="89">
                  <c:v>0.67500000000000004</c:v>
                </c:pt>
                <c:pt idx="90">
                  <c:v>0.68300000000000005</c:v>
                </c:pt>
                <c:pt idx="91">
                  <c:v>0.69099999999999995</c:v>
                </c:pt>
                <c:pt idx="92">
                  <c:v>0.69899999999999995</c:v>
                </c:pt>
                <c:pt idx="93">
                  <c:v>0.70699999999999996</c:v>
                </c:pt>
                <c:pt idx="94">
                  <c:v>0.71499999999999997</c:v>
                </c:pt>
                <c:pt idx="95">
                  <c:v>0.72399999999999998</c:v>
                </c:pt>
                <c:pt idx="96">
                  <c:v>0.73199999999999998</c:v>
                </c:pt>
                <c:pt idx="97">
                  <c:v>0.74</c:v>
                </c:pt>
                <c:pt idx="98">
                  <c:v>0.749</c:v>
                </c:pt>
                <c:pt idx="99">
                  <c:v>0.75700000000000001</c:v>
                </c:pt>
                <c:pt idx="100">
                  <c:v>0.76600000000000001</c:v>
                </c:pt>
                <c:pt idx="101">
                  <c:v>0.77400000000000002</c:v>
                </c:pt>
                <c:pt idx="102">
                  <c:v>0.78300000000000003</c:v>
                </c:pt>
                <c:pt idx="103">
                  <c:v>0.79200000000000004</c:v>
                </c:pt>
                <c:pt idx="104">
                  <c:v>0.80100000000000005</c:v>
                </c:pt>
                <c:pt idx="105">
                  <c:v>0.80900000000000005</c:v>
                </c:pt>
                <c:pt idx="106">
                  <c:v>0.81799999999999995</c:v>
                </c:pt>
                <c:pt idx="107">
                  <c:v>0.82699999999999996</c:v>
                </c:pt>
                <c:pt idx="108">
                  <c:v>0.83599999999999997</c:v>
                </c:pt>
                <c:pt idx="109">
                  <c:v>0.84499999999999997</c:v>
                </c:pt>
                <c:pt idx="110">
                  <c:v>0.85399999999999998</c:v>
                </c:pt>
                <c:pt idx="111">
                  <c:v>0.86299999999999999</c:v>
                </c:pt>
                <c:pt idx="112">
                  <c:v>0.872</c:v>
                </c:pt>
                <c:pt idx="113">
                  <c:v>0.88100000000000001</c:v>
                </c:pt>
                <c:pt idx="114">
                  <c:v>0.89</c:v>
                </c:pt>
                <c:pt idx="115">
                  <c:v>0.9</c:v>
                </c:pt>
                <c:pt idx="116">
                  <c:v>0.90900000000000003</c:v>
                </c:pt>
                <c:pt idx="117">
                  <c:v>0.91800000000000004</c:v>
                </c:pt>
                <c:pt idx="118">
                  <c:v>0.92800000000000005</c:v>
                </c:pt>
                <c:pt idx="119">
                  <c:v>0.93700000000000006</c:v>
                </c:pt>
                <c:pt idx="120">
                  <c:v>0.94699999999999995</c:v>
                </c:pt>
                <c:pt idx="121">
                  <c:v>0.95599999999999996</c:v>
                </c:pt>
                <c:pt idx="122">
                  <c:v>0.96599999999999997</c:v>
                </c:pt>
                <c:pt idx="123">
                  <c:v>0.97599999999999998</c:v>
                </c:pt>
                <c:pt idx="124">
                  <c:v>0.98499999999999999</c:v>
                </c:pt>
                <c:pt idx="125">
                  <c:v>0.995</c:v>
                </c:pt>
                <c:pt idx="126">
                  <c:v>1.0049999999999999</c:v>
                </c:pt>
                <c:pt idx="127">
                  <c:v>1.0149999999999999</c:v>
                </c:pt>
                <c:pt idx="128">
                  <c:v>1.0249999999999999</c:v>
                </c:pt>
                <c:pt idx="129">
                  <c:v>1.0349999999999999</c:v>
                </c:pt>
                <c:pt idx="130">
                  <c:v>1.0449999999999999</c:v>
                </c:pt>
                <c:pt idx="131">
                  <c:v>1.0549999999999999</c:v>
                </c:pt>
                <c:pt idx="132">
                  <c:v>1.0649999999999999</c:v>
                </c:pt>
                <c:pt idx="133">
                  <c:v>1.0760000000000001</c:v>
                </c:pt>
                <c:pt idx="134">
                  <c:v>1.0860000000000001</c:v>
                </c:pt>
                <c:pt idx="135">
                  <c:v>1.0960000000000001</c:v>
                </c:pt>
                <c:pt idx="136">
                  <c:v>1.107</c:v>
                </c:pt>
                <c:pt idx="137">
                  <c:v>1.117</c:v>
                </c:pt>
                <c:pt idx="138">
                  <c:v>1.1279999999999999</c:v>
                </c:pt>
                <c:pt idx="139">
                  <c:v>1.1379999999999999</c:v>
                </c:pt>
                <c:pt idx="140">
                  <c:v>1.149</c:v>
                </c:pt>
                <c:pt idx="141">
                  <c:v>1.1599999999999999</c:v>
                </c:pt>
                <c:pt idx="142">
                  <c:v>1.171</c:v>
                </c:pt>
                <c:pt idx="143">
                  <c:v>1.181</c:v>
                </c:pt>
                <c:pt idx="144">
                  <c:v>1.1919999999999999</c:v>
                </c:pt>
                <c:pt idx="145">
                  <c:v>1.2030000000000001</c:v>
                </c:pt>
                <c:pt idx="146">
                  <c:v>1.214</c:v>
                </c:pt>
                <c:pt idx="147">
                  <c:v>1.2250000000000001</c:v>
                </c:pt>
                <c:pt idx="148">
                  <c:v>1.2370000000000001</c:v>
                </c:pt>
                <c:pt idx="149">
                  <c:v>1.248</c:v>
                </c:pt>
                <c:pt idx="150">
                  <c:v>1.2589999999999999</c:v>
                </c:pt>
                <c:pt idx="151">
                  <c:v>1.2709999999999999</c:v>
                </c:pt>
                <c:pt idx="152">
                  <c:v>1.282</c:v>
                </c:pt>
                <c:pt idx="153">
                  <c:v>1.294</c:v>
                </c:pt>
                <c:pt idx="154">
                  <c:v>1.3049999999999999</c:v>
                </c:pt>
                <c:pt idx="155">
                  <c:v>1.3169999999999999</c:v>
                </c:pt>
                <c:pt idx="156">
                  <c:v>1.3280000000000001</c:v>
                </c:pt>
                <c:pt idx="157">
                  <c:v>1.34</c:v>
                </c:pt>
                <c:pt idx="158">
                  <c:v>1.3520000000000001</c:v>
                </c:pt>
                <c:pt idx="159">
                  <c:v>1.3640000000000001</c:v>
                </c:pt>
                <c:pt idx="160">
                  <c:v>1.3759999999999999</c:v>
                </c:pt>
                <c:pt idx="161">
                  <c:v>1.3879999999999999</c:v>
                </c:pt>
                <c:pt idx="162">
                  <c:v>1.4</c:v>
                </c:pt>
                <c:pt idx="163">
                  <c:v>1.413</c:v>
                </c:pt>
                <c:pt idx="164">
                  <c:v>1.425</c:v>
                </c:pt>
                <c:pt idx="165">
                  <c:v>1.4370000000000001</c:v>
                </c:pt>
                <c:pt idx="166">
                  <c:v>1.45</c:v>
                </c:pt>
                <c:pt idx="167">
                  <c:v>1.462</c:v>
                </c:pt>
                <c:pt idx="168">
                  <c:v>1.4750000000000001</c:v>
                </c:pt>
                <c:pt idx="169">
                  <c:v>1.4870000000000001</c:v>
                </c:pt>
                <c:pt idx="170">
                  <c:v>1.5</c:v>
                </c:pt>
                <c:pt idx="171">
                  <c:v>1.5129999999999999</c:v>
                </c:pt>
                <c:pt idx="172">
                  <c:v>1.526</c:v>
                </c:pt>
                <c:pt idx="173">
                  <c:v>1.5389999999999999</c:v>
                </c:pt>
                <c:pt idx="174">
                  <c:v>1.552</c:v>
                </c:pt>
                <c:pt idx="175">
                  <c:v>1.5649999999999999</c:v>
                </c:pt>
                <c:pt idx="176">
                  <c:v>1.5780000000000001</c:v>
                </c:pt>
                <c:pt idx="177">
                  <c:v>1.5920000000000001</c:v>
                </c:pt>
                <c:pt idx="178">
                  <c:v>1.605</c:v>
                </c:pt>
                <c:pt idx="179">
                  <c:v>1.6180000000000001</c:v>
                </c:pt>
                <c:pt idx="180">
                  <c:v>1.6319999999999999</c:v>
                </c:pt>
                <c:pt idx="181">
                  <c:v>1.6459999999999999</c:v>
                </c:pt>
                <c:pt idx="182">
                  <c:v>1.659</c:v>
                </c:pt>
                <c:pt idx="183">
                  <c:v>1.673</c:v>
                </c:pt>
                <c:pt idx="184">
                  <c:v>1.6870000000000001</c:v>
                </c:pt>
                <c:pt idx="185">
                  <c:v>1.7010000000000001</c:v>
                </c:pt>
                <c:pt idx="186">
                  <c:v>1.7150000000000001</c:v>
                </c:pt>
                <c:pt idx="187">
                  <c:v>1.7290000000000001</c:v>
                </c:pt>
                <c:pt idx="188">
                  <c:v>1.744</c:v>
                </c:pt>
                <c:pt idx="189">
                  <c:v>1.758</c:v>
                </c:pt>
                <c:pt idx="190">
                  <c:v>1.772</c:v>
                </c:pt>
                <c:pt idx="191">
                  <c:v>1.7869999999999999</c:v>
                </c:pt>
                <c:pt idx="192">
                  <c:v>1.802</c:v>
                </c:pt>
                <c:pt idx="193">
                  <c:v>1.8160000000000001</c:v>
                </c:pt>
                <c:pt idx="194">
                  <c:v>1.831</c:v>
                </c:pt>
                <c:pt idx="195">
                  <c:v>1.8460000000000001</c:v>
                </c:pt>
                <c:pt idx="196">
                  <c:v>1.861</c:v>
                </c:pt>
                <c:pt idx="197">
                  <c:v>1.8759999999999999</c:v>
                </c:pt>
                <c:pt idx="198">
                  <c:v>1.891</c:v>
                </c:pt>
                <c:pt idx="199">
                  <c:v>1.907</c:v>
                </c:pt>
                <c:pt idx="200">
                  <c:v>1.9219999999999999</c:v>
                </c:pt>
                <c:pt idx="201">
                  <c:v>1.9379999999999999</c:v>
                </c:pt>
                <c:pt idx="202">
                  <c:v>1.9530000000000001</c:v>
                </c:pt>
                <c:pt idx="203">
                  <c:v>1.9690000000000001</c:v>
                </c:pt>
                <c:pt idx="204">
                  <c:v>1.9850000000000001</c:v>
                </c:pt>
                <c:pt idx="205">
                  <c:v>2.0009999999999999</c:v>
                </c:pt>
                <c:pt idx="206">
                  <c:v>2.0169999999999999</c:v>
                </c:pt>
                <c:pt idx="207">
                  <c:v>2.0329999999999999</c:v>
                </c:pt>
                <c:pt idx="208">
                  <c:v>2.0489999999999999</c:v>
                </c:pt>
                <c:pt idx="209">
                  <c:v>2.0659999999999998</c:v>
                </c:pt>
                <c:pt idx="210">
                  <c:v>2.0819999999999999</c:v>
                </c:pt>
                <c:pt idx="211">
                  <c:v>2.0990000000000002</c:v>
                </c:pt>
                <c:pt idx="212">
                  <c:v>2.1160000000000001</c:v>
                </c:pt>
                <c:pt idx="213">
                  <c:v>2.133</c:v>
                </c:pt>
                <c:pt idx="214">
                  <c:v>2.15</c:v>
                </c:pt>
                <c:pt idx="215">
                  <c:v>2.1669999999999998</c:v>
                </c:pt>
                <c:pt idx="216">
                  <c:v>2.1840000000000002</c:v>
                </c:pt>
                <c:pt idx="217">
                  <c:v>2.2010000000000001</c:v>
                </c:pt>
                <c:pt idx="218">
                  <c:v>2.2189999999999999</c:v>
                </c:pt>
                <c:pt idx="219">
                  <c:v>2.2370000000000001</c:v>
                </c:pt>
                <c:pt idx="220">
                  <c:v>2.254</c:v>
                </c:pt>
                <c:pt idx="221">
                  <c:v>2.2719999999999998</c:v>
                </c:pt>
                <c:pt idx="222">
                  <c:v>2.29</c:v>
                </c:pt>
                <c:pt idx="223">
                  <c:v>2.3079999999999998</c:v>
                </c:pt>
                <c:pt idx="224">
                  <c:v>2.327</c:v>
                </c:pt>
                <c:pt idx="225">
                  <c:v>2.3450000000000002</c:v>
                </c:pt>
                <c:pt idx="226">
                  <c:v>2.3639999999999999</c:v>
                </c:pt>
                <c:pt idx="227">
                  <c:v>2.3820000000000001</c:v>
                </c:pt>
                <c:pt idx="228">
                  <c:v>2.4009999999999998</c:v>
                </c:pt>
                <c:pt idx="229">
                  <c:v>2.42</c:v>
                </c:pt>
                <c:pt idx="230">
                  <c:v>2.44</c:v>
                </c:pt>
                <c:pt idx="231">
                  <c:v>2.4590000000000001</c:v>
                </c:pt>
                <c:pt idx="232">
                  <c:v>2.4780000000000002</c:v>
                </c:pt>
                <c:pt idx="233">
                  <c:v>2.4980000000000002</c:v>
                </c:pt>
                <c:pt idx="234">
                  <c:v>2.5179999999999998</c:v>
                </c:pt>
                <c:pt idx="235">
                  <c:v>2.5379999999999998</c:v>
                </c:pt>
                <c:pt idx="236">
                  <c:v>2.5579999999999998</c:v>
                </c:pt>
                <c:pt idx="237">
                  <c:v>2.5779999999999998</c:v>
                </c:pt>
                <c:pt idx="238">
                  <c:v>2.5990000000000002</c:v>
                </c:pt>
                <c:pt idx="239">
                  <c:v>2.62</c:v>
                </c:pt>
                <c:pt idx="240">
                  <c:v>2.64</c:v>
                </c:pt>
                <c:pt idx="241">
                  <c:v>2.661</c:v>
                </c:pt>
                <c:pt idx="242">
                  <c:v>2.6829999999999998</c:v>
                </c:pt>
                <c:pt idx="243">
                  <c:v>2.7040000000000002</c:v>
                </c:pt>
                <c:pt idx="244">
                  <c:v>2.726</c:v>
                </c:pt>
                <c:pt idx="245">
                  <c:v>2.7469999999999999</c:v>
                </c:pt>
                <c:pt idx="246">
                  <c:v>2.7690000000000001</c:v>
                </c:pt>
                <c:pt idx="247">
                  <c:v>2.7919999999999998</c:v>
                </c:pt>
                <c:pt idx="248">
                  <c:v>2.8140000000000001</c:v>
                </c:pt>
                <c:pt idx="249">
                  <c:v>2.8370000000000002</c:v>
                </c:pt>
                <c:pt idx="250">
                  <c:v>2.859</c:v>
                </c:pt>
                <c:pt idx="251">
                  <c:v>2.8820000000000001</c:v>
                </c:pt>
                <c:pt idx="252">
                  <c:v>2.9060000000000001</c:v>
                </c:pt>
                <c:pt idx="253">
                  <c:v>2.9289999999999998</c:v>
                </c:pt>
                <c:pt idx="254">
                  <c:v>2.9529999999999998</c:v>
                </c:pt>
                <c:pt idx="255">
                  <c:v>2.9769999999999999</c:v>
                </c:pt>
                <c:pt idx="256">
                  <c:v>3.0009999999999999</c:v>
                </c:pt>
                <c:pt idx="257">
                  <c:v>3.0249999999999999</c:v>
                </c:pt>
                <c:pt idx="258">
                  <c:v>3.05</c:v>
                </c:pt>
                <c:pt idx="259">
                  <c:v>3.0750000000000002</c:v>
                </c:pt>
                <c:pt idx="260">
                  <c:v>3.1</c:v>
                </c:pt>
                <c:pt idx="261">
                  <c:v>3.125</c:v>
                </c:pt>
                <c:pt idx="262">
                  <c:v>3.1509999999999998</c:v>
                </c:pt>
                <c:pt idx="263">
                  <c:v>3.177</c:v>
                </c:pt>
                <c:pt idx="264">
                  <c:v>3.2040000000000002</c:v>
                </c:pt>
                <c:pt idx="265">
                  <c:v>3.23</c:v>
                </c:pt>
                <c:pt idx="266">
                  <c:v>3.2570000000000001</c:v>
                </c:pt>
                <c:pt idx="267">
                  <c:v>3.2839999999999998</c:v>
                </c:pt>
                <c:pt idx="268">
                  <c:v>3.3119999999999998</c:v>
                </c:pt>
                <c:pt idx="269">
                  <c:v>3.34</c:v>
                </c:pt>
                <c:pt idx="270">
                  <c:v>3.3679999999999999</c:v>
                </c:pt>
                <c:pt idx="271">
                  <c:v>3.3959999999999999</c:v>
                </c:pt>
                <c:pt idx="272">
                  <c:v>3.4249999999999998</c:v>
                </c:pt>
                <c:pt idx="273">
                  <c:v>3.4540000000000002</c:v>
                </c:pt>
                <c:pt idx="274">
                  <c:v>3.484</c:v>
                </c:pt>
                <c:pt idx="275">
                  <c:v>3.5139999999999998</c:v>
                </c:pt>
                <c:pt idx="276">
                  <c:v>3.544</c:v>
                </c:pt>
                <c:pt idx="277">
                  <c:v>3.5750000000000002</c:v>
                </c:pt>
                <c:pt idx="278">
                  <c:v>3.6059999999999999</c:v>
                </c:pt>
                <c:pt idx="279">
                  <c:v>3.637</c:v>
                </c:pt>
                <c:pt idx="280">
                  <c:v>3.669</c:v>
                </c:pt>
                <c:pt idx="281">
                  <c:v>3.702</c:v>
                </c:pt>
                <c:pt idx="282">
                  <c:v>3.7349999999999999</c:v>
                </c:pt>
                <c:pt idx="283">
                  <c:v>3.7679999999999998</c:v>
                </c:pt>
                <c:pt idx="284">
                  <c:v>3.802</c:v>
                </c:pt>
                <c:pt idx="285">
                  <c:v>3.8359999999999999</c:v>
                </c:pt>
                <c:pt idx="286">
                  <c:v>3.871</c:v>
                </c:pt>
                <c:pt idx="287">
                  <c:v>3.907</c:v>
                </c:pt>
                <c:pt idx="288">
                  <c:v>3.9430000000000001</c:v>
                </c:pt>
                <c:pt idx="289">
                  <c:v>3.9790000000000001</c:v>
                </c:pt>
                <c:pt idx="290">
                  <c:v>4.016</c:v>
                </c:pt>
                <c:pt idx="291">
                  <c:v>4.0540000000000003</c:v>
                </c:pt>
                <c:pt idx="292">
                  <c:v>4.093</c:v>
                </c:pt>
                <c:pt idx="293">
                  <c:v>4.1319999999999997</c:v>
                </c:pt>
                <c:pt idx="294">
                  <c:v>4.1719999999999997</c:v>
                </c:pt>
                <c:pt idx="295">
                  <c:v>4.2119999999999997</c:v>
                </c:pt>
                <c:pt idx="296">
                  <c:v>4.2539999999999996</c:v>
                </c:pt>
                <c:pt idx="297">
                  <c:v>4.2960000000000003</c:v>
                </c:pt>
                <c:pt idx="298">
                  <c:v>4.3390000000000004</c:v>
                </c:pt>
                <c:pt idx="299">
                  <c:v>4.383</c:v>
                </c:pt>
                <c:pt idx="300">
                  <c:v>4.4279999999999999</c:v>
                </c:pt>
                <c:pt idx="301">
                  <c:v>4.4740000000000002</c:v>
                </c:pt>
                <c:pt idx="302">
                  <c:v>4.5209999999999999</c:v>
                </c:pt>
                <c:pt idx="303">
                  <c:v>4.569</c:v>
                </c:pt>
                <c:pt idx="304">
                  <c:v>4.6180000000000003</c:v>
                </c:pt>
                <c:pt idx="305">
                  <c:v>4.6680000000000001</c:v>
                </c:pt>
                <c:pt idx="306">
                  <c:v>4.72</c:v>
                </c:pt>
                <c:pt idx="307">
                  <c:v>4.7729999999999997</c:v>
                </c:pt>
                <c:pt idx="308">
                  <c:v>4.8280000000000003</c:v>
                </c:pt>
                <c:pt idx="309">
                  <c:v>4.8840000000000003</c:v>
                </c:pt>
                <c:pt idx="310">
                  <c:v>4.9420000000000002</c:v>
                </c:pt>
                <c:pt idx="311">
                  <c:v>5.0010000000000003</c:v>
                </c:pt>
                <c:pt idx="312">
                  <c:v>5.0629999999999997</c:v>
                </c:pt>
                <c:pt idx="313">
                  <c:v>5.1269999999999998</c:v>
                </c:pt>
                <c:pt idx="314">
                  <c:v>5.1929999999999996</c:v>
                </c:pt>
                <c:pt idx="315">
                  <c:v>5.2610000000000001</c:v>
                </c:pt>
                <c:pt idx="316">
                  <c:v>5.3319999999999999</c:v>
                </c:pt>
                <c:pt idx="317">
                  <c:v>5.407</c:v>
                </c:pt>
                <c:pt idx="318">
                  <c:v>5.4829999999999997</c:v>
                </c:pt>
                <c:pt idx="319">
                  <c:v>5.5640000000000001</c:v>
                </c:pt>
                <c:pt idx="320">
                  <c:v>5.6479999999999997</c:v>
                </c:pt>
                <c:pt idx="321">
                  <c:v>5.7370000000000001</c:v>
                </c:pt>
                <c:pt idx="322">
                  <c:v>5.83</c:v>
                </c:pt>
                <c:pt idx="323">
                  <c:v>5.9260000000000002</c:v>
                </c:pt>
                <c:pt idx="324">
                  <c:v>6.0289999999999999</c:v>
                </c:pt>
                <c:pt idx="325">
                  <c:v>6.1360000000000001</c:v>
                </c:pt>
                <c:pt idx="326">
                  <c:v>6.2489999999999997</c:v>
                </c:pt>
                <c:pt idx="327">
                  <c:v>6.3680000000000003</c:v>
                </c:pt>
                <c:pt idx="328">
                  <c:v>6.4930000000000003</c:v>
                </c:pt>
                <c:pt idx="329">
                  <c:v>6.625</c:v>
                </c:pt>
                <c:pt idx="330">
                  <c:v>6.7640000000000002</c:v>
                </c:pt>
                <c:pt idx="331">
                  <c:v>6.91</c:v>
                </c:pt>
                <c:pt idx="332">
                  <c:v>7.0629999999999997</c:v>
                </c:pt>
                <c:pt idx="333">
                  <c:v>7.2249999999999996</c:v>
                </c:pt>
                <c:pt idx="334">
                  <c:v>7.3949999999999996</c:v>
                </c:pt>
                <c:pt idx="335">
                  <c:v>7.5730000000000004</c:v>
                </c:pt>
                <c:pt idx="336">
                  <c:v>7.76</c:v>
                </c:pt>
                <c:pt idx="337">
                  <c:v>7.9550000000000001</c:v>
                </c:pt>
                <c:pt idx="338">
                  <c:v>8.16</c:v>
                </c:pt>
                <c:pt idx="339">
                  <c:v>8.3740000000000006</c:v>
                </c:pt>
                <c:pt idx="340">
                  <c:v>8.5990000000000002</c:v>
                </c:pt>
                <c:pt idx="341">
                  <c:v>8.8330000000000002</c:v>
                </c:pt>
                <c:pt idx="342">
                  <c:v>9.0760000000000005</c:v>
                </c:pt>
                <c:pt idx="343">
                  <c:v>9.3320000000000007</c:v>
                </c:pt>
                <c:pt idx="344">
                  <c:v>9.5969999999999995</c:v>
                </c:pt>
                <c:pt idx="345">
                  <c:v>9.8710000000000004</c:v>
                </c:pt>
                <c:pt idx="346">
                  <c:v>10.16</c:v>
                </c:pt>
                <c:pt idx="347">
                  <c:v>10.458</c:v>
                </c:pt>
                <c:pt idx="348">
                  <c:v>10.765000000000001</c:v>
                </c:pt>
                <c:pt idx="349">
                  <c:v>11.09</c:v>
                </c:pt>
                <c:pt idx="350">
                  <c:v>11.422000000000001</c:v>
                </c:pt>
                <c:pt idx="351">
                  <c:v>11.765000000000001</c:v>
                </c:pt>
                <c:pt idx="352">
                  <c:v>12.127000000000001</c:v>
                </c:pt>
                <c:pt idx="353">
                  <c:v>12.494999999999999</c:v>
                </c:pt>
                <c:pt idx="354">
                  <c:v>12.877000000000001</c:v>
                </c:pt>
                <c:pt idx="355">
                  <c:v>13.271000000000001</c:v>
                </c:pt>
                <c:pt idx="356">
                  <c:v>13.679</c:v>
                </c:pt>
                <c:pt idx="357">
                  <c:v>14.099</c:v>
                </c:pt>
                <c:pt idx="358">
                  <c:v>14.534000000000001</c:v>
                </c:pt>
                <c:pt idx="359">
                  <c:v>14.988</c:v>
                </c:pt>
                <c:pt idx="360">
                  <c:v>15.446</c:v>
                </c:pt>
                <c:pt idx="361">
                  <c:v>15.929</c:v>
                </c:pt>
                <c:pt idx="362">
                  <c:v>16.427</c:v>
                </c:pt>
                <c:pt idx="363">
                  <c:v>16.940999999999999</c:v>
                </c:pt>
                <c:pt idx="364">
                  <c:v>17.477</c:v>
                </c:pt>
                <c:pt idx="365">
                  <c:v>18.027000000000001</c:v>
                </c:pt>
                <c:pt idx="366">
                  <c:v>18.596</c:v>
                </c:pt>
                <c:pt idx="367">
                  <c:v>19.183</c:v>
                </c:pt>
                <c:pt idx="368">
                  <c:v>19.789000000000001</c:v>
                </c:pt>
                <c:pt idx="369">
                  <c:v>20.417000000000002</c:v>
                </c:pt>
                <c:pt idx="370">
                  <c:v>21.065000000000001</c:v>
                </c:pt>
                <c:pt idx="371">
                  <c:v>21.734000000000002</c:v>
                </c:pt>
                <c:pt idx="372">
                  <c:v>22.425999999999998</c:v>
                </c:pt>
                <c:pt idx="373">
                  <c:v>23.140999999999998</c:v>
                </c:pt>
                <c:pt idx="374">
                  <c:v>23.88</c:v>
                </c:pt>
                <c:pt idx="375">
                  <c:v>24.646000000000001</c:v>
                </c:pt>
                <c:pt idx="376">
                  <c:v>25.434999999999999</c:v>
                </c:pt>
                <c:pt idx="377">
                  <c:v>26.257999999999999</c:v>
                </c:pt>
                <c:pt idx="378">
                  <c:v>27.106999999999999</c:v>
                </c:pt>
                <c:pt idx="379">
                  <c:v>27.986999999999998</c:v>
                </c:pt>
                <c:pt idx="380">
                  <c:v>28.9</c:v>
                </c:pt>
                <c:pt idx="381">
                  <c:v>29.846</c:v>
                </c:pt>
                <c:pt idx="382">
                  <c:v>30.846</c:v>
                </c:pt>
                <c:pt idx="383">
                  <c:v>31.861000000000001</c:v>
                </c:pt>
                <c:pt idx="384">
                  <c:v>32.914000000000001</c:v>
                </c:pt>
                <c:pt idx="385">
                  <c:v>34.018999999999998</c:v>
                </c:pt>
                <c:pt idx="386">
                  <c:v>35.165999999999997</c:v>
                </c:pt>
                <c:pt idx="387">
                  <c:v>36.363999999999997</c:v>
                </c:pt>
                <c:pt idx="388">
                  <c:v>37.613999999999997</c:v>
                </c:pt>
                <c:pt idx="389">
                  <c:v>38.918999999999997</c:v>
                </c:pt>
                <c:pt idx="390">
                  <c:v>40.286000000000001</c:v>
                </c:pt>
                <c:pt idx="391">
                  <c:v>41.713999999999999</c:v>
                </c:pt>
                <c:pt idx="392">
                  <c:v>43.212000000000003</c:v>
                </c:pt>
                <c:pt idx="393">
                  <c:v>44.78</c:v>
                </c:pt>
                <c:pt idx="394">
                  <c:v>46.430999999999997</c:v>
                </c:pt>
                <c:pt idx="395">
                  <c:v>48.165999999999997</c:v>
                </c:pt>
                <c:pt idx="396">
                  <c:v>49.996000000000002</c:v>
                </c:pt>
                <c:pt idx="397">
                  <c:v>51.926000000000002</c:v>
                </c:pt>
                <c:pt idx="398">
                  <c:v>53.966000000000001</c:v>
                </c:pt>
                <c:pt idx="399">
                  <c:v>56.127000000000002</c:v>
                </c:pt>
                <c:pt idx="400">
                  <c:v>58.42</c:v>
                </c:pt>
                <c:pt idx="401">
                  <c:v>60.859000000000002</c:v>
                </c:pt>
                <c:pt idx="402">
                  <c:v>63.457999999999998</c:v>
                </c:pt>
                <c:pt idx="403">
                  <c:v>66.238</c:v>
                </c:pt>
                <c:pt idx="404">
                  <c:v>69.213999999999999</c:v>
                </c:pt>
                <c:pt idx="405">
                  <c:v>72.412000000000006</c:v>
                </c:pt>
                <c:pt idx="406">
                  <c:v>75.858999999999995</c:v>
                </c:pt>
                <c:pt idx="407">
                  <c:v>79.587999999999994</c:v>
                </c:pt>
                <c:pt idx="408">
                  <c:v>83.634</c:v>
                </c:pt>
                <c:pt idx="409">
                  <c:v>88.040999999999997</c:v>
                </c:pt>
                <c:pt idx="410">
                  <c:v>92.864999999999995</c:v>
                </c:pt>
                <c:pt idx="411">
                  <c:v>98.168999999999997</c:v>
                </c:pt>
                <c:pt idx="412">
                  <c:v>104.032</c:v>
                </c:pt>
                <c:pt idx="413">
                  <c:v>110.551</c:v>
                </c:pt>
                <c:pt idx="414">
                  <c:v>117.846</c:v>
                </c:pt>
                <c:pt idx="415">
                  <c:v>126.069</c:v>
                </c:pt>
                <c:pt idx="416">
                  <c:v>135.416</c:v>
                </c:pt>
                <c:pt idx="417">
                  <c:v>146.142</c:v>
                </c:pt>
                <c:pt idx="418">
                  <c:v>158.589</c:v>
                </c:pt>
                <c:pt idx="419">
                  <c:v>173.221</c:v>
                </c:pt>
                <c:pt idx="420">
                  <c:v>190.68799999999999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2-4A35-9F6D-16FF36CF8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53871"/>
        <c:axId val="641054831"/>
      </c:scatterChart>
      <c:valAx>
        <c:axId val="64105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4831"/>
        <c:crosses val="autoZero"/>
        <c:crossBetween val="midCat"/>
      </c:valAx>
      <c:valAx>
        <c:axId val="641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70</xdr:row>
      <xdr:rowOff>47624</xdr:rowOff>
    </xdr:from>
    <xdr:to>
      <xdr:col>9</xdr:col>
      <xdr:colOff>409575</xdr:colOff>
      <xdr:row>104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60067-D3E6-E388-003F-4961986CC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1628773</xdr:colOff>
      <xdr:row>68</xdr:row>
      <xdr:rowOff>38099</xdr:rowOff>
    </xdr:from>
    <xdr:to>
      <xdr:col>43</xdr:col>
      <xdr:colOff>609599</xdr:colOff>
      <xdr:row>241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B4435-4364-94FA-EC36-B8E626455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8</xdr:row>
      <xdr:rowOff>28574</xdr:rowOff>
    </xdr:from>
    <xdr:to>
      <xdr:col>31</xdr:col>
      <xdr:colOff>0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D6430-CC24-ABD5-2272-C5BEA7771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6</xdr:row>
      <xdr:rowOff>85725</xdr:rowOff>
    </xdr:from>
    <xdr:to>
      <xdr:col>35</xdr:col>
      <xdr:colOff>66675</xdr:colOff>
      <xdr:row>44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E42F5-4151-4A05-A61B-A91B50119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14</xdr:row>
      <xdr:rowOff>95250</xdr:rowOff>
    </xdr:from>
    <xdr:to>
      <xdr:col>45</xdr:col>
      <xdr:colOff>0</xdr:colOff>
      <xdr:row>65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E8553-CB9D-127E-E255-AAE8FC7EE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70</xdr:row>
      <xdr:rowOff>142875</xdr:rowOff>
    </xdr:from>
    <xdr:to>
      <xdr:col>44</xdr:col>
      <xdr:colOff>523875</xdr:colOff>
      <xdr:row>121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7962E2-6830-4523-B903-06759705F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685800</xdr:colOff>
      <xdr:row>145</xdr:row>
      <xdr:rowOff>114300</xdr:rowOff>
    </xdr:from>
    <xdr:to>
      <xdr:col>18</xdr:col>
      <xdr:colOff>228599</xdr:colOff>
      <xdr:row>160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64468-0065-62E3-48E0-82C5BF331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5</xdr:row>
      <xdr:rowOff>85725</xdr:rowOff>
    </xdr:from>
    <xdr:to>
      <xdr:col>26</xdr:col>
      <xdr:colOff>600075</xdr:colOff>
      <xdr:row>44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5793F-A489-448A-7ABB-E35341D32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48</xdr:row>
      <xdr:rowOff>0</xdr:rowOff>
    </xdr:from>
    <xdr:to>
      <xdr:col>26</xdr:col>
      <xdr:colOff>561976</xdr:colOff>
      <xdr:row>87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A70FC-B8D7-4290-8BCA-D4F946B8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90</xdr:row>
      <xdr:rowOff>161925</xdr:rowOff>
    </xdr:from>
    <xdr:to>
      <xdr:col>26</xdr:col>
      <xdr:colOff>552451</xdr:colOff>
      <xdr:row>130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1722C-50E6-4801-8F92-4614F8DD5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134</xdr:row>
      <xdr:rowOff>85725</xdr:rowOff>
    </xdr:from>
    <xdr:to>
      <xdr:col>26</xdr:col>
      <xdr:colOff>295276</xdr:colOff>
      <xdr:row>173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CA772A-63B1-476A-A71E-6FF4FA1D0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9</xdr:row>
      <xdr:rowOff>66675</xdr:rowOff>
    </xdr:from>
    <xdr:to>
      <xdr:col>22</xdr:col>
      <xdr:colOff>314325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11D06-921D-6365-EBBD-6AA79BD7C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6</xdr:row>
      <xdr:rowOff>9524</xdr:rowOff>
    </xdr:from>
    <xdr:to>
      <xdr:col>23</xdr:col>
      <xdr:colOff>400049</xdr:colOff>
      <xdr:row>49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682B9-E072-5371-65D1-E10E0CE7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133350</xdr:rowOff>
    </xdr:from>
    <xdr:to>
      <xdr:col>26</xdr:col>
      <xdr:colOff>180975</xdr:colOff>
      <xdr:row>40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26336-DC4F-7637-8966-BE79A99A4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9</xdr:row>
      <xdr:rowOff>85725</xdr:rowOff>
    </xdr:from>
    <xdr:to>
      <xdr:col>24</xdr:col>
      <xdr:colOff>409575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C628A-737F-5921-55BC-CF0665A3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6</xdr:row>
      <xdr:rowOff>28574</xdr:rowOff>
    </xdr:from>
    <xdr:to>
      <xdr:col>29</xdr:col>
      <xdr:colOff>352424</xdr:colOff>
      <xdr:row>41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911E5-79B5-CED2-543C-B2CBAB6A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8</xdr:row>
      <xdr:rowOff>66675</xdr:rowOff>
    </xdr:from>
    <xdr:to>
      <xdr:col>31</xdr:col>
      <xdr:colOff>533399</xdr:colOff>
      <xdr:row>44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24FD9-A200-4F7F-4983-856EBD849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A7C1B4-C18D-479B-8ACE-E9F6BBE5832F}" autoFormatId="16" applyNumberFormats="0" applyBorderFormats="0" applyFontFormats="0" applyPatternFormats="0" applyAlignmentFormats="0" applyWidthHeightFormats="0">
  <queryTableRefresh nextId="7">
    <queryTableFields count="5">
      <queryTableField id="2" name="V" tableColumnId="2"/>
      <queryTableField id="3" name="S(V)" tableColumnId="3"/>
      <queryTableField id="4" name="A(V)" tableColumnId="4"/>
      <queryTableField id="5" name="I(V)" tableColumnId="5"/>
      <queryTableField id="6" name="T(V)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1DFAF6B-E8B6-4F9C-AF8B-696A13EA7F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A33A453-AB87-405D-A8F0-DA0D4EF2271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5754FEF-35C5-461D-9E69-DEA2A3B073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6D4C09E-740D-4CB1-B499-4D12DEA62DA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0DB969B-C565-4675-8A22-486EA231DCC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789ABCE-50CD-43E9-A1EA-4B0FFBD563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F4EB1DE-A35C-41FE-B21B-6F586B7DD9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8CBEEA-B4A6-44C7-AA1A-CE7A1ACC6AA9}" name="Siaccu_G1" displayName="Siaccu_G1" ref="A1:E443" tableType="queryTable" totalsRowShown="0">
  <autoFilter ref="A1:E443" xr:uid="{898CBEEA-B4A6-44C7-AA1A-CE7A1ACC6AA9}"/>
  <tableColumns count="5">
    <tableColumn id="2" xr3:uid="{010BB779-A494-42F6-A1E1-93339608A812}" uniqueName="2" name="V" queryTableFieldId="2"/>
    <tableColumn id="3" xr3:uid="{D5470CBA-CAB2-4565-8B41-2D5024779FEB}" uniqueName="3" name="S(V)" queryTableFieldId="3"/>
    <tableColumn id="4" xr3:uid="{C3D6CA41-7844-4932-A91B-960E6A104309}" uniqueName="4" name="A(V)" queryTableFieldId="4"/>
    <tableColumn id="5" xr3:uid="{2EAE5285-0BCF-4FC1-A064-23C9B24F438B}" uniqueName="5" name="I(V)" queryTableFieldId="5"/>
    <tableColumn id="6" xr3:uid="{11341BBD-63B1-483D-B0EA-AC0A84AB6616}" uniqueName="6" name="T(V)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201F06-D679-4127-B77B-15D2C4EF111B}" name="G1_DragFunction" displayName="G1_DragFunction" ref="A1:B80" tableType="queryTable" totalsRowShown="0" headerRowDxfId="7" dataDxfId="6">
  <autoFilter ref="A1:B80" xr:uid="{66201F06-D679-4127-B77B-15D2C4EF111B}"/>
  <tableColumns count="2">
    <tableColumn id="1" xr3:uid="{F6378EBC-FFD6-43B8-84E9-692924642AB2}" uniqueName="1" name="Mach Number" queryTableFieldId="1" dataDxfId="5"/>
    <tableColumn id="2" xr3:uid="{48D112F6-DA38-45E3-869A-41A106E0549A}" uniqueName="2" name="C_drag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46652-8DB8-4824-AFE8-7EEC7F725271}" name="G2_DragTable" displayName="G2_DragTable" ref="A1:B86" tableType="queryTable" totalsRowShown="0">
  <autoFilter ref="A1:B86" xr:uid="{D1E46652-8DB8-4824-AFE8-7EEC7F725271}"/>
  <tableColumns count="2">
    <tableColumn id="1" xr3:uid="{C0C02646-FDD5-4E70-9911-C6E0F8198729}" uniqueName="1" name="Mach Number" queryTableFieldId="1"/>
    <tableColumn id="2" xr3:uid="{35BF62E9-E169-4955-83AC-9457BFA76F0C}" uniqueName="2" name="Drag Coefficie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971886-5E9E-4EED-9DDF-492FD5E897CE}" name="G5_DragTable" displayName="G5_DragTable" ref="A1:B77" tableType="queryTable" totalsRowShown="0">
  <autoFilter ref="A1:B77" xr:uid="{FD971886-5E9E-4EED-9DDF-492FD5E897CE}"/>
  <tableColumns count="2">
    <tableColumn id="1" xr3:uid="{DB510DC0-3EE8-4360-9B0E-CF9C21B23060}" uniqueName="1" name="Mach Number" queryTableFieldId="1"/>
    <tableColumn id="2" xr3:uid="{AA83F8E1-6A7C-41CB-A140-3A3C3ADDAE78}" uniqueName="2" name="Drag Coefficie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67F5EC-825D-4449-AC8D-7F15B1DDF094}" name="G6_DragTable" displayName="G6_DragTable" ref="A1:B80" tableType="queryTable" totalsRowShown="0">
  <autoFilter ref="A1:B80" xr:uid="{A567F5EC-825D-4449-AC8D-7F15B1DDF094}"/>
  <tableColumns count="2">
    <tableColumn id="1" xr3:uid="{D9DEC71D-9493-46A5-9D3D-D2262DA504D8}" uniqueName="1" name="Mach Number" queryTableFieldId="1"/>
    <tableColumn id="2" xr3:uid="{48D54C4F-A96B-45A1-B61A-6D3C03542A20}" uniqueName="2" name="Drag Coefficient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68E5D5-0BF3-49AD-A9E9-92144DE0B3F2}" name="mcg7_" displayName="mcg7_" ref="A1:B85" tableType="queryTable" totalsRowShown="0" headerRowDxfId="3" dataDxfId="2">
  <autoFilter ref="A1:B85" xr:uid="{C768E5D5-0BF3-49AD-A9E9-92144DE0B3F2}"/>
  <tableColumns count="2">
    <tableColumn id="1" xr3:uid="{520DD2EB-5330-4F69-BF14-F835B3DAC2F5}" uniqueName="1" name="Mach Number" queryTableFieldId="1" dataDxfId="1"/>
    <tableColumn id="2" xr3:uid="{3F921E88-67EC-4CA7-931F-48FB3D79A336}" uniqueName="2" name="Drag Coefficient" queryTableFieldId="2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C2EB23-DB50-40AC-854C-F0FD811D2571}" name="G8_DragTable" displayName="G8_DragTable" ref="A1:B79" tableType="queryTable" totalsRowShown="0">
  <autoFilter ref="A1:B79" xr:uid="{C3C2EB23-DB50-40AC-854C-F0FD811D2571}"/>
  <tableColumns count="2">
    <tableColumn id="1" xr3:uid="{633E4C0D-9BE2-4DB9-BE3F-5088205D3901}" uniqueName="1" name="Mach Number" queryTableFieldId="1"/>
    <tableColumn id="2" xr3:uid="{AE144F54-B6F8-4558-998E-83289386B7B8}" uniqueName="2" name="Drag Coefficient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DFFAD9-AD96-4BFA-BDF5-A79FAA21757F}" name="CGI_DragTable" displayName="CGI_DragTable" ref="A1:B82" tableType="queryTable" totalsRowShown="0">
  <autoFilter ref="A1:B82" xr:uid="{DDDFFAD9-AD96-4BFA-BDF5-A79FAA21757F}"/>
  <tableColumns count="2">
    <tableColumn id="1" xr3:uid="{551C594C-3190-4F97-93EC-C8A06632590F}" uniqueName="1" name="Mach Number" queryTableFieldId="1"/>
    <tableColumn id="2" xr3:uid="{5C3CAA36-343C-4D57-9A6F-06FEB40AF37D}" uniqueName="2" name="Drag Coefficie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38A0-262F-4532-AD5C-DE1603D8D08C}">
  <dimension ref="A1:AD60"/>
  <sheetViews>
    <sheetView topLeftCell="I217" workbookViewId="0">
      <selection activeCell="T117" sqref="T117"/>
    </sheetView>
  </sheetViews>
  <sheetFormatPr defaultRowHeight="15" x14ac:dyDescent="0.25"/>
  <cols>
    <col min="1" max="1" width="31.28515625" customWidth="1"/>
    <col min="2" max="2" width="21.5703125" customWidth="1"/>
    <col min="3" max="3" width="19.5703125" customWidth="1"/>
    <col min="4" max="4" width="20.42578125" customWidth="1"/>
    <col min="5" max="5" width="18.28515625" customWidth="1"/>
    <col min="6" max="6" width="22.5703125" customWidth="1"/>
    <col min="7" max="7" width="21" customWidth="1"/>
    <col min="8" max="8" width="22.42578125" customWidth="1"/>
    <col min="9" max="9" width="26" customWidth="1"/>
    <col min="12" max="12" width="25.28515625" customWidth="1"/>
    <col min="13" max="13" width="21.140625" customWidth="1"/>
    <col min="14" max="14" width="20.140625" customWidth="1"/>
    <col min="15" max="15" width="27.140625" customWidth="1"/>
    <col min="16" max="16" width="19.7109375" customWidth="1"/>
    <col min="17" max="17" width="21.7109375" customWidth="1"/>
    <col min="18" max="18" width="13.42578125" customWidth="1"/>
    <col min="20" max="20" width="17.42578125" customWidth="1"/>
    <col min="21" max="21" width="19.28515625" customWidth="1"/>
  </cols>
  <sheetData>
    <row r="1" spans="1:22" x14ac:dyDescent="0.25">
      <c r="A1" t="s">
        <v>23</v>
      </c>
      <c r="L1" t="s">
        <v>23</v>
      </c>
      <c r="V1">
        <v>0.32500000000000001</v>
      </c>
    </row>
    <row r="2" spans="1:22" x14ac:dyDescent="0.25">
      <c r="A2" t="s">
        <v>9</v>
      </c>
      <c r="L2" t="s">
        <v>9</v>
      </c>
      <c r="V2" t="s">
        <v>9</v>
      </c>
    </row>
    <row r="3" spans="1:22" x14ac:dyDescent="0.25">
      <c r="A3" t="s">
        <v>10</v>
      </c>
      <c r="L3" t="s">
        <v>10</v>
      </c>
      <c r="V3" t="s">
        <v>10</v>
      </c>
    </row>
    <row r="4" spans="1:22" x14ac:dyDescent="0.25">
      <c r="A4" t="s">
        <v>11</v>
      </c>
      <c r="L4" t="s">
        <v>11</v>
      </c>
      <c r="V4" t="s">
        <v>11</v>
      </c>
    </row>
    <row r="5" spans="1:22" x14ac:dyDescent="0.25">
      <c r="A5" t="s">
        <v>12</v>
      </c>
      <c r="L5" t="s">
        <v>12</v>
      </c>
      <c r="V5" t="s">
        <v>12</v>
      </c>
    </row>
    <row r="6" spans="1:22" x14ac:dyDescent="0.25">
      <c r="A6" t="s">
        <v>13</v>
      </c>
      <c r="L6" t="s">
        <v>13</v>
      </c>
      <c r="V6" t="s">
        <v>13</v>
      </c>
    </row>
    <row r="7" spans="1:22" x14ac:dyDescent="0.25">
      <c r="A7" t="s">
        <v>14</v>
      </c>
      <c r="L7" t="s">
        <v>14</v>
      </c>
      <c r="V7" t="s">
        <v>14</v>
      </c>
    </row>
    <row r="8" spans="1:22" x14ac:dyDescent="0.25">
      <c r="A8" t="s">
        <v>15</v>
      </c>
      <c r="L8" t="s">
        <v>24</v>
      </c>
      <c r="V8" t="s">
        <v>25</v>
      </c>
    </row>
    <row r="9" spans="1:22" x14ac:dyDescent="0.25">
      <c r="A9" t="s">
        <v>16</v>
      </c>
      <c r="L9" t="s">
        <v>16</v>
      </c>
      <c r="V9" t="s">
        <v>16</v>
      </c>
    </row>
    <row r="10" spans="1:22" x14ac:dyDescent="0.25">
      <c r="A10" t="s">
        <v>17</v>
      </c>
      <c r="L10" t="s">
        <v>17</v>
      </c>
      <c r="V10" t="s">
        <v>17</v>
      </c>
    </row>
    <row r="11" spans="1:22" x14ac:dyDescent="0.25">
      <c r="A11" t="s">
        <v>18</v>
      </c>
      <c r="L11" t="s">
        <v>18</v>
      </c>
      <c r="V11" t="s">
        <v>18</v>
      </c>
    </row>
    <row r="12" spans="1:22" x14ac:dyDescent="0.25">
      <c r="A12" t="s">
        <v>19</v>
      </c>
      <c r="L12" t="s">
        <v>19</v>
      </c>
      <c r="V12" t="s">
        <v>19</v>
      </c>
    </row>
    <row r="13" spans="1:22" x14ac:dyDescent="0.25">
      <c r="A13" t="s">
        <v>20</v>
      </c>
      <c r="L13" t="s">
        <v>20</v>
      </c>
      <c r="V13" t="s">
        <v>20</v>
      </c>
    </row>
    <row r="14" spans="1:22" x14ac:dyDescent="0.25">
      <c r="A14" t="s">
        <v>21</v>
      </c>
      <c r="L14" t="s">
        <v>21</v>
      </c>
      <c r="V14" t="s">
        <v>21</v>
      </c>
    </row>
    <row r="15" spans="1:22" x14ac:dyDescent="0.25">
      <c r="A15" t="s">
        <v>22</v>
      </c>
      <c r="L15" t="s">
        <v>22</v>
      </c>
      <c r="V15" t="s">
        <v>22</v>
      </c>
    </row>
    <row r="19" spans="1:3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L19" t="s">
        <v>0</v>
      </c>
      <c r="M19" t="s">
        <v>1</v>
      </c>
      <c r="N19" t="s">
        <v>2</v>
      </c>
      <c r="O19" t="s">
        <v>3</v>
      </c>
      <c r="P19" t="s">
        <v>4</v>
      </c>
      <c r="Q19" t="s">
        <v>5</v>
      </c>
      <c r="R19" t="s">
        <v>6</v>
      </c>
      <c r="S19" t="s">
        <v>7</v>
      </c>
      <c r="T19" t="s">
        <v>8</v>
      </c>
      <c r="V19" t="s">
        <v>0</v>
      </c>
      <c r="W19" t="s">
        <v>1</v>
      </c>
      <c r="X19" t="s">
        <v>2</v>
      </c>
      <c r="Y19" t="s">
        <v>3</v>
      </c>
      <c r="Z19" t="s">
        <v>4</v>
      </c>
      <c r="AA19" t="s">
        <v>5</v>
      </c>
      <c r="AB19" t="s">
        <v>6</v>
      </c>
      <c r="AC19" t="s">
        <v>7</v>
      </c>
      <c r="AD19" t="s">
        <v>8</v>
      </c>
    </row>
    <row r="20" spans="1:30" x14ac:dyDescent="0.25">
      <c r="A20">
        <v>0</v>
      </c>
      <c r="B20">
        <v>869</v>
      </c>
      <c r="C20">
        <v>6113</v>
      </c>
      <c r="D20">
        <v>-3.8</v>
      </c>
      <c r="E20">
        <v>0</v>
      </c>
      <c r="F20">
        <v>0</v>
      </c>
      <c r="G20">
        <v>0</v>
      </c>
      <c r="H20">
        <v>0</v>
      </c>
      <c r="I20">
        <v>0</v>
      </c>
      <c r="L20">
        <v>0</v>
      </c>
      <c r="M20">
        <v>869</v>
      </c>
      <c r="N20">
        <v>6113</v>
      </c>
      <c r="O20">
        <v>-3.8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869</v>
      </c>
      <c r="X20">
        <v>6113</v>
      </c>
      <c r="Y20">
        <v>-3.8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25</v>
      </c>
      <c r="B21">
        <v>844</v>
      </c>
      <c r="C21">
        <v>5772</v>
      </c>
      <c r="D21">
        <v>-1.4</v>
      </c>
      <c r="E21">
        <v>2</v>
      </c>
      <c r="F21">
        <v>0.6</v>
      </c>
      <c r="G21">
        <v>0</v>
      </c>
      <c r="H21">
        <v>0</v>
      </c>
      <c r="I21">
        <v>0</v>
      </c>
      <c r="L21">
        <v>25</v>
      </c>
      <c r="M21">
        <v>844</v>
      </c>
      <c r="N21">
        <v>5771</v>
      </c>
      <c r="O21">
        <v>-1.3</v>
      </c>
      <c r="P21">
        <v>1.8</v>
      </c>
      <c r="Q21">
        <v>0.5</v>
      </c>
      <c r="R21">
        <v>0</v>
      </c>
      <c r="S21">
        <v>0</v>
      </c>
      <c r="T21">
        <v>0</v>
      </c>
      <c r="V21">
        <v>25</v>
      </c>
      <c r="W21">
        <v>844</v>
      </c>
      <c r="X21">
        <v>5774</v>
      </c>
      <c r="Y21">
        <v>-1.5</v>
      </c>
      <c r="Z21">
        <v>2.1</v>
      </c>
      <c r="AA21">
        <v>0.6</v>
      </c>
      <c r="AB21">
        <v>0</v>
      </c>
      <c r="AC21">
        <v>0</v>
      </c>
      <c r="AD21">
        <v>0</v>
      </c>
    </row>
    <row r="22" spans="1:30" x14ac:dyDescent="0.25">
      <c r="A22">
        <v>50</v>
      </c>
      <c r="B22">
        <v>820</v>
      </c>
      <c r="C22">
        <v>5449</v>
      </c>
      <c r="D22">
        <v>0.2</v>
      </c>
      <c r="E22">
        <v>-0.2</v>
      </c>
      <c r="F22">
        <v>0</v>
      </c>
      <c r="G22">
        <v>0</v>
      </c>
      <c r="H22">
        <v>0</v>
      </c>
      <c r="I22">
        <v>0</v>
      </c>
      <c r="L22">
        <v>50</v>
      </c>
      <c r="M22">
        <v>820</v>
      </c>
      <c r="N22">
        <v>5446</v>
      </c>
      <c r="O22">
        <v>0.9</v>
      </c>
      <c r="P22">
        <v>-0.6</v>
      </c>
      <c r="Q22">
        <v>-0.2</v>
      </c>
      <c r="R22">
        <v>0</v>
      </c>
      <c r="S22">
        <v>0</v>
      </c>
      <c r="T22">
        <v>0</v>
      </c>
      <c r="V22">
        <v>50</v>
      </c>
      <c r="W22">
        <v>820</v>
      </c>
      <c r="X22">
        <v>5452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75</v>
      </c>
      <c r="B23">
        <v>797</v>
      </c>
      <c r="C23">
        <v>5140</v>
      </c>
      <c r="D23">
        <v>1.1000000000000001</v>
      </c>
      <c r="E23">
        <v>-0.5</v>
      </c>
      <c r="F23">
        <v>-0.1</v>
      </c>
      <c r="G23">
        <v>0</v>
      </c>
      <c r="H23">
        <v>0</v>
      </c>
      <c r="I23">
        <v>0</v>
      </c>
      <c r="L23">
        <v>75</v>
      </c>
      <c r="M23">
        <v>796</v>
      </c>
      <c r="N23">
        <v>5136</v>
      </c>
      <c r="O23">
        <v>2.5</v>
      </c>
      <c r="P23">
        <v>-1.1000000000000001</v>
      </c>
      <c r="Q23">
        <v>-0.3</v>
      </c>
      <c r="R23">
        <v>0</v>
      </c>
      <c r="S23">
        <v>0</v>
      </c>
      <c r="T23">
        <v>0</v>
      </c>
      <c r="V23">
        <v>75</v>
      </c>
      <c r="W23">
        <v>797</v>
      </c>
      <c r="X23">
        <v>5145</v>
      </c>
      <c r="Y23">
        <v>0.5</v>
      </c>
      <c r="Z23">
        <v>-0.2</v>
      </c>
      <c r="AA23">
        <v>-0.1</v>
      </c>
      <c r="AB23">
        <v>0</v>
      </c>
      <c r="AC23">
        <v>0</v>
      </c>
      <c r="AD23">
        <v>0</v>
      </c>
    </row>
    <row r="24" spans="1:30" x14ac:dyDescent="0.25">
      <c r="A24">
        <v>100</v>
      </c>
      <c r="B24">
        <v>773</v>
      </c>
      <c r="C24">
        <v>4845</v>
      </c>
      <c r="D24">
        <v>1</v>
      </c>
      <c r="E24">
        <v>-0.4</v>
      </c>
      <c r="F24">
        <v>-0.1</v>
      </c>
      <c r="G24">
        <v>0</v>
      </c>
      <c r="H24">
        <v>0</v>
      </c>
      <c r="I24">
        <v>0</v>
      </c>
      <c r="L24">
        <v>100</v>
      </c>
      <c r="M24">
        <v>773</v>
      </c>
      <c r="N24">
        <v>4840</v>
      </c>
      <c r="O24">
        <v>3.6</v>
      </c>
      <c r="P24">
        <v>-1.3</v>
      </c>
      <c r="Q24">
        <v>-0.4</v>
      </c>
      <c r="R24">
        <v>0</v>
      </c>
      <c r="S24">
        <v>0</v>
      </c>
      <c r="T24">
        <v>0</v>
      </c>
      <c r="V24">
        <v>100</v>
      </c>
      <c r="W24">
        <v>774</v>
      </c>
      <c r="X24">
        <v>4852</v>
      </c>
      <c r="Y24">
        <v>0.1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125</v>
      </c>
      <c r="B25">
        <v>751</v>
      </c>
      <c r="C25">
        <v>4563</v>
      </c>
      <c r="D25">
        <v>0.1</v>
      </c>
      <c r="E25">
        <v>0</v>
      </c>
      <c r="F25">
        <v>0</v>
      </c>
      <c r="G25">
        <v>0</v>
      </c>
      <c r="H25">
        <v>0</v>
      </c>
      <c r="I25">
        <v>0</v>
      </c>
      <c r="L25">
        <v>125</v>
      </c>
      <c r="M25">
        <v>750</v>
      </c>
      <c r="N25">
        <v>4558</v>
      </c>
      <c r="O25">
        <v>4.3</v>
      </c>
      <c r="P25">
        <v>-1.2</v>
      </c>
      <c r="Q25">
        <v>-0.3</v>
      </c>
      <c r="R25">
        <v>0</v>
      </c>
      <c r="S25">
        <v>0</v>
      </c>
      <c r="T25">
        <v>0</v>
      </c>
      <c r="V25">
        <v>125</v>
      </c>
      <c r="W25">
        <v>751</v>
      </c>
      <c r="X25">
        <v>4572</v>
      </c>
      <c r="Y25">
        <v>-1.4</v>
      </c>
      <c r="Z25">
        <v>0.4</v>
      </c>
      <c r="AA25">
        <v>0.1</v>
      </c>
      <c r="AB25">
        <v>0</v>
      </c>
      <c r="AC25">
        <v>0</v>
      </c>
      <c r="AD25">
        <v>0</v>
      </c>
    </row>
    <row r="26" spans="1:30" x14ac:dyDescent="0.25">
      <c r="A26">
        <v>150</v>
      </c>
      <c r="B26">
        <v>728</v>
      </c>
      <c r="C26">
        <v>4294</v>
      </c>
      <c r="D26">
        <v>-1.8</v>
      </c>
      <c r="E26">
        <v>0.4</v>
      </c>
      <c r="F26">
        <v>0.1</v>
      </c>
      <c r="G26">
        <v>0</v>
      </c>
      <c r="H26">
        <v>0</v>
      </c>
      <c r="I26">
        <v>0</v>
      </c>
      <c r="L26">
        <v>150</v>
      </c>
      <c r="M26">
        <v>728</v>
      </c>
      <c r="N26">
        <v>4287</v>
      </c>
      <c r="O26">
        <v>4.3</v>
      </c>
      <c r="P26">
        <v>-1</v>
      </c>
      <c r="Q26">
        <v>-0.3</v>
      </c>
      <c r="R26">
        <v>0</v>
      </c>
      <c r="S26">
        <v>0</v>
      </c>
      <c r="T26">
        <v>0</v>
      </c>
      <c r="V26">
        <v>150</v>
      </c>
      <c r="W26">
        <v>729</v>
      </c>
      <c r="X26">
        <v>4304</v>
      </c>
      <c r="Y26">
        <v>-4</v>
      </c>
      <c r="Z26">
        <v>0.9</v>
      </c>
      <c r="AA26">
        <v>0.3</v>
      </c>
      <c r="AB26">
        <v>0</v>
      </c>
      <c r="AC26">
        <v>0</v>
      </c>
      <c r="AD26">
        <v>0</v>
      </c>
    </row>
    <row r="27" spans="1:30" x14ac:dyDescent="0.25">
      <c r="A27">
        <v>175</v>
      </c>
      <c r="B27">
        <v>706</v>
      </c>
      <c r="C27">
        <v>4038</v>
      </c>
      <c r="D27">
        <v>-4.7</v>
      </c>
      <c r="E27">
        <v>0.9</v>
      </c>
      <c r="F27">
        <v>0.3</v>
      </c>
      <c r="G27">
        <v>0</v>
      </c>
      <c r="H27">
        <v>0</v>
      </c>
      <c r="I27">
        <v>0</v>
      </c>
      <c r="L27">
        <v>175</v>
      </c>
      <c r="M27">
        <v>705</v>
      </c>
      <c r="N27">
        <v>4030</v>
      </c>
      <c r="O27">
        <v>3.8</v>
      </c>
      <c r="P27">
        <v>-0.8</v>
      </c>
      <c r="Q27">
        <v>-0.2</v>
      </c>
      <c r="R27">
        <v>0</v>
      </c>
      <c r="S27">
        <v>0</v>
      </c>
      <c r="T27">
        <v>0</v>
      </c>
      <c r="V27">
        <v>175</v>
      </c>
      <c r="W27">
        <v>707</v>
      </c>
      <c r="X27">
        <v>4049</v>
      </c>
      <c r="Y27">
        <v>-7.8</v>
      </c>
      <c r="Z27">
        <v>1.5</v>
      </c>
      <c r="AA27">
        <v>0.4</v>
      </c>
      <c r="AB27">
        <v>0</v>
      </c>
      <c r="AC27">
        <v>0</v>
      </c>
      <c r="AD27">
        <v>0</v>
      </c>
    </row>
    <row r="28" spans="1:30" x14ac:dyDescent="0.25">
      <c r="A28">
        <v>200</v>
      </c>
      <c r="B28">
        <v>684</v>
      </c>
      <c r="C28">
        <v>3793</v>
      </c>
      <c r="D28">
        <v>-8.8000000000000007</v>
      </c>
      <c r="E28">
        <v>1.5</v>
      </c>
      <c r="F28">
        <v>0.4</v>
      </c>
      <c r="G28">
        <v>0</v>
      </c>
      <c r="H28">
        <v>0</v>
      </c>
      <c r="I28">
        <v>0</v>
      </c>
      <c r="L28">
        <v>200</v>
      </c>
      <c r="M28">
        <v>683</v>
      </c>
      <c r="N28">
        <v>3784</v>
      </c>
      <c r="O28">
        <v>2.6</v>
      </c>
      <c r="P28">
        <v>-0.5</v>
      </c>
      <c r="Q28">
        <v>-0.1</v>
      </c>
      <c r="R28">
        <v>0</v>
      </c>
      <c r="S28">
        <v>0</v>
      </c>
      <c r="T28">
        <v>0</v>
      </c>
      <c r="V28">
        <v>200</v>
      </c>
      <c r="W28">
        <v>685</v>
      </c>
      <c r="X28">
        <v>3805</v>
      </c>
      <c r="Y28">
        <v>-13</v>
      </c>
      <c r="Z28">
        <v>2.2000000000000002</v>
      </c>
      <c r="AA28">
        <v>0.6</v>
      </c>
      <c r="AB28">
        <v>0</v>
      </c>
      <c r="AC28">
        <v>0</v>
      </c>
      <c r="AD28">
        <v>0</v>
      </c>
    </row>
    <row r="29" spans="1:30" x14ac:dyDescent="0.25">
      <c r="A29">
        <v>225</v>
      </c>
      <c r="B29">
        <v>663</v>
      </c>
      <c r="C29">
        <v>3559</v>
      </c>
      <c r="D29">
        <v>-14</v>
      </c>
      <c r="E29">
        <v>2.1</v>
      </c>
      <c r="F29">
        <v>0.6</v>
      </c>
      <c r="G29">
        <v>0</v>
      </c>
      <c r="H29">
        <v>0</v>
      </c>
      <c r="I29">
        <v>0</v>
      </c>
      <c r="L29">
        <v>225</v>
      </c>
      <c r="M29">
        <v>662</v>
      </c>
      <c r="N29">
        <v>3549</v>
      </c>
      <c r="O29">
        <v>0.8</v>
      </c>
      <c r="P29">
        <v>-0.1</v>
      </c>
      <c r="Q29">
        <v>0</v>
      </c>
      <c r="R29">
        <v>0</v>
      </c>
      <c r="S29">
        <v>0</v>
      </c>
      <c r="T29">
        <v>0</v>
      </c>
      <c r="V29">
        <v>225</v>
      </c>
      <c r="W29">
        <v>664</v>
      </c>
      <c r="X29">
        <v>3572</v>
      </c>
      <c r="Y29">
        <v>-19.3</v>
      </c>
      <c r="Z29">
        <v>3</v>
      </c>
      <c r="AA29">
        <v>0.9</v>
      </c>
      <c r="AB29">
        <v>0</v>
      </c>
      <c r="AC29">
        <v>0</v>
      </c>
      <c r="AD29">
        <v>0</v>
      </c>
    </row>
    <row r="30" spans="1:30" x14ac:dyDescent="0.25">
      <c r="A30">
        <v>250</v>
      </c>
      <c r="B30">
        <v>642</v>
      </c>
      <c r="C30">
        <v>3337</v>
      </c>
      <c r="D30">
        <v>-20.399999999999999</v>
      </c>
      <c r="E30">
        <v>2.8</v>
      </c>
      <c r="F30">
        <v>0.8</v>
      </c>
      <c r="G30">
        <v>0</v>
      </c>
      <c r="H30">
        <v>0</v>
      </c>
      <c r="I30">
        <v>0</v>
      </c>
      <c r="L30">
        <v>250</v>
      </c>
      <c r="M30">
        <v>641</v>
      </c>
      <c r="N30">
        <v>3326</v>
      </c>
      <c r="O30">
        <v>-1.8</v>
      </c>
      <c r="P30">
        <v>0.2</v>
      </c>
      <c r="Q30">
        <v>0.1</v>
      </c>
      <c r="R30">
        <v>0</v>
      </c>
      <c r="S30">
        <v>0</v>
      </c>
      <c r="T30">
        <v>0</v>
      </c>
      <c r="V30">
        <v>250</v>
      </c>
      <c r="W30">
        <v>643</v>
      </c>
      <c r="X30">
        <v>3351</v>
      </c>
      <c r="Y30">
        <v>-27.1</v>
      </c>
      <c r="Z30">
        <v>3.7</v>
      </c>
      <c r="AA30">
        <v>1.1000000000000001</v>
      </c>
      <c r="AB30">
        <v>0</v>
      </c>
      <c r="AC30">
        <v>0</v>
      </c>
      <c r="AD30">
        <v>0</v>
      </c>
    </row>
    <row r="31" spans="1:30" x14ac:dyDescent="0.25">
      <c r="A31">
        <v>275</v>
      </c>
      <c r="B31">
        <v>621</v>
      </c>
      <c r="C31">
        <v>3125</v>
      </c>
      <c r="D31">
        <v>-28.5</v>
      </c>
      <c r="E31">
        <v>3.6</v>
      </c>
      <c r="F31">
        <v>1</v>
      </c>
      <c r="G31">
        <v>0</v>
      </c>
      <c r="H31">
        <v>0</v>
      </c>
      <c r="I31">
        <v>0</v>
      </c>
      <c r="L31">
        <v>275</v>
      </c>
      <c r="M31">
        <v>620</v>
      </c>
      <c r="N31">
        <v>3114</v>
      </c>
      <c r="O31">
        <v>-5.2</v>
      </c>
      <c r="P31">
        <v>0.7</v>
      </c>
      <c r="Q31">
        <v>0.2</v>
      </c>
      <c r="R31">
        <v>0</v>
      </c>
      <c r="S31">
        <v>0</v>
      </c>
      <c r="T31">
        <v>0</v>
      </c>
      <c r="V31">
        <v>275</v>
      </c>
      <c r="W31">
        <v>623</v>
      </c>
      <c r="X31">
        <v>3141</v>
      </c>
      <c r="Y31">
        <v>-36.9</v>
      </c>
      <c r="Z31">
        <v>4.5999999999999996</v>
      </c>
      <c r="AA31">
        <v>1.3</v>
      </c>
      <c r="AB31">
        <v>0</v>
      </c>
      <c r="AC31">
        <v>0</v>
      </c>
      <c r="AD31">
        <v>0</v>
      </c>
    </row>
    <row r="32" spans="1:30" x14ac:dyDescent="0.25">
      <c r="A32">
        <v>300</v>
      </c>
      <c r="B32">
        <v>601</v>
      </c>
      <c r="C32">
        <v>2924</v>
      </c>
      <c r="D32">
        <v>-37.700000000000003</v>
      </c>
      <c r="E32">
        <v>4.3</v>
      </c>
      <c r="F32">
        <v>1.3</v>
      </c>
      <c r="G32">
        <v>0</v>
      </c>
      <c r="H32">
        <v>0</v>
      </c>
      <c r="I32">
        <v>0</v>
      </c>
      <c r="L32">
        <v>300</v>
      </c>
      <c r="M32">
        <v>600</v>
      </c>
      <c r="N32">
        <v>2912</v>
      </c>
      <c r="O32">
        <v>-9.4</v>
      </c>
      <c r="P32">
        <v>1.1000000000000001</v>
      </c>
      <c r="Q32">
        <v>0.3</v>
      </c>
      <c r="R32">
        <v>0</v>
      </c>
      <c r="S32">
        <v>0</v>
      </c>
      <c r="T32">
        <v>0</v>
      </c>
      <c r="V32">
        <v>300</v>
      </c>
      <c r="W32">
        <v>602</v>
      </c>
      <c r="X32">
        <v>2940</v>
      </c>
      <c r="Y32">
        <v>-47.9</v>
      </c>
      <c r="Z32">
        <v>5.5</v>
      </c>
      <c r="AA32">
        <v>1.6</v>
      </c>
      <c r="AB32">
        <v>0</v>
      </c>
      <c r="AC32">
        <v>0</v>
      </c>
      <c r="AD32">
        <v>0</v>
      </c>
    </row>
    <row r="33" spans="1:30" x14ac:dyDescent="0.25">
      <c r="A33">
        <v>325</v>
      </c>
      <c r="B33">
        <v>581</v>
      </c>
      <c r="C33">
        <v>2733</v>
      </c>
      <c r="D33">
        <v>-48.5</v>
      </c>
      <c r="E33">
        <v>5.0999999999999996</v>
      </c>
      <c r="F33">
        <v>1.5</v>
      </c>
      <c r="G33">
        <v>0</v>
      </c>
      <c r="H33">
        <v>0</v>
      </c>
      <c r="I33">
        <v>0</v>
      </c>
      <c r="L33">
        <v>325</v>
      </c>
      <c r="M33">
        <v>579</v>
      </c>
      <c r="N33">
        <v>2720</v>
      </c>
      <c r="O33">
        <v>-14.5</v>
      </c>
      <c r="P33">
        <v>1.5</v>
      </c>
      <c r="Q33">
        <v>0.4</v>
      </c>
      <c r="R33">
        <v>0</v>
      </c>
      <c r="S33">
        <v>0</v>
      </c>
      <c r="T33">
        <v>0</v>
      </c>
      <c r="V33">
        <v>325</v>
      </c>
      <c r="W33">
        <v>583</v>
      </c>
      <c r="X33">
        <v>2751</v>
      </c>
      <c r="Y33">
        <v>-60.8</v>
      </c>
      <c r="Z33">
        <v>6.4</v>
      </c>
      <c r="AA33">
        <v>1.9</v>
      </c>
      <c r="AB33">
        <v>0</v>
      </c>
      <c r="AC33">
        <v>0</v>
      </c>
      <c r="AD33">
        <v>0</v>
      </c>
    </row>
    <row r="34" spans="1:30" x14ac:dyDescent="0.25">
      <c r="A34">
        <v>350</v>
      </c>
      <c r="B34">
        <v>561</v>
      </c>
      <c r="C34">
        <v>2552</v>
      </c>
      <c r="D34">
        <v>-61.5</v>
      </c>
      <c r="E34">
        <v>6</v>
      </c>
      <c r="F34">
        <v>1.8</v>
      </c>
      <c r="G34">
        <v>0</v>
      </c>
      <c r="H34">
        <v>0</v>
      </c>
      <c r="I34">
        <v>0</v>
      </c>
      <c r="L34">
        <v>350</v>
      </c>
      <c r="M34">
        <v>560</v>
      </c>
      <c r="N34">
        <v>2539</v>
      </c>
      <c r="O34">
        <v>-20.8</v>
      </c>
      <c r="P34">
        <v>2</v>
      </c>
      <c r="Q34">
        <v>0.6</v>
      </c>
      <c r="R34">
        <v>0</v>
      </c>
      <c r="S34">
        <v>0</v>
      </c>
      <c r="T34">
        <v>0</v>
      </c>
      <c r="V34">
        <v>350</v>
      </c>
      <c r="W34">
        <v>563</v>
      </c>
      <c r="X34">
        <v>2571</v>
      </c>
      <c r="Y34">
        <v>-76.099999999999994</v>
      </c>
      <c r="Z34">
        <v>7.5</v>
      </c>
      <c r="AA34">
        <v>2.2000000000000002</v>
      </c>
      <c r="AB34">
        <v>0</v>
      </c>
      <c r="AC34">
        <v>0</v>
      </c>
      <c r="AD34">
        <v>0</v>
      </c>
    </row>
    <row r="35" spans="1:30" x14ac:dyDescent="0.25">
      <c r="A35">
        <v>375</v>
      </c>
      <c r="B35">
        <v>542</v>
      </c>
      <c r="C35">
        <v>2381</v>
      </c>
      <c r="D35">
        <v>-75.8</v>
      </c>
      <c r="E35">
        <v>6.9</v>
      </c>
      <c r="F35">
        <v>2</v>
      </c>
      <c r="G35">
        <v>0</v>
      </c>
      <c r="H35">
        <v>0</v>
      </c>
      <c r="I35">
        <v>0</v>
      </c>
      <c r="L35">
        <v>375</v>
      </c>
      <c r="M35">
        <v>541</v>
      </c>
      <c r="N35">
        <v>2368</v>
      </c>
      <c r="O35">
        <v>-28</v>
      </c>
      <c r="P35">
        <v>2.6</v>
      </c>
      <c r="Q35">
        <v>0.7</v>
      </c>
      <c r="R35">
        <v>0</v>
      </c>
      <c r="S35">
        <v>0</v>
      </c>
      <c r="T35">
        <v>0</v>
      </c>
      <c r="V35">
        <v>375</v>
      </c>
      <c r="W35">
        <v>544</v>
      </c>
      <c r="X35">
        <v>2401</v>
      </c>
      <c r="Y35">
        <v>-93</v>
      </c>
      <c r="Z35">
        <v>8.5</v>
      </c>
      <c r="AA35">
        <v>2.5</v>
      </c>
      <c r="AB35">
        <v>0</v>
      </c>
      <c r="AC35">
        <v>0</v>
      </c>
      <c r="AD35">
        <v>0</v>
      </c>
    </row>
    <row r="36" spans="1:30" x14ac:dyDescent="0.25">
      <c r="A36">
        <v>400</v>
      </c>
      <c r="B36">
        <v>524</v>
      </c>
      <c r="C36">
        <v>2220</v>
      </c>
      <c r="D36">
        <v>-92.1</v>
      </c>
      <c r="E36">
        <v>7.9</v>
      </c>
      <c r="F36">
        <v>2.2999999999999998</v>
      </c>
      <c r="G36">
        <v>0</v>
      </c>
      <c r="H36">
        <v>0</v>
      </c>
      <c r="I36">
        <v>0</v>
      </c>
      <c r="L36">
        <v>400</v>
      </c>
      <c r="M36">
        <v>522</v>
      </c>
      <c r="N36">
        <v>2206</v>
      </c>
      <c r="O36">
        <v>-36.299999999999997</v>
      </c>
      <c r="P36">
        <v>3.1</v>
      </c>
      <c r="Q36">
        <v>0.9</v>
      </c>
      <c r="R36">
        <v>0</v>
      </c>
      <c r="S36">
        <v>0</v>
      </c>
      <c r="T36">
        <v>0</v>
      </c>
      <c r="V36">
        <v>400</v>
      </c>
      <c r="W36">
        <v>526</v>
      </c>
      <c r="X36">
        <v>2240</v>
      </c>
      <c r="Y36">
        <v>-112.1</v>
      </c>
      <c r="Z36">
        <v>9.6</v>
      </c>
      <c r="AA36">
        <v>2.8</v>
      </c>
      <c r="AB36">
        <v>0</v>
      </c>
      <c r="AC36">
        <v>0</v>
      </c>
      <c r="AD36">
        <v>0</v>
      </c>
    </row>
    <row r="37" spans="1:30" x14ac:dyDescent="0.25">
      <c r="A37">
        <v>425</v>
      </c>
      <c r="B37">
        <v>505</v>
      </c>
      <c r="C37">
        <v>2068</v>
      </c>
      <c r="D37">
        <v>-111.2</v>
      </c>
      <c r="E37">
        <v>9</v>
      </c>
      <c r="F37">
        <v>2.6</v>
      </c>
      <c r="G37">
        <v>0</v>
      </c>
      <c r="H37">
        <v>0</v>
      </c>
      <c r="I37">
        <v>0</v>
      </c>
      <c r="L37">
        <v>425</v>
      </c>
      <c r="M37">
        <v>503</v>
      </c>
      <c r="N37">
        <v>2054</v>
      </c>
      <c r="O37">
        <v>-46.2</v>
      </c>
      <c r="P37">
        <v>3.7</v>
      </c>
      <c r="Q37">
        <v>1.1000000000000001</v>
      </c>
      <c r="R37">
        <v>0</v>
      </c>
      <c r="S37">
        <v>0</v>
      </c>
      <c r="T37">
        <v>0</v>
      </c>
      <c r="V37">
        <v>425</v>
      </c>
      <c r="W37">
        <v>508</v>
      </c>
      <c r="X37">
        <v>2089</v>
      </c>
      <c r="Y37">
        <v>-134.4</v>
      </c>
      <c r="Z37">
        <v>10.9</v>
      </c>
      <c r="AA37">
        <v>3.2</v>
      </c>
      <c r="AB37">
        <v>0</v>
      </c>
      <c r="AC37">
        <v>0</v>
      </c>
      <c r="AD37">
        <v>0</v>
      </c>
    </row>
    <row r="38" spans="1:30" x14ac:dyDescent="0.25">
      <c r="A38">
        <v>450</v>
      </c>
      <c r="B38">
        <v>488</v>
      </c>
      <c r="C38">
        <v>1926</v>
      </c>
      <c r="D38">
        <v>-132</v>
      </c>
      <c r="E38">
        <v>10.1</v>
      </c>
      <c r="F38">
        <v>2.9</v>
      </c>
      <c r="G38">
        <v>0</v>
      </c>
      <c r="H38">
        <v>0</v>
      </c>
      <c r="I38">
        <v>0</v>
      </c>
      <c r="L38">
        <v>450</v>
      </c>
      <c r="M38">
        <v>486</v>
      </c>
      <c r="N38">
        <v>1911</v>
      </c>
      <c r="O38">
        <v>-57.1</v>
      </c>
      <c r="P38">
        <v>4.4000000000000004</v>
      </c>
      <c r="Q38">
        <v>1.3</v>
      </c>
      <c r="R38">
        <v>0</v>
      </c>
      <c r="S38">
        <v>0</v>
      </c>
      <c r="T38">
        <v>0</v>
      </c>
      <c r="V38">
        <v>450</v>
      </c>
      <c r="W38">
        <v>490</v>
      </c>
      <c r="X38">
        <v>1947</v>
      </c>
      <c r="Y38">
        <v>-158.6</v>
      </c>
      <c r="Z38">
        <v>12.1</v>
      </c>
      <c r="AA38">
        <v>3.5</v>
      </c>
      <c r="AB38">
        <v>0</v>
      </c>
      <c r="AC38">
        <v>0</v>
      </c>
      <c r="AD38">
        <v>0</v>
      </c>
    </row>
    <row r="39" spans="1:30" x14ac:dyDescent="0.25">
      <c r="A39">
        <v>475</v>
      </c>
      <c r="B39">
        <v>470</v>
      </c>
      <c r="C39">
        <v>1793</v>
      </c>
      <c r="D39">
        <v>-155.19999999999999</v>
      </c>
      <c r="E39">
        <v>11.2</v>
      </c>
      <c r="F39">
        <v>3.3</v>
      </c>
      <c r="G39">
        <v>0</v>
      </c>
      <c r="H39">
        <v>0</v>
      </c>
      <c r="I39">
        <v>0</v>
      </c>
      <c r="L39">
        <v>475</v>
      </c>
      <c r="M39">
        <v>468</v>
      </c>
      <c r="N39">
        <v>1777</v>
      </c>
      <c r="O39">
        <v>-69.400000000000006</v>
      </c>
      <c r="P39">
        <v>5</v>
      </c>
      <c r="Q39">
        <v>1.5</v>
      </c>
      <c r="R39">
        <v>0</v>
      </c>
      <c r="S39">
        <v>0</v>
      </c>
      <c r="T39">
        <v>0</v>
      </c>
      <c r="V39">
        <v>475</v>
      </c>
      <c r="W39">
        <v>473</v>
      </c>
      <c r="X39">
        <v>1814</v>
      </c>
      <c r="Y39">
        <v>-185.6</v>
      </c>
      <c r="Z39">
        <v>13.4</v>
      </c>
      <c r="AA39">
        <v>3.9</v>
      </c>
      <c r="AB39">
        <v>0</v>
      </c>
      <c r="AC39">
        <v>0</v>
      </c>
      <c r="AD39">
        <v>0</v>
      </c>
    </row>
    <row r="40" spans="1:30" x14ac:dyDescent="0.25">
      <c r="A40">
        <v>500</v>
      </c>
      <c r="B40">
        <v>454</v>
      </c>
      <c r="C40">
        <v>1668</v>
      </c>
      <c r="D40">
        <v>-182.2</v>
      </c>
      <c r="E40">
        <v>12.5</v>
      </c>
      <c r="F40">
        <v>3.6</v>
      </c>
      <c r="G40">
        <v>0</v>
      </c>
      <c r="H40">
        <v>0</v>
      </c>
      <c r="I40">
        <v>0</v>
      </c>
      <c r="L40">
        <v>500</v>
      </c>
      <c r="M40">
        <v>452</v>
      </c>
      <c r="N40">
        <v>1652</v>
      </c>
      <c r="O40">
        <v>-83.9</v>
      </c>
      <c r="P40">
        <v>5.8</v>
      </c>
      <c r="Q40">
        <v>1.7</v>
      </c>
      <c r="R40">
        <v>0</v>
      </c>
      <c r="S40">
        <v>0</v>
      </c>
      <c r="T40">
        <v>0</v>
      </c>
      <c r="V40">
        <v>500</v>
      </c>
      <c r="W40">
        <v>457</v>
      </c>
      <c r="X40">
        <v>1689</v>
      </c>
      <c r="Y40">
        <v>-216.8</v>
      </c>
      <c r="Z40">
        <v>14.9</v>
      </c>
      <c r="AA40">
        <v>4.3</v>
      </c>
      <c r="AB40">
        <v>0</v>
      </c>
      <c r="AC40">
        <v>0</v>
      </c>
      <c r="AD40">
        <v>0</v>
      </c>
    </row>
    <row r="41" spans="1:30" x14ac:dyDescent="0.25">
      <c r="A41">
        <v>525</v>
      </c>
      <c r="B41">
        <v>438</v>
      </c>
      <c r="C41">
        <v>1551</v>
      </c>
      <c r="D41">
        <v>-211.1</v>
      </c>
      <c r="E41">
        <v>13.8</v>
      </c>
      <c r="F41">
        <v>4</v>
      </c>
      <c r="G41">
        <v>0</v>
      </c>
      <c r="H41">
        <v>0</v>
      </c>
      <c r="I41">
        <v>0</v>
      </c>
      <c r="L41">
        <v>525</v>
      </c>
      <c r="M41">
        <v>435</v>
      </c>
      <c r="N41">
        <v>1535</v>
      </c>
      <c r="O41">
        <v>-99.5</v>
      </c>
      <c r="P41">
        <v>6.5</v>
      </c>
      <c r="Q41">
        <v>1.9</v>
      </c>
      <c r="R41">
        <v>0</v>
      </c>
      <c r="S41">
        <v>0</v>
      </c>
      <c r="T41">
        <v>0</v>
      </c>
      <c r="V41">
        <v>525</v>
      </c>
      <c r="W41">
        <v>441</v>
      </c>
      <c r="X41">
        <v>1573</v>
      </c>
      <c r="Y41">
        <v>-250.2</v>
      </c>
      <c r="Z41">
        <v>16.399999999999999</v>
      </c>
      <c r="AA41">
        <v>4.8</v>
      </c>
      <c r="AB41">
        <v>0</v>
      </c>
      <c r="AC41">
        <v>0</v>
      </c>
      <c r="AD41">
        <v>0</v>
      </c>
    </row>
    <row r="42" spans="1:30" x14ac:dyDescent="0.25">
      <c r="A42">
        <v>550</v>
      </c>
      <c r="B42">
        <v>422</v>
      </c>
      <c r="C42">
        <v>1443</v>
      </c>
      <c r="D42">
        <v>-243.1</v>
      </c>
      <c r="E42">
        <v>15.2</v>
      </c>
      <c r="F42">
        <v>4.4000000000000004</v>
      </c>
      <c r="G42">
        <v>0</v>
      </c>
      <c r="H42">
        <v>0</v>
      </c>
      <c r="I42">
        <v>0</v>
      </c>
      <c r="L42">
        <v>550</v>
      </c>
      <c r="M42">
        <v>420</v>
      </c>
      <c r="N42">
        <v>1427</v>
      </c>
      <c r="O42">
        <v>-117</v>
      </c>
      <c r="P42">
        <v>7.3</v>
      </c>
      <c r="Q42">
        <v>2.1</v>
      </c>
      <c r="R42">
        <v>0</v>
      </c>
      <c r="S42">
        <v>0</v>
      </c>
      <c r="T42">
        <v>0</v>
      </c>
      <c r="V42">
        <v>550</v>
      </c>
      <c r="W42">
        <v>425</v>
      </c>
      <c r="X42">
        <v>1465</v>
      </c>
      <c r="Y42">
        <v>-287.2</v>
      </c>
      <c r="Z42">
        <v>18</v>
      </c>
      <c r="AA42">
        <v>5.2</v>
      </c>
      <c r="AB42">
        <v>0</v>
      </c>
      <c r="AC42">
        <v>0</v>
      </c>
      <c r="AD42">
        <v>0</v>
      </c>
    </row>
    <row r="43" spans="1:30" x14ac:dyDescent="0.25">
      <c r="A43">
        <v>575</v>
      </c>
      <c r="B43">
        <v>407</v>
      </c>
      <c r="C43">
        <v>1344</v>
      </c>
      <c r="D43">
        <v>-279.89999999999998</v>
      </c>
      <c r="E43">
        <v>16.7</v>
      </c>
      <c r="F43">
        <v>4.9000000000000004</v>
      </c>
      <c r="G43">
        <v>0</v>
      </c>
      <c r="H43">
        <v>0</v>
      </c>
      <c r="I43">
        <v>0</v>
      </c>
      <c r="L43">
        <v>575</v>
      </c>
      <c r="M43">
        <v>405</v>
      </c>
      <c r="N43">
        <v>1327</v>
      </c>
      <c r="O43">
        <v>-137.30000000000001</v>
      </c>
      <c r="P43">
        <v>8.1999999999999993</v>
      </c>
      <c r="Q43">
        <v>2.4</v>
      </c>
      <c r="R43">
        <v>0</v>
      </c>
      <c r="S43">
        <v>0</v>
      </c>
      <c r="T43">
        <v>0</v>
      </c>
      <c r="V43">
        <v>575</v>
      </c>
      <c r="W43">
        <v>411</v>
      </c>
      <c r="X43">
        <v>1366</v>
      </c>
      <c r="Y43">
        <v>-329.6</v>
      </c>
      <c r="Z43">
        <v>19.7</v>
      </c>
      <c r="AA43">
        <v>5.7</v>
      </c>
      <c r="AB43">
        <v>0</v>
      </c>
      <c r="AC43">
        <v>0</v>
      </c>
      <c r="AD43">
        <v>0</v>
      </c>
    </row>
    <row r="44" spans="1:30" x14ac:dyDescent="0.25">
      <c r="A44">
        <v>600</v>
      </c>
      <c r="B44">
        <v>393</v>
      </c>
      <c r="C44">
        <v>1252</v>
      </c>
      <c r="D44">
        <v>-319.10000000000002</v>
      </c>
      <c r="E44">
        <v>18.3</v>
      </c>
      <c r="F44">
        <v>5.3</v>
      </c>
      <c r="G44">
        <v>0</v>
      </c>
      <c r="H44">
        <v>0</v>
      </c>
      <c r="I44">
        <v>0</v>
      </c>
      <c r="L44">
        <v>600</v>
      </c>
      <c r="M44">
        <v>391</v>
      </c>
      <c r="N44">
        <v>1236</v>
      </c>
      <c r="O44">
        <v>-159</v>
      </c>
      <c r="P44">
        <v>9.1</v>
      </c>
      <c r="Q44">
        <v>2.7</v>
      </c>
      <c r="R44">
        <v>0</v>
      </c>
      <c r="S44">
        <v>0</v>
      </c>
      <c r="T44">
        <v>0</v>
      </c>
      <c r="V44">
        <v>600</v>
      </c>
      <c r="W44">
        <v>397</v>
      </c>
      <c r="X44">
        <v>1274</v>
      </c>
      <c r="Y44">
        <v>-374.6</v>
      </c>
      <c r="Z44">
        <v>21.5</v>
      </c>
      <c r="AA44">
        <v>6.2</v>
      </c>
      <c r="AB44">
        <v>0</v>
      </c>
      <c r="AC44">
        <v>0</v>
      </c>
      <c r="AD44">
        <v>0</v>
      </c>
    </row>
    <row r="45" spans="1:30" x14ac:dyDescent="0.25">
      <c r="A45">
        <v>625</v>
      </c>
      <c r="B45">
        <v>380</v>
      </c>
      <c r="C45">
        <v>1168</v>
      </c>
      <c r="D45">
        <v>-364</v>
      </c>
      <c r="E45">
        <v>20</v>
      </c>
      <c r="F45">
        <v>5.8</v>
      </c>
      <c r="G45">
        <v>0</v>
      </c>
      <c r="H45">
        <v>0</v>
      </c>
      <c r="I45">
        <v>0</v>
      </c>
      <c r="L45">
        <v>625</v>
      </c>
      <c r="M45">
        <v>377</v>
      </c>
      <c r="N45">
        <v>1152</v>
      </c>
      <c r="O45">
        <v>-184</v>
      </c>
      <c r="P45">
        <v>10.1</v>
      </c>
      <c r="Q45">
        <v>2.9</v>
      </c>
      <c r="R45">
        <v>0</v>
      </c>
      <c r="S45">
        <v>0</v>
      </c>
      <c r="T45">
        <v>0</v>
      </c>
      <c r="V45">
        <v>625</v>
      </c>
      <c r="W45">
        <v>383</v>
      </c>
      <c r="X45">
        <v>1190</v>
      </c>
      <c r="Y45">
        <v>-426</v>
      </c>
      <c r="Z45">
        <v>23.4</v>
      </c>
      <c r="AA45">
        <v>6.8</v>
      </c>
      <c r="AB45">
        <v>0</v>
      </c>
      <c r="AC45">
        <v>0</v>
      </c>
      <c r="AD45">
        <v>0</v>
      </c>
    </row>
    <row r="46" spans="1:30" x14ac:dyDescent="0.25">
      <c r="A46">
        <v>650</v>
      </c>
      <c r="B46">
        <v>367</v>
      </c>
      <c r="C46">
        <v>1093</v>
      </c>
      <c r="D46">
        <v>-411.5</v>
      </c>
      <c r="E46">
        <v>21.8</v>
      </c>
      <c r="F46">
        <v>6.3</v>
      </c>
      <c r="G46">
        <v>0</v>
      </c>
      <c r="H46">
        <v>0</v>
      </c>
      <c r="I46">
        <v>0</v>
      </c>
      <c r="L46">
        <v>650</v>
      </c>
      <c r="M46">
        <v>365</v>
      </c>
      <c r="N46">
        <v>1077</v>
      </c>
      <c r="O46">
        <v>-210.6</v>
      </c>
      <c r="P46">
        <v>11.1</v>
      </c>
      <c r="Q46">
        <v>3.2</v>
      </c>
      <c r="R46">
        <v>0</v>
      </c>
      <c r="S46">
        <v>0</v>
      </c>
      <c r="T46">
        <v>0</v>
      </c>
      <c r="V46">
        <v>650</v>
      </c>
      <c r="W46">
        <v>371</v>
      </c>
      <c r="X46">
        <v>1114</v>
      </c>
      <c r="Y46">
        <v>-480.3</v>
      </c>
      <c r="Z46">
        <v>25.4</v>
      </c>
      <c r="AA46">
        <v>7.4</v>
      </c>
      <c r="AB46">
        <v>0</v>
      </c>
      <c r="AC46">
        <v>0</v>
      </c>
      <c r="AD46">
        <v>0</v>
      </c>
    </row>
    <row r="47" spans="1:30" x14ac:dyDescent="0.25">
      <c r="A47">
        <v>675</v>
      </c>
      <c r="B47">
        <v>356</v>
      </c>
      <c r="C47">
        <v>1025</v>
      </c>
      <c r="D47">
        <v>-463.6</v>
      </c>
      <c r="E47">
        <v>23.6</v>
      </c>
      <c r="F47">
        <v>6.9</v>
      </c>
      <c r="G47">
        <v>0</v>
      </c>
      <c r="H47">
        <v>0</v>
      </c>
      <c r="I47">
        <v>0</v>
      </c>
      <c r="L47">
        <v>675</v>
      </c>
      <c r="M47">
        <v>353</v>
      </c>
      <c r="N47">
        <v>1009</v>
      </c>
      <c r="O47">
        <v>-239.8</v>
      </c>
      <c r="P47">
        <v>12.2</v>
      </c>
      <c r="Q47">
        <v>3.6</v>
      </c>
      <c r="R47">
        <v>0</v>
      </c>
      <c r="S47">
        <v>0</v>
      </c>
      <c r="T47">
        <v>0</v>
      </c>
      <c r="V47">
        <v>675</v>
      </c>
      <c r="W47">
        <v>359</v>
      </c>
      <c r="X47">
        <v>1045</v>
      </c>
      <c r="Y47">
        <v>-539.79999999999995</v>
      </c>
      <c r="Z47">
        <v>27.5</v>
      </c>
      <c r="AA47">
        <v>8</v>
      </c>
      <c r="AB47">
        <v>0</v>
      </c>
      <c r="AC47">
        <v>0</v>
      </c>
      <c r="AD47">
        <v>0</v>
      </c>
    </row>
    <row r="48" spans="1:30" x14ac:dyDescent="0.25">
      <c r="A48">
        <v>700</v>
      </c>
      <c r="B48">
        <v>345</v>
      </c>
      <c r="C48">
        <v>964</v>
      </c>
      <c r="D48">
        <v>-522.6</v>
      </c>
      <c r="E48">
        <v>25.6</v>
      </c>
      <c r="F48">
        <v>7.5</v>
      </c>
      <c r="G48">
        <v>0</v>
      </c>
      <c r="H48">
        <v>0</v>
      </c>
      <c r="I48">
        <v>0</v>
      </c>
      <c r="L48">
        <v>700</v>
      </c>
      <c r="M48">
        <v>342</v>
      </c>
      <c r="N48">
        <v>949</v>
      </c>
      <c r="O48">
        <v>-273.2</v>
      </c>
      <c r="P48">
        <v>13.4</v>
      </c>
      <c r="Q48">
        <v>3.9</v>
      </c>
      <c r="R48">
        <v>0</v>
      </c>
      <c r="S48">
        <v>0</v>
      </c>
      <c r="T48">
        <v>0</v>
      </c>
      <c r="V48">
        <v>700</v>
      </c>
      <c r="W48">
        <v>349</v>
      </c>
      <c r="X48">
        <v>984</v>
      </c>
      <c r="Y48">
        <v>-607</v>
      </c>
      <c r="Z48">
        <v>29.8</v>
      </c>
      <c r="AA48">
        <v>8.6999999999999993</v>
      </c>
      <c r="AB48">
        <v>0</v>
      </c>
      <c r="AC48">
        <v>0</v>
      </c>
      <c r="AD48">
        <v>0</v>
      </c>
    </row>
    <row r="49" spans="1:30" x14ac:dyDescent="0.25">
      <c r="A49">
        <v>725</v>
      </c>
      <c r="B49">
        <v>335</v>
      </c>
      <c r="C49">
        <v>910</v>
      </c>
      <c r="D49">
        <v>-584.70000000000005</v>
      </c>
      <c r="E49">
        <v>27.7</v>
      </c>
      <c r="F49">
        <v>8.1</v>
      </c>
      <c r="G49">
        <v>0</v>
      </c>
      <c r="H49">
        <v>0</v>
      </c>
      <c r="I49">
        <v>0</v>
      </c>
      <c r="L49">
        <v>725</v>
      </c>
      <c r="M49">
        <v>332</v>
      </c>
      <c r="N49">
        <v>896</v>
      </c>
      <c r="O49">
        <v>-308.5</v>
      </c>
      <c r="P49">
        <v>14.6</v>
      </c>
      <c r="Q49">
        <v>4.3</v>
      </c>
      <c r="R49">
        <v>0</v>
      </c>
      <c r="S49">
        <v>0</v>
      </c>
      <c r="T49">
        <v>0</v>
      </c>
      <c r="V49">
        <v>725</v>
      </c>
      <c r="W49">
        <v>339</v>
      </c>
      <c r="X49">
        <v>930</v>
      </c>
      <c r="Y49">
        <v>-677.7</v>
      </c>
      <c r="Z49">
        <v>32.1</v>
      </c>
      <c r="AA49">
        <v>9.3000000000000007</v>
      </c>
      <c r="AB49">
        <v>0</v>
      </c>
      <c r="AC49">
        <v>0</v>
      </c>
      <c r="AD49">
        <v>0</v>
      </c>
    </row>
    <row r="50" spans="1:30" x14ac:dyDescent="0.25">
      <c r="A50">
        <v>750</v>
      </c>
      <c r="B50">
        <v>326</v>
      </c>
      <c r="C50">
        <v>862</v>
      </c>
      <c r="D50">
        <v>-652.20000000000005</v>
      </c>
      <c r="E50">
        <v>29.9</v>
      </c>
      <c r="F50">
        <v>8.6999999999999993</v>
      </c>
      <c r="G50">
        <v>0</v>
      </c>
      <c r="H50">
        <v>0</v>
      </c>
      <c r="I50">
        <v>0</v>
      </c>
      <c r="L50">
        <v>750</v>
      </c>
      <c r="M50">
        <v>324</v>
      </c>
      <c r="N50">
        <v>848</v>
      </c>
      <c r="O50">
        <v>-346.9</v>
      </c>
      <c r="P50">
        <v>15.9</v>
      </c>
      <c r="Q50">
        <v>4.5999999999999996</v>
      </c>
      <c r="R50">
        <v>0</v>
      </c>
      <c r="S50">
        <v>0</v>
      </c>
      <c r="T50">
        <v>0</v>
      </c>
      <c r="V50">
        <v>750</v>
      </c>
      <c r="W50">
        <v>330</v>
      </c>
      <c r="X50">
        <v>882</v>
      </c>
      <c r="Y50">
        <v>-754.3</v>
      </c>
      <c r="Z50">
        <v>34.6</v>
      </c>
      <c r="AA50">
        <v>10.1</v>
      </c>
      <c r="AB50">
        <v>0</v>
      </c>
      <c r="AC50">
        <v>0</v>
      </c>
      <c r="AD50">
        <v>0</v>
      </c>
    </row>
    <row r="51" spans="1:30" x14ac:dyDescent="0.25">
      <c r="A51">
        <v>775</v>
      </c>
      <c r="B51">
        <v>318</v>
      </c>
      <c r="C51">
        <v>820</v>
      </c>
      <c r="D51">
        <v>-728.2</v>
      </c>
      <c r="E51">
        <v>32.299999999999997</v>
      </c>
      <c r="F51">
        <v>9.4</v>
      </c>
      <c r="G51">
        <v>0</v>
      </c>
      <c r="H51">
        <v>0</v>
      </c>
      <c r="I51">
        <v>0</v>
      </c>
      <c r="L51">
        <v>775</v>
      </c>
      <c r="M51">
        <v>316</v>
      </c>
      <c r="N51">
        <v>807</v>
      </c>
      <c r="O51">
        <v>-390.3</v>
      </c>
      <c r="P51">
        <v>17.3</v>
      </c>
      <c r="Q51">
        <v>5</v>
      </c>
      <c r="R51">
        <v>0</v>
      </c>
      <c r="S51">
        <v>0</v>
      </c>
      <c r="T51">
        <v>0</v>
      </c>
      <c r="V51">
        <v>775</v>
      </c>
      <c r="W51">
        <v>322</v>
      </c>
      <c r="X51">
        <v>839</v>
      </c>
      <c r="Y51">
        <v>-840.8</v>
      </c>
      <c r="Z51">
        <v>37.299999999999997</v>
      </c>
      <c r="AA51">
        <v>10.8</v>
      </c>
      <c r="AB51">
        <v>0</v>
      </c>
      <c r="AC51">
        <v>0</v>
      </c>
      <c r="AD51">
        <v>0</v>
      </c>
    </row>
    <row r="52" spans="1:30" x14ac:dyDescent="0.25">
      <c r="A52">
        <v>800</v>
      </c>
      <c r="B52">
        <v>311</v>
      </c>
      <c r="C52">
        <v>783</v>
      </c>
      <c r="D52">
        <v>-807.9</v>
      </c>
      <c r="E52">
        <v>34.700000000000003</v>
      </c>
      <c r="F52">
        <v>10.1</v>
      </c>
      <c r="G52">
        <v>0</v>
      </c>
      <c r="H52">
        <v>0</v>
      </c>
      <c r="I52">
        <v>0</v>
      </c>
      <c r="L52">
        <v>800</v>
      </c>
      <c r="M52">
        <v>308</v>
      </c>
      <c r="N52">
        <v>769</v>
      </c>
      <c r="O52">
        <v>-435.7</v>
      </c>
      <c r="P52">
        <v>18.7</v>
      </c>
      <c r="Q52">
        <v>5.4</v>
      </c>
      <c r="R52">
        <v>0</v>
      </c>
      <c r="S52">
        <v>0</v>
      </c>
      <c r="T52">
        <v>0</v>
      </c>
      <c r="V52">
        <v>800</v>
      </c>
      <c r="W52">
        <v>315</v>
      </c>
      <c r="X52">
        <v>801</v>
      </c>
      <c r="Y52">
        <v>-930.5</v>
      </c>
      <c r="Z52">
        <v>40</v>
      </c>
      <c r="AA52">
        <v>11.6</v>
      </c>
      <c r="AB52">
        <v>0</v>
      </c>
      <c r="AC52">
        <v>0</v>
      </c>
      <c r="AD52">
        <v>0</v>
      </c>
    </row>
    <row r="53" spans="1:30" x14ac:dyDescent="0.25">
      <c r="A53">
        <v>825</v>
      </c>
      <c r="B53">
        <v>304</v>
      </c>
      <c r="C53">
        <v>750</v>
      </c>
      <c r="D53">
        <v>-893.4</v>
      </c>
      <c r="E53">
        <v>37.200000000000003</v>
      </c>
      <c r="F53">
        <v>10.8</v>
      </c>
      <c r="G53">
        <v>0</v>
      </c>
      <c r="H53">
        <v>0</v>
      </c>
      <c r="I53">
        <v>0</v>
      </c>
      <c r="L53">
        <v>825</v>
      </c>
      <c r="M53">
        <v>301</v>
      </c>
      <c r="N53">
        <v>736</v>
      </c>
      <c r="O53">
        <v>-484.8</v>
      </c>
      <c r="P53">
        <v>20.2</v>
      </c>
      <c r="Q53">
        <v>5.9</v>
      </c>
      <c r="R53">
        <v>0</v>
      </c>
      <c r="S53">
        <v>0</v>
      </c>
      <c r="T53">
        <v>0</v>
      </c>
      <c r="V53">
        <v>825</v>
      </c>
      <c r="W53">
        <v>308</v>
      </c>
      <c r="X53">
        <v>768</v>
      </c>
      <c r="Y53">
        <v>-1027</v>
      </c>
      <c r="Z53">
        <v>42.8</v>
      </c>
      <c r="AA53">
        <v>12.4</v>
      </c>
      <c r="AB53">
        <v>0</v>
      </c>
      <c r="AC53">
        <v>0</v>
      </c>
      <c r="AD53">
        <v>0</v>
      </c>
    </row>
    <row r="54" spans="1:30" x14ac:dyDescent="0.25">
      <c r="A54">
        <v>850</v>
      </c>
      <c r="B54">
        <v>298</v>
      </c>
      <c r="C54">
        <v>719</v>
      </c>
      <c r="D54">
        <v>-988.8</v>
      </c>
      <c r="E54">
        <v>40</v>
      </c>
      <c r="F54">
        <v>11.6</v>
      </c>
      <c r="G54">
        <v>0</v>
      </c>
      <c r="H54">
        <v>0</v>
      </c>
      <c r="I54">
        <v>0</v>
      </c>
      <c r="L54">
        <v>850</v>
      </c>
      <c r="M54">
        <v>295</v>
      </c>
      <c r="N54">
        <v>706</v>
      </c>
      <c r="O54">
        <v>-539.79999999999995</v>
      </c>
      <c r="P54">
        <v>21.8</v>
      </c>
      <c r="Q54">
        <v>6.3</v>
      </c>
      <c r="R54">
        <v>0</v>
      </c>
      <c r="S54">
        <v>0</v>
      </c>
      <c r="T54">
        <v>0</v>
      </c>
      <c r="V54">
        <v>850</v>
      </c>
      <c r="W54">
        <v>302</v>
      </c>
      <c r="X54">
        <v>737</v>
      </c>
      <c r="Y54">
        <v>-1134.5999999999999</v>
      </c>
      <c r="Z54">
        <v>45.9</v>
      </c>
      <c r="AA54">
        <v>13.3</v>
      </c>
      <c r="AB54">
        <v>0</v>
      </c>
      <c r="AC54">
        <v>0</v>
      </c>
      <c r="AD54">
        <v>0</v>
      </c>
    </row>
    <row r="55" spans="1:30" x14ac:dyDescent="0.25">
      <c r="A55">
        <v>875</v>
      </c>
      <c r="B55">
        <v>292</v>
      </c>
      <c r="C55">
        <v>692</v>
      </c>
      <c r="D55">
        <v>-1087.5999999999999</v>
      </c>
      <c r="E55">
        <v>42.7</v>
      </c>
      <c r="F55">
        <v>12.4</v>
      </c>
      <c r="G55">
        <v>0</v>
      </c>
      <c r="H55">
        <v>0</v>
      </c>
      <c r="I55">
        <v>0</v>
      </c>
      <c r="L55">
        <v>875</v>
      </c>
      <c r="M55">
        <v>289</v>
      </c>
      <c r="N55">
        <v>678</v>
      </c>
      <c r="O55">
        <v>-596.9</v>
      </c>
      <c r="P55">
        <v>23.4</v>
      </c>
      <c r="Q55">
        <v>6.8</v>
      </c>
      <c r="R55">
        <v>0</v>
      </c>
      <c r="S55">
        <v>0</v>
      </c>
      <c r="T55">
        <v>0</v>
      </c>
      <c r="V55">
        <v>875</v>
      </c>
      <c r="W55">
        <v>296</v>
      </c>
      <c r="X55">
        <v>710</v>
      </c>
      <c r="Y55">
        <v>-1245.7</v>
      </c>
      <c r="Z55">
        <v>48.9</v>
      </c>
      <c r="AA55">
        <v>14.2</v>
      </c>
      <c r="AB55">
        <v>0</v>
      </c>
      <c r="AC55">
        <v>0</v>
      </c>
      <c r="AD55">
        <v>0</v>
      </c>
    </row>
    <row r="56" spans="1:30" x14ac:dyDescent="0.25">
      <c r="A56">
        <v>900</v>
      </c>
      <c r="B56">
        <v>287</v>
      </c>
      <c r="C56">
        <v>667</v>
      </c>
      <c r="D56">
        <v>-1193.4000000000001</v>
      </c>
      <c r="E56">
        <v>45.6</v>
      </c>
      <c r="F56">
        <v>13.3</v>
      </c>
      <c r="G56">
        <v>0</v>
      </c>
      <c r="H56">
        <v>0</v>
      </c>
      <c r="I56">
        <v>0</v>
      </c>
      <c r="L56">
        <v>900</v>
      </c>
      <c r="M56">
        <v>284</v>
      </c>
      <c r="N56">
        <v>653</v>
      </c>
      <c r="O56">
        <v>-658.2</v>
      </c>
      <c r="P56">
        <v>25.1</v>
      </c>
      <c r="Q56">
        <v>7.3</v>
      </c>
      <c r="R56">
        <v>0</v>
      </c>
      <c r="S56">
        <v>0</v>
      </c>
      <c r="T56">
        <v>0</v>
      </c>
      <c r="V56">
        <v>900</v>
      </c>
      <c r="W56">
        <v>291</v>
      </c>
      <c r="X56">
        <v>685</v>
      </c>
      <c r="Y56">
        <v>-1364.5</v>
      </c>
      <c r="Z56">
        <v>52.1</v>
      </c>
      <c r="AA56">
        <v>15.2</v>
      </c>
      <c r="AB56">
        <v>0</v>
      </c>
      <c r="AC56">
        <v>0</v>
      </c>
      <c r="AD56">
        <v>0</v>
      </c>
    </row>
    <row r="57" spans="1:30" x14ac:dyDescent="0.25">
      <c r="A57">
        <v>925</v>
      </c>
      <c r="B57">
        <v>282</v>
      </c>
      <c r="C57">
        <v>643</v>
      </c>
      <c r="D57">
        <v>-1310.7</v>
      </c>
      <c r="E57">
        <v>48.7</v>
      </c>
      <c r="F57">
        <v>14.2</v>
      </c>
      <c r="G57">
        <v>0</v>
      </c>
      <c r="H57">
        <v>0</v>
      </c>
      <c r="I57">
        <v>0</v>
      </c>
      <c r="L57">
        <v>925</v>
      </c>
      <c r="M57">
        <v>279</v>
      </c>
      <c r="N57">
        <v>629</v>
      </c>
      <c r="O57">
        <v>-726.4</v>
      </c>
      <c r="P57">
        <v>27</v>
      </c>
      <c r="Q57">
        <v>7.8</v>
      </c>
      <c r="R57">
        <v>0</v>
      </c>
      <c r="S57">
        <v>0</v>
      </c>
      <c r="T57">
        <v>0</v>
      </c>
      <c r="V57">
        <v>925</v>
      </c>
      <c r="W57">
        <v>286</v>
      </c>
      <c r="X57">
        <v>662</v>
      </c>
      <c r="Y57">
        <v>-1496.8</v>
      </c>
      <c r="Z57">
        <v>55.6</v>
      </c>
      <c r="AA57">
        <v>16.2</v>
      </c>
      <c r="AB57">
        <v>0</v>
      </c>
      <c r="AC57">
        <v>0</v>
      </c>
      <c r="AD57">
        <v>0</v>
      </c>
    </row>
    <row r="58" spans="1:30" x14ac:dyDescent="0.25">
      <c r="A58">
        <v>950</v>
      </c>
      <c r="B58">
        <v>277</v>
      </c>
      <c r="C58">
        <v>622</v>
      </c>
      <c r="D58">
        <v>-1431.5</v>
      </c>
      <c r="E58">
        <v>51.8</v>
      </c>
      <c r="F58">
        <v>15.1</v>
      </c>
      <c r="G58">
        <v>0</v>
      </c>
      <c r="H58">
        <v>0</v>
      </c>
      <c r="I58">
        <v>0</v>
      </c>
      <c r="L58">
        <v>950</v>
      </c>
      <c r="M58">
        <v>274</v>
      </c>
      <c r="N58">
        <v>607</v>
      </c>
      <c r="O58">
        <v>-797.2</v>
      </c>
      <c r="P58">
        <v>28.8</v>
      </c>
      <c r="Q58">
        <v>8.4</v>
      </c>
      <c r="R58">
        <v>0</v>
      </c>
      <c r="S58">
        <v>0</v>
      </c>
      <c r="T58">
        <v>0</v>
      </c>
      <c r="V58">
        <v>950</v>
      </c>
      <c r="W58">
        <v>281</v>
      </c>
      <c r="X58">
        <v>641</v>
      </c>
      <c r="Y58">
        <v>-1632</v>
      </c>
      <c r="Z58">
        <v>59</v>
      </c>
      <c r="AA58">
        <v>17.2</v>
      </c>
      <c r="AB58">
        <v>0</v>
      </c>
      <c r="AC58">
        <v>0</v>
      </c>
      <c r="AD58">
        <v>0</v>
      </c>
    </row>
    <row r="59" spans="1:30" x14ac:dyDescent="0.25">
      <c r="A59">
        <v>975</v>
      </c>
      <c r="B59">
        <v>272</v>
      </c>
      <c r="C59">
        <v>601</v>
      </c>
      <c r="D59">
        <v>-1560.9</v>
      </c>
      <c r="E59">
        <v>55</v>
      </c>
      <c r="F59">
        <v>16</v>
      </c>
      <c r="G59">
        <v>0</v>
      </c>
      <c r="H59">
        <v>0</v>
      </c>
      <c r="I59">
        <v>0</v>
      </c>
      <c r="L59">
        <v>975</v>
      </c>
      <c r="M59">
        <v>269</v>
      </c>
      <c r="N59">
        <v>586</v>
      </c>
      <c r="O59">
        <v>-872.3</v>
      </c>
      <c r="P59">
        <v>30.8</v>
      </c>
      <c r="Q59">
        <v>8.9</v>
      </c>
      <c r="R59">
        <v>0</v>
      </c>
      <c r="S59">
        <v>0</v>
      </c>
      <c r="T59">
        <v>0</v>
      </c>
      <c r="V59">
        <v>975</v>
      </c>
      <c r="W59">
        <v>277</v>
      </c>
      <c r="X59">
        <v>621</v>
      </c>
      <c r="Y59">
        <v>-1775.5</v>
      </c>
      <c r="Z59">
        <v>62.6</v>
      </c>
      <c r="AA59">
        <v>18.2</v>
      </c>
      <c r="AB59">
        <v>0</v>
      </c>
      <c r="AC59">
        <v>0</v>
      </c>
      <c r="AD59">
        <v>0</v>
      </c>
    </row>
    <row r="60" spans="1:30" x14ac:dyDescent="0.25">
      <c r="A60">
        <v>1000</v>
      </c>
      <c r="B60">
        <v>268</v>
      </c>
      <c r="C60">
        <v>583</v>
      </c>
      <c r="D60">
        <v>-1697.5</v>
      </c>
      <c r="E60">
        <v>58.4</v>
      </c>
      <c r="F60">
        <v>17</v>
      </c>
      <c r="G60">
        <v>0</v>
      </c>
      <c r="H60">
        <v>0</v>
      </c>
      <c r="I60">
        <v>0</v>
      </c>
      <c r="L60">
        <v>1000</v>
      </c>
      <c r="M60">
        <v>265</v>
      </c>
      <c r="N60">
        <v>567</v>
      </c>
      <c r="O60">
        <v>-952.3</v>
      </c>
      <c r="P60">
        <v>32.799999999999997</v>
      </c>
      <c r="Q60">
        <v>9.5</v>
      </c>
      <c r="R60">
        <v>0</v>
      </c>
      <c r="S60">
        <v>0</v>
      </c>
      <c r="T60">
        <v>0</v>
      </c>
      <c r="V60">
        <v>1000</v>
      </c>
      <c r="W60">
        <v>273</v>
      </c>
      <c r="X60">
        <v>604</v>
      </c>
      <c r="Y60">
        <v>-1927.6</v>
      </c>
      <c r="Z60">
        <v>66.3</v>
      </c>
      <c r="AA60">
        <v>19.3</v>
      </c>
      <c r="AB60">
        <v>0</v>
      </c>
      <c r="AC60">
        <v>0</v>
      </c>
      <c r="AD60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F5B0-0C48-4D01-9618-105252A50723}">
  <dimension ref="A1:B82"/>
  <sheetViews>
    <sheetView topLeftCell="A40" workbookViewId="0">
      <selection activeCell="B9" sqref="B9"/>
    </sheetView>
  </sheetViews>
  <sheetFormatPr defaultRowHeight="15" x14ac:dyDescent="0.25"/>
  <cols>
    <col min="1" max="1" width="21.7109375" customWidth="1"/>
    <col min="2" max="2" width="27.5703125" customWidth="1"/>
  </cols>
  <sheetData>
    <row r="1" spans="1:2" x14ac:dyDescent="0.25">
      <c r="A1" t="s">
        <v>54</v>
      </c>
      <c r="B1" t="s">
        <v>56</v>
      </c>
    </row>
    <row r="2" spans="1:2" x14ac:dyDescent="0.25">
      <c r="A2">
        <v>0</v>
      </c>
      <c r="B2">
        <v>0.22819999999999999</v>
      </c>
    </row>
    <row r="3" spans="1:2" x14ac:dyDescent="0.25">
      <c r="A3">
        <v>0.05</v>
      </c>
      <c r="B3">
        <v>0.22819999999999999</v>
      </c>
    </row>
    <row r="4" spans="1:2" x14ac:dyDescent="0.25">
      <c r="A4">
        <v>0.1</v>
      </c>
      <c r="B4">
        <v>0.22819999999999999</v>
      </c>
    </row>
    <row r="5" spans="1:2" x14ac:dyDescent="0.25">
      <c r="A5">
        <v>0.15</v>
      </c>
      <c r="B5">
        <v>0.22819999999999999</v>
      </c>
    </row>
    <row r="6" spans="1:2" x14ac:dyDescent="0.25">
      <c r="A6">
        <v>0.2</v>
      </c>
      <c r="B6">
        <v>0.22819999999999999</v>
      </c>
    </row>
    <row r="7" spans="1:2" x14ac:dyDescent="0.25">
      <c r="A7">
        <v>0.25</v>
      </c>
      <c r="B7">
        <v>0.22819999999999999</v>
      </c>
    </row>
    <row r="8" spans="1:2" x14ac:dyDescent="0.25">
      <c r="A8">
        <v>0.3</v>
      </c>
      <c r="B8">
        <v>0.22819999999999999</v>
      </c>
    </row>
    <row r="9" spans="1:2" x14ac:dyDescent="0.25">
      <c r="A9">
        <v>0.35</v>
      </c>
      <c r="B9">
        <v>0.22819999999999999</v>
      </c>
    </row>
    <row r="10" spans="1:2" x14ac:dyDescent="0.25">
      <c r="A10">
        <v>0.4</v>
      </c>
      <c r="B10">
        <v>0.22819999999999999</v>
      </c>
    </row>
    <row r="11" spans="1:2" x14ac:dyDescent="0.25">
      <c r="A11">
        <v>0.45</v>
      </c>
      <c r="B11">
        <v>0.22819999999999999</v>
      </c>
    </row>
    <row r="12" spans="1:2" x14ac:dyDescent="0.25">
      <c r="A12">
        <v>0.5</v>
      </c>
      <c r="B12">
        <v>0.22819999999999999</v>
      </c>
    </row>
    <row r="13" spans="1:2" x14ac:dyDescent="0.25">
      <c r="A13">
        <v>0.55000000000000004</v>
      </c>
      <c r="B13">
        <v>0.22819999999999999</v>
      </c>
    </row>
    <row r="14" spans="1:2" x14ac:dyDescent="0.25">
      <c r="A14">
        <v>0.6</v>
      </c>
      <c r="B14">
        <v>0.22819999999999999</v>
      </c>
    </row>
    <row r="15" spans="1:2" x14ac:dyDescent="0.25">
      <c r="A15">
        <v>0.65</v>
      </c>
      <c r="B15">
        <v>0.22819999999999999</v>
      </c>
    </row>
    <row r="16" spans="1:2" x14ac:dyDescent="0.25">
      <c r="A16">
        <v>0.7</v>
      </c>
      <c r="B16">
        <v>0.22819999999999999</v>
      </c>
    </row>
    <row r="17" spans="1:2" x14ac:dyDescent="0.25">
      <c r="A17">
        <v>0.72499999999999998</v>
      </c>
      <c r="B17">
        <v>0.23530000000000001</v>
      </c>
    </row>
    <row r="18" spans="1:2" x14ac:dyDescent="0.25">
      <c r="A18">
        <v>0.75</v>
      </c>
      <c r="B18">
        <v>0.24340000000000001</v>
      </c>
    </row>
    <row r="19" spans="1:2" x14ac:dyDescent="0.25">
      <c r="A19">
        <v>0.77500000000000002</v>
      </c>
      <c r="B19">
        <v>0.2515</v>
      </c>
    </row>
    <row r="20" spans="1:2" x14ac:dyDescent="0.25">
      <c r="A20">
        <v>0.8</v>
      </c>
      <c r="B20">
        <v>0.2596</v>
      </c>
    </row>
    <row r="21" spans="1:2" x14ac:dyDescent="0.25">
      <c r="A21">
        <v>0.82499999999999996</v>
      </c>
      <c r="B21">
        <v>0.26769999999999999</v>
      </c>
    </row>
    <row r="22" spans="1:2" x14ac:dyDescent="0.25">
      <c r="A22">
        <v>0.85</v>
      </c>
      <c r="B22">
        <v>0.27589999999999998</v>
      </c>
    </row>
    <row r="23" spans="1:2" x14ac:dyDescent="0.25">
      <c r="A23">
        <v>0.875</v>
      </c>
      <c r="B23">
        <v>0.2913</v>
      </c>
    </row>
    <row r="24" spans="1:2" x14ac:dyDescent="0.25">
      <c r="A24">
        <v>0.9</v>
      </c>
      <c r="B24">
        <v>0.317</v>
      </c>
    </row>
    <row r="25" spans="1:2" x14ac:dyDescent="0.25">
      <c r="A25">
        <v>0.92500000000000004</v>
      </c>
      <c r="B25">
        <v>0.34420000000000001</v>
      </c>
    </row>
    <row r="26" spans="1:2" x14ac:dyDescent="0.25">
      <c r="A26">
        <v>0.95</v>
      </c>
      <c r="B26">
        <v>0.37280000000000002</v>
      </c>
    </row>
    <row r="27" spans="1:2" x14ac:dyDescent="0.25">
      <c r="A27">
        <v>1</v>
      </c>
      <c r="B27">
        <v>0.43490000000000001</v>
      </c>
    </row>
    <row r="28" spans="1:2" x14ac:dyDescent="0.25">
      <c r="A28">
        <v>1.05</v>
      </c>
      <c r="B28">
        <v>0.50339999999999996</v>
      </c>
    </row>
    <row r="29" spans="1:2" x14ac:dyDescent="0.25">
      <c r="A29">
        <v>1.075</v>
      </c>
      <c r="B29">
        <v>0.54020000000000001</v>
      </c>
    </row>
    <row r="30" spans="1:2" x14ac:dyDescent="0.25">
      <c r="A30">
        <v>1.1000000000000001</v>
      </c>
      <c r="B30">
        <v>0.5756</v>
      </c>
    </row>
    <row r="31" spans="1:2" x14ac:dyDescent="0.25">
      <c r="A31">
        <v>1.125</v>
      </c>
      <c r="B31">
        <v>0.5887</v>
      </c>
    </row>
    <row r="32" spans="1:2" x14ac:dyDescent="0.25">
      <c r="A32">
        <v>1.1499999999999999</v>
      </c>
      <c r="B32">
        <v>0.6018</v>
      </c>
    </row>
    <row r="33" spans="1:2" x14ac:dyDescent="0.25">
      <c r="A33">
        <v>1.175</v>
      </c>
      <c r="B33">
        <v>0.6149</v>
      </c>
    </row>
    <row r="34" spans="1:2" x14ac:dyDescent="0.25">
      <c r="A34">
        <v>1.2</v>
      </c>
      <c r="B34">
        <v>0.62790000000000001</v>
      </c>
    </row>
    <row r="35" spans="1:2" x14ac:dyDescent="0.25">
      <c r="A35">
        <v>1.2250000000000001</v>
      </c>
      <c r="B35">
        <v>0.64180000000000004</v>
      </c>
    </row>
    <row r="36" spans="1:2" x14ac:dyDescent="0.25">
      <c r="A36">
        <v>1.25</v>
      </c>
      <c r="B36">
        <v>0.64229999999999998</v>
      </c>
    </row>
    <row r="37" spans="1:2" x14ac:dyDescent="0.25">
      <c r="A37">
        <v>1.3</v>
      </c>
      <c r="B37">
        <v>0.64229999999999998</v>
      </c>
    </row>
    <row r="38" spans="1:2" x14ac:dyDescent="0.25">
      <c r="A38">
        <v>1.35</v>
      </c>
      <c r="B38">
        <v>0.64229999999999998</v>
      </c>
    </row>
    <row r="39" spans="1:2" x14ac:dyDescent="0.25">
      <c r="A39">
        <v>1.4</v>
      </c>
      <c r="B39">
        <v>0.64229999999999998</v>
      </c>
    </row>
    <row r="40" spans="1:2" x14ac:dyDescent="0.25">
      <c r="A40">
        <v>1.45</v>
      </c>
      <c r="B40">
        <v>0.64229999999999998</v>
      </c>
    </row>
    <row r="41" spans="1:2" x14ac:dyDescent="0.25">
      <c r="A41">
        <v>1.5</v>
      </c>
      <c r="B41">
        <v>0.64229999999999998</v>
      </c>
    </row>
    <row r="42" spans="1:2" x14ac:dyDescent="0.25">
      <c r="A42">
        <v>1.55</v>
      </c>
      <c r="B42">
        <v>0.64229999999999998</v>
      </c>
    </row>
    <row r="43" spans="1:2" x14ac:dyDescent="0.25">
      <c r="A43">
        <v>1.6</v>
      </c>
      <c r="B43">
        <v>0.64229999999999998</v>
      </c>
    </row>
    <row r="44" spans="1:2" x14ac:dyDescent="0.25">
      <c r="A44">
        <v>1.625</v>
      </c>
      <c r="B44">
        <v>0.64070000000000005</v>
      </c>
    </row>
    <row r="45" spans="1:2" x14ac:dyDescent="0.25">
      <c r="A45">
        <v>1.65</v>
      </c>
      <c r="B45">
        <v>0.63780000000000003</v>
      </c>
    </row>
    <row r="46" spans="1:2" x14ac:dyDescent="0.25">
      <c r="A46">
        <v>1.7</v>
      </c>
      <c r="B46">
        <v>0.6321</v>
      </c>
    </row>
    <row r="47" spans="1:2" x14ac:dyDescent="0.25">
      <c r="A47">
        <v>1.75</v>
      </c>
      <c r="B47">
        <v>0.62660000000000005</v>
      </c>
    </row>
    <row r="48" spans="1:2" x14ac:dyDescent="0.25">
      <c r="A48">
        <v>1.8</v>
      </c>
      <c r="B48">
        <v>0.62129999999999996</v>
      </c>
    </row>
    <row r="49" spans="1:2" x14ac:dyDescent="0.25">
      <c r="A49">
        <v>1.85</v>
      </c>
      <c r="B49">
        <v>0.61629999999999996</v>
      </c>
    </row>
    <row r="50" spans="1:2" x14ac:dyDescent="0.25">
      <c r="A50">
        <v>1.9</v>
      </c>
      <c r="B50">
        <v>0.61129999999999995</v>
      </c>
    </row>
    <row r="51" spans="1:2" x14ac:dyDescent="0.25">
      <c r="A51">
        <v>1.95</v>
      </c>
      <c r="B51">
        <v>0.60660000000000003</v>
      </c>
    </row>
    <row r="52" spans="1:2" x14ac:dyDescent="0.25">
      <c r="A52">
        <v>2</v>
      </c>
      <c r="B52">
        <v>0.60199999999999998</v>
      </c>
    </row>
    <row r="53" spans="1:2" x14ac:dyDescent="0.25">
      <c r="A53">
        <v>2.0499999999999998</v>
      </c>
      <c r="B53">
        <v>0.59760000000000002</v>
      </c>
    </row>
    <row r="54" spans="1:2" x14ac:dyDescent="0.25">
      <c r="A54">
        <v>2.1</v>
      </c>
      <c r="B54">
        <v>0.59330000000000005</v>
      </c>
    </row>
    <row r="55" spans="1:2" x14ac:dyDescent="0.25">
      <c r="A55">
        <v>2.15</v>
      </c>
      <c r="B55">
        <v>0.58909999999999996</v>
      </c>
    </row>
    <row r="56" spans="1:2" x14ac:dyDescent="0.25">
      <c r="A56">
        <v>2.2000000000000002</v>
      </c>
      <c r="B56">
        <v>0.58499999999999996</v>
      </c>
    </row>
    <row r="57" spans="1:2" x14ac:dyDescent="0.25">
      <c r="A57">
        <v>2.25</v>
      </c>
      <c r="B57">
        <v>0.58109999999999995</v>
      </c>
    </row>
    <row r="58" spans="1:2" x14ac:dyDescent="0.25">
      <c r="A58">
        <v>2.2999999999999998</v>
      </c>
      <c r="B58">
        <v>0.57730000000000004</v>
      </c>
    </row>
    <row r="59" spans="1:2" x14ac:dyDescent="0.25">
      <c r="A59">
        <v>2.35</v>
      </c>
      <c r="B59">
        <v>0.57330000000000003</v>
      </c>
    </row>
    <row r="60" spans="1:2" x14ac:dyDescent="0.25">
      <c r="A60">
        <v>2.4</v>
      </c>
      <c r="B60">
        <v>0.56789999999999996</v>
      </c>
    </row>
    <row r="61" spans="1:2" x14ac:dyDescent="0.25">
      <c r="A61">
        <v>2.4500000000000002</v>
      </c>
      <c r="B61">
        <v>0.56259999999999999</v>
      </c>
    </row>
    <row r="62" spans="1:2" x14ac:dyDescent="0.25">
      <c r="A62">
        <v>2.5</v>
      </c>
      <c r="B62">
        <v>0.55759999999999998</v>
      </c>
    </row>
    <row r="63" spans="1:2" x14ac:dyDescent="0.25">
      <c r="A63">
        <v>2.6</v>
      </c>
      <c r="B63">
        <v>0.54779999999999995</v>
      </c>
    </row>
    <row r="64" spans="1:2" x14ac:dyDescent="0.25">
      <c r="A64">
        <v>2.7</v>
      </c>
      <c r="B64">
        <v>0.53859999999999997</v>
      </c>
    </row>
    <row r="65" spans="1:2" x14ac:dyDescent="0.25">
      <c r="A65">
        <v>2.8</v>
      </c>
      <c r="B65">
        <v>0.52980000000000005</v>
      </c>
    </row>
    <row r="66" spans="1:2" x14ac:dyDescent="0.25">
      <c r="A66">
        <v>2.9</v>
      </c>
      <c r="B66">
        <v>0.52149999999999996</v>
      </c>
    </row>
    <row r="67" spans="1:2" x14ac:dyDescent="0.25">
      <c r="A67">
        <v>3</v>
      </c>
      <c r="B67">
        <v>0.51359999999999995</v>
      </c>
    </row>
    <row r="68" spans="1:2" x14ac:dyDescent="0.25">
      <c r="A68">
        <v>3.1</v>
      </c>
      <c r="B68">
        <v>0.50609999999999999</v>
      </c>
    </row>
    <row r="69" spans="1:2" x14ac:dyDescent="0.25">
      <c r="A69">
        <v>3.2</v>
      </c>
      <c r="B69">
        <v>0.49890000000000001</v>
      </c>
    </row>
    <row r="70" spans="1:2" x14ac:dyDescent="0.25">
      <c r="A70">
        <v>3.3</v>
      </c>
      <c r="B70">
        <v>0.49209999999999998</v>
      </c>
    </row>
    <row r="71" spans="1:2" x14ac:dyDescent="0.25">
      <c r="A71">
        <v>3.4</v>
      </c>
      <c r="B71">
        <v>0.48549999999999999</v>
      </c>
    </row>
    <row r="72" spans="1:2" x14ac:dyDescent="0.25">
      <c r="A72">
        <v>3.5</v>
      </c>
      <c r="B72">
        <v>0.47920000000000001</v>
      </c>
    </row>
    <row r="73" spans="1:2" x14ac:dyDescent="0.25">
      <c r="A73">
        <v>3.6</v>
      </c>
      <c r="B73">
        <v>0.47320000000000001</v>
      </c>
    </row>
    <row r="74" spans="1:2" x14ac:dyDescent="0.25">
      <c r="A74">
        <v>3.7</v>
      </c>
      <c r="B74">
        <v>0.46739999999999998</v>
      </c>
    </row>
    <row r="75" spans="1:2" x14ac:dyDescent="0.25">
      <c r="A75">
        <v>3.8</v>
      </c>
      <c r="B75">
        <v>0.46179999999999999</v>
      </c>
    </row>
    <row r="76" spans="1:2" x14ac:dyDescent="0.25">
      <c r="A76">
        <v>3.9</v>
      </c>
      <c r="B76">
        <v>0.45639999999999997</v>
      </c>
    </row>
    <row r="77" spans="1:2" x14ac:dyDescent="0.25">
      <c r="A77">
        <v>4</v>
      </c>
      <c r="B77">
        <v>0.45129999999999998</v>
      </c>
    </row>
    <row r="78" spans="1:2" x14ac:dyDescent="0.25">
      <c r="A78">
        <v>4.2</v>
      </c>
      <c r="B78">
        <v>0.4415</v>
      </c>
    </row>
    <row r="79" spans="1:2" x14ac:dyDescent="0.25">
      <c r="A79">
        <v>4.4000000000000004</v>
      </c>
      <c r="B79">
        <v>0.43230000000000002</v>
      </c>
    </row>
    <row r="80" spans="1:2" x14ac:dyDescent="0.25">
      <c r="A80">
        <v>4.5999999999999996</v>
      </c>
      <c r="B80">
        <v>0.42380000000000001</v>
      </c>
    </row>
    <row r="81" spans="1:2" x14ac:dyDescent="0.25">
      <c r="A81">
        <v>4.8</v>
      </c>
      <c r="B81">
        <v>0.41570000000000001</v>
      </c>
    </row>
    <row r="82" spans="1:2" x14ac:dyDescent="0.25">
      <c r="A82">
        <v>5</v>
      </c>
      <c r="B82">
        <v>0.40820000000000001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055A-FC10-45C0-9988-885D832371B8}">
  <dimension ref="A1"/>
  <sheetViews>
    <sheetView workbookViewId="0">
      <selection activeCell="AN19" sqref="AN19"/>
    </sheetView>
  </sheetViews>
  <sheetFormatPr defaultRowHeight="15" x14ac:dyDescent="0.25"/>
  <cols>
    <col min="1" max="2" width="9.1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5868-D698-4B65-9E01-D28497B9AAED}">
  <dimension ref="A1:R224"/>
  <sheetViews>
    <sheetView tabSelected="1" topLeftCell="A124" workbookViewId="0">
      <selection activeCell="F166" sqref="F166"/>
    </sheetView>
  </sheetViews>
  <sheetFormatPr defaultRowHeight="15" x14ac:dyDescent="0.25"/>
  <cols>
    <col min="1" max="1" width="36.28515625" customWidth="1"/>
    <col min="2" max="2" width="23.42578125" customWidth="1"/>
    <col min="3" max="3" width="22.42578125" customWidth="1"/>
    <col min="4" max="4" width="28.42578125" customWidth="1"/>
    <col min="5" max="5" width="27.28515625" customWidth="1"/>
    <col min="6" max="6" width="28.42578125" customWidth="1"/>
    <col min="7" max="7" width="27.28515625" customWidth="1"/>
    <col min="8" max="8" width="16.28515625" customWidth="1"/>
    <col min="9" max="9" width="17.42578125" customWidth="1"/>
    <col min="10" max="10" width="16.28515625" customWidth="1"/>
    <col min="11" max="11" width="17.42578125" customWidth="1"/>
    <col min="12" max="12" width="16.7109375" customWidth="1"/>
    <col min="13" max="13" width="27.28515625" customWidth="1"/>
    <col min="14" max="14" width="17.5703125" customWidth="1"/>
    <col min="15" max="15" width="21.5703125" customWidth="1"/>
    <col min="16" max="16" width="16.140625" customWidth="1"/>
    <col min="17" max="17" width="23.42578125" customWidth="1"/>
    <col min="18" max="18" width="21.42578125" customWidth="1"/>
  </cols>
  <sheetData>
    <row r="1" spans="1:18" x14ac:dyDescent="0.25">
      <c r="A1" t="s">
        <v>34</v>
      </c>
      <c r="B1" s="1" t="s">
        <v>30</v>
      </c>
    </row>
    <row r="2" spans="1:18" x14ac:dyDescent="0.25">
      <c r="A2" t="s">
        <v>27</v>
      </c>
      <c r="B2" s="3">
        <v>9.81</v>
      </c>
      <c r="C2" s="3"/>
    </row>
    <row r="3" spans="1:18" x14ac:dyDescent="0.25">
      <c r="B3" s="3"/>
      <c r="C3" s="3"/>
    </row>
    <row r="4" spans="1:18" x14ac:dyDescent="0.25">
      <c r="A4" t="s">
        <v>35</v>
      </c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t="s">
        <v>36</v>
      </c>
      <c r="B5" s="3">
        <v>0</v>
      </c>
      <c r="C5" s="3"/>
      <c r="D5" s="2"/>
      <c r="E5" s="2"/>
      <c r="F5" s="2"/>
      <c r="G5" s="2"/>
      <c r="H5" s="2"/>
      <c r="I5" s="2"/>
      <c r="J5" s="3">
        <v>0</v>
      </c>
      <c r="K5" s="2"/>
      <c r="L5" s="2"/>
      <c r="M5" s="2"/>
      <c r="N5" s="2"/>
      <c r="O5" s="2"/>
      <c r="P5" s="2"/>
      <c r="Q5" s="2"/>
      <c r="R5" s="2"/>
    </row>
    <row r="6" spans="1:18" x14ac:dyDescent="0.25">
      <c r="A6" t="s">
        <v>37</v>
      </c>
      <c r="B6" s="3">
        <v>0</v>
      </c>
      <c r="C6" s="3"/>
      <c r="D6" s="2"/>
      <c r="E6" s="2"/>
      <c r="F6" s="2"/>
      <c r="G6" s="2"/>
      <c r="H6" s="2"/>
      <c r="I6" s="2"/>
      <c r="J6" s="3">
        <v>-7.4999999999999997E-2</v>
      </c>
      <c r="K6" s="2"/>
      <c r="L6" s="2"/>
      <c r="M6" s="2"/>
      <c r="N6" s="2"/>
      <c r="O6" s="2"/>
      <c r="P6" s="2"/>
      <c r="Q6" s="2"/>
      <c r="R6" s="2"/>
    </row>
    <row r="7" spans="1:18" x14ac:dyDescent="0.25">
      <c r="A7" t="s">
        <v>26</v>
      </c>
      <c r="B7" s="3">
        <v>50</v>
      </c>
      <c r="C7" s="3"/>
      <c r="D7" s="2"/>
      <c r="E7" s="2"/>
      <c r="F7" s="2"/>
      <c r="G7" s="2"/>
      <c r="H7" s="2"/>
      <c r="I7" s="2"/>
      <c r="J7" s="3">
        <v>800</v>
      </c>
      <c r="K7" s="2"/>
      <c r="L7" s="2"/>
      <c r="M7" s="2"/>
      <c r="N7" s="2"/>
      <c r="O7" s="2"/>
      <c r="P7" s="2"/>
      <c r="Q7" s="2"/>
      <c r="R7" s="2"/>
    </row>
    <row r="8" spans="1:18" x14ac:dyDescent="0.25">
      <c r="A8" t="s">
        <v>38</v>
      </c>
      <c r="B8" s="3">
        <v>150</v>
      </c>
      <c r="C8" s="4"/>
      <c r="D8" s="4"/>
      <c r="E8" s="2"/>
      <c r="F8" s="4"/>
      <c r="G8" s="2"/>
      <c r="H8" s="2"/>
      <c r="I8" s="2"/>
      <c r="J8" s="3">
        <v>150</v>
      </c>
      <c r="K8" s="2"/>
      <c r="L8" s="2"/>
      <c r="M8" s="2"/>
      <c r="N8" s="2"/>
      <c r="O8" s="2"/>
      <c r="P8" s="2"/>
      <c r="Q8" s="2"/>
      <c r="R8" s="2"/>
    </row>
    <row r="9" spans="1:18" x14ac:dyDescent="0.25">
      <c r="A9" t="s">
        <v>39</v>
      </c>
      <c r="B9" s="3">
        <f>CONVERT($B$8,"grain","g")/1000</f>
        <v>9.7198364999999988E-3</v>
      </c>
      <c r="C9" s="3"/>
      <c r="D9" s="2"/>
      <c r="E9" s="2"/>
      <c r="F9" s="2"/>
      <c r="G9" s="2"/>
      <c r="H9" s="2"/>
      <c r="I9" s="2"/>
      <c r="J9" s="3">
        <f>CONVERT($B$8,"grain","g")/1000</f>
        <v>9.7198364999999988E-3</v>
      </c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 t="s">
        <v>44</v>
      </c>
      <c r="B10" s="3">
        <v>5</v>
      </c>
      <c r="C10" s="3"/>
      <c r="J10" s="3">
        <v>5</v>
      </c>
    </row>
    <row r="11" spans="1:18" x14ac:dyDescent="0.25">
      <c r="A11" t="s">
        <v>40</v>
      </c>
      <c r="B11" s="3"/>
      <c r="C11" s="3"/>
    </row>
    <row r="12" spans="1:18" x14ac:dyDescent="0.25">
      <c r="A12" s="1" t="s">
        <v>41</v>
      </c>
      <c r="B12" s="9">
        <v>0</v>
      </c>
      <c r="C12" s="10"/>
      <c r="D12" s="9">
        <v>30</v>
      </c>
      <c r="E12" s="10"/>
      <c r="F12" s="9">
        <v>45</v>
      </c>
      <c r="G12" s="10"/>
      <c r="H12" s="9">
        <v>60</v>
      </c>
      <c r="I12" s="10"/>
      <c r="J12" s="9">
        <v>0.1</v>
      </c>
      <c r="K12" s="10"/>
      <c r="L12" s="3"/>
      <c r="M12" s="3"/>
      <c r="N12" s="3"/>
      <c r="O12" s="3"/>
      <c r="P12" s="3"/>
      <c r="Q12" s="3"/>
      <c r="R12" s="3"/>
    </row>
    <row r="13" spans="1:18" x14ac:dyDescent="0.25">
      <c r="A13" s="1" t="s">
        <v>42</v>
      </c>
      <c r="B13" s="9">
        <f>B$12*PI()/180</f>
        <v>0</v>
      </c>
      <c r="C13" s="10"/>
      <c r="D13" s="9">
        <f>D$12*PI()/180</f>
        <v>0.52359877559829882</v>
      </c>
      <c r="E13" s="10"/>
      <c r="F13" s="9">
        <f>F$12*PI()/180</f>
        <v>0.78539816339744828</v>
      </c>
      <c r="G13" s="10"/>
      <c r="H13" s="9">
        <f>H$12*PI()/180</f>
        <v>1.0471975511965976</v>
      </c>
      <c r="I13" s="10"/>
      <c r="J13" s="9">
        <f>J$12*PI()/180</f>
        <v>1.7453292519943296E-3</v>
      </c>
      <c r="K13" s="10"/>
      <c r="L13" s="3"/>
      <c r="M13" s="3"/>
      <c r="N13" s="3"/>
      <c r="O13" s="3"/>
      <c r="P13" s="3"/>
      <c r="Q13" s="3"/>
      <c r="R13" s="3"/>
    </row>
    <row r="14" spans="1:18" x14ac:dyDescent="0.25">
      <c r="A14" s="1" t="s">
        <v>46</v>
      </c>
      <c r="B14" s="9">
        <f>$B$7^2*SIN(2*B$13)/$B$2</f>
        <v>0</v>
      </c>
      <c r="C14" s="9"/>
      <c r="D14" s="9">
        <f t="shared" ref="D14" si="0">$B$7^2*SIN(2*D$13)/$B$2</f>
        <v>220.69964418563674</v>
      </c>
      <c r="E14" s="9"/>
      <c r="F14" s="9">
        <f t="shared" ref="F14" si="1">$B$7^2*SIN(2*F$13)/$B$2</f>
        <v>254.84199796126401</v>
      </c>
      <c r="G14" s="9"/>
      <c r="H14" s="9">
        <f t="shared" ref="H14:J14" si="2">$B$7^2*SIN(2*H$13)/$B$2</f>
        <v>220.69964418563674</v>
      </c>
      <c r="I14" s="9"/>
      <c r="J14" s="9">
        <f t="shared" si="2"/>
        <v>0.88956458084192969</v>
      </c>
      <c r="K14" s="9"/>
      <c r="L14" s="3"/>
      <c r="M14" s="3"/>
      <c r="N14" s="3"/>
      <c r="O14" s="3"/>
      <c r="P14" s="3"/>
      <c r="Q14" s="3"/>
      <c r="R14" s="3"/>
    </row>
    <row r="15" spans="1:1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1" t="s">
        <v>43</v>
      </c>
      <c r="B16" s="5" t="s">
        <v>3</v>
      </c>
      <c r="C16" s="5" t="s">
        <v>2</v>
      </c>
      <c r="D16" s="5" t="s">
        <v>3</v>
      </c>
      <c r="E16" s="5" t="s">
        <v>2</v>
      </c>
      <c r="F16" s="5" t="s">
        <v>3</v>
      </c>
      <c r="G16" s="5" t="s">
        <v>2</v>
      </c>
      <c r="H16" s="5" t="s">
        <v>3</v>
      </c>
      <c r="I16" s="5" t="s">
        <v>2</v>
      </c>
      <c r="J16" s="5" t="s">
        <v>3</v>
      </c>
      <c r="K16" s="5" t="s">
        <v>2</v>
      </c>
      <c r="L16" s="3"/>
      <c r="M16" s="3" t="s">
        <v>48</v>
      </c>
      <c r="N16" s="3"/>
      <c r="O16" s="3"/>
      <c r="P16" s="3"/>
      <c r="Q16" s="3"/>
      <c r="R16" s="3"/>
    </row>
    <row r="17" spans="1:18" x14ac:dyDescent="0.25">
      <c r="A17" s="1" t="s">
        <v>33</v>
      </c>
      <c r="B17" s="2">
        <f>$B$6</f>
        <v>0</v>
      </c>
      <c r="C17" s="2">
        <f>$B$9*$B$7^2/2</f>
        <v>12.149795624999998</v>
      </c>
      <c r="D17" s="2">
        <f>$B$6</f>
        <v>0</v>
      </c>
      <c r="E17" s="2">
        <f>$B$9*$B$7^2/2</f>
        <v>12.149795624999998</v>
      </c>
      <c r="F17" s="2">
        <f>$B$6</f>
        <v>0</v>
      </c>
      <c r="G17" s="2">
        <f>$B$9*$B$7^2/2</f>
        <v>12.149795624999998</v>
      </c>
      <c r="H17" s="2">
        <f>$B$6</f>
        <v>0</v>
      </c>
      <c r="I17" s="2">
        <f>$B$9*$B$7^2/2</f>
        <v>12.149795624999998</v>
      </c>
      <c r="J17" s="2">
        <f>$J$6</f>
        <v>-7.4999999999999997E-2</v>
      </c>
      <c r="K17" s="2">
        <f>$J$9*$J$7^2/2</f>
        <v>3110.3476799999994</v>
      </c>
      <c r="L17" s="3"/>
      <c r="M17" s="3">
        <f>$B$7^2/(2*$B$2)</f>
        <v>127.42099898063201</v>
      </c>
      <c r="N17" s="3"/>
      <c r="O17" s="3"/>
      <c r="P17" s="3"/>
      <c r="Q17" s="3"/>
      <c r="R17" s="3"/>
    </row>
    <row r="18" spans="1:18" x14ac:dyDescent="0.25">
      <c r="A18" s="1" t="s">
        <v>32</v>
      </c>
      <c r="B18" s="2">
        <f>TAN(B$13)</f>
        <v>0</v>
      </c>
      <c r="C18" s="2">
        <f>-2*$B$2*TAN(B$13)*($B$9/2)</f>
        <v>0</v>
      </c>
      <c r="D18" s="2">
        <f>TAN(D$13)</f>
        <v>0.57735026918962573</v>
      </c>
      <c r="E18" s="2">
        <f>-2*$B$2*TAN(D$13)*($B$9/2)</f>
        <v>-5.5051269655788201E-2</v>
      </c>
      <c r="F18" s="2">
        <f>TAN(F$13)</f>
        <v>0.99999999999999989</v>
      </c>
      <c r="G18" s="2">
        <f>-2*$B$2*TAN(F$13)*($B$9/2)</f>
        <v>-9.5351596064999974E-2</v>
      </c>
      <c r="H18" s="2">
        <f>TAN(H$13)</f>
        <v>1.7320508075688767</v>
      </c>
      <c r="I18" s="2">
        <f>-2*$B$2*TAN(H$13)*($B$9/2)</f>
        <v>-0.16515380896736456</v>
      </c>
      <c r="J18" s="2">
        <f>TAN(J$13)</f>
        <v>1.7453310241888004E-3</v>
      </c>
      <c r="K18" s="2">
        <f>-2*$B$2*TAN(J$13)*($J$9/2)</f>
        <v>-1.6642009881816323E-4</v>
      </c>
      <c r="L18" s="3"/>
      <c r="M18" s="3">
        <v>0</v>
      </c>
      <c r="N18" s="3"/>
      <c r="O18" s="3"/>
      <c r="P18" s="3"/>
      <c r="Q18" s="3"/>
      <c r="R18" s="3"/>
    </row>
    <row r="19" spans="1:18" x14ac:dyDescent="0.25">
      <c r="A19" s="1" t="s">
        <v>31</v>
      </c>
      <c r="B19" s="2">
        <f>-0.5*($B$2/($B$7*COS(B$13))^2)</f>
        <v>-1.9620000000000002E-3</v>
      </c>
      <c r="C19" s="2">
        <f>($B$9/2)*($B$2/($B$7*COS(B$13)))^2</f>
        <v>1.8707983147952999E-4</v>
      </c>
      <c r="D19" s="2">
        <f>-0.5*($B$2/($B$7*COS(D$13))^2)</f>
        <v>-2.6159999999999994E-3</v>
      </c>
      <c r="E19" s="2">
        <f>($B$9/2)*($B$2/($B$7*COS(D$13)))^2</f>
        <v>2.4943977530603997E-4</v>
      </c>
      <c r="F19" s="2">
        <f>-0.5*($B$2/($B$7*COS(F$13))^2)</f>
        <v>-3.9240000000000004E-3</v>
      </c>
      <c r="G19" s="2">
        <f>($B$9/2)*($B$2/($B$7*COS(F$13)))^2</f>
        <v>3.7415966295905993E-4</v>
      </c>
      <c r="H19" s="2">
        <f>-0.5*($B$2/($B$7*COS(H$13))^2)</f>
        <v>-7.8479999999999956E-3</v>
      </c>
      <c r="I19" s="2">
        <f>($B$9/2)*($B$2/($B$7*COS(H$13)))^2</f>
        <v>7.4831932591811964E-4</v>
      </c>
      <c r="J19" s="2">
        <f>-0.5*($B$2/($J$7*COS(J$13))^2)</f>
        <v>-7.6640858461168496E-6</v>
      </c>
      <c r="K19" s="2">
        <f>($J$9/2)*($B$2/($J$7*COS(J$13)))^2</f>
        <v>7.307828178064177E-7</v>
      </c>
      <c r="L19" s="3"/>
      <c r="M19" s="3">
        <f>-0.5*$B$2/$B$7^2</f>
        <v>-1.9620000000000002E-3</v>
      </c>
      <c r="N19" s="3"/>
      <c r="O19" s="3"/>
      <c r="P19" s="3"/>
      <c r="Q19" s="3"/>
      <c r="R19" s="3"/>
    </row>
    <row r="20" spans="1:1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6" t="s">
        <v>28</v>
      </c>
      <c r="B21" s="5" t="s">
        <v>45</v>
      </c>
      <c r="C21" s="5" t="s">
        <v>29</v>
      </c>
      <c r="D21" s="5" t="s">
        <v>45</v>
      </c>
      <c r="E21" s="5" t="s">
        <v>29</v>
      </c>
      <c r="F21" s="5" t="s">
        <v>45</v>
      </c>
      <c r="G21" s="5" t="s">
        <v>29</v>
      </c>
      <c r="H21" s="5" t="s">
        <v>45</v>
      </c>
      <c r="I21" s="5" t="s">
        <v>29</v>
      </c>
      <c r="J21" s="5" t="s">
        <v>45</v>
      </c>
      <c r="K21" s="5" t="s">
        <v>29</v>
      </c>
      <c r="L21" s="3"/>
      <c r="M21" s="3" t="s">
        <v>47</v>
      </c>
      <c r="N21" s="3"/>
      <c r="O21" s="3"/>
      <c r="P21" s="3"/>
      <c r="Q21" s="3"/>
      <c r="R21" s="3"/>
    </row>
    <row r="22" spans="1:18" x14ac:dyDescent="0.25">
      <c r="A22" s="3">
        <f>(ROW($A22)-22)*$B$10</f>
        <v>0</v>
      </c>
      <c r="B22" s="3">
        <f>(B$17 + B$18*($A22-$B$5)+B$19*($A22-$B$5)^2)*100</f>
        <v>0</v>
      </c>
      <c r="C22" s="3">
        <f>(C$17 + C$18*($A22-$B$5)+C$19*($A22-$B$5)^2)</f>
        <v>12.149795624999998</v>
      </c>
      <c r="D22" s="3">
        <f>(D$17 + D$18*($A22-$B$5)+D$19*($A22-$B$5)^2)*100</f>
        <v>0</v>
      </c>
      <c r="E22" s="3">
        <f>(E$17 + E$18*($A22-$B$5)+E$19*($A22-$B$5)^2)</f>
        <v>12.149795624999998</v>
      </c>
      <c r="F22" s="3">
        <f>(F$17 + F$18*($A22-$B$5)+F$19*($A22-$B$5)^2)*100</f>
        <v>0</v>
      </c>
      <c r="G22" s="3">
        <f>(G$17 + G$18*($A22-$B$5)+G$19*($A22-$B$5)^2)</f>
        <v>12.149795624999998</v>
      </c>
      <c r="H22" s="3">
        <f>(H$17 + H$18*($A22-$B$5)+H$19*($A22-$B$5)^2)*100</f>
        <v>0</v>
      </c>
      <c r="I22" s="3">
        <f>(I$17 + I$18*($A22-$B$5)+I$19*($A22-$B$5)^2)</f>
        <v>12.149795624999998</v>
      </c>
      <c r="J22" s="3">
        <f>(J$17 + J$18*($A22-$B$5)+J$19*($A22-$B$5)^2)*100</f>
        <v>-7.5</v>
      </c>
      <c r="K22" s="3">
        <f>(K$17 + K$18*($A22-$B$5)+K$19*($A22-$B$5)^2)</f>
        <v>3110.3476799999994</v>
      </c>
      <c r="L22" s="3"/>
      <c r="M22" s="3">
        <f>(M$17 + M$18*($A22-$B$5)+M$19*($A22-$B$5)^2)*100</f>
        <v>12742.099898063201</v>
      </c>
      <c r="N22" s="3"/>
      <c r="O22" s="3"/>
      <c r="P22" s="3"/>
      <c r="Q22" s="3"/>
      <c r="R22" s="3"/>
    </row>
    <row r="23" spans="1:18" x14ac:dyDescent="0.25">
      <c r="A23" s="3">
        <f t="shared" ref="A23:A86" si="3">(ROW($A23)-22)*$B$10</f>
        <v>5</v>
      </c>
      <c r="B23" s="3">
        <f t="shared" ref="B23:B86" si="4">(B$17 + B$18*($A23-$B$5)+B$19*($A23-$B$5)^2)*100</f>
        <v>-4.9050000000000002</v>
      </c>
      <c r="C23" s="3">
        <f t="shared" ref="C23:K51" si="5">(C$17 + C$18*($A23-$B$5)+C$19*($A23-$B$5)^2)</f>
        <v>12.154472620786986</v>
      </c>
      <c r="D23" s="3">
        <f t="shared" ref="D23:J51" si="6">(D$17 + D$18*($A23-$B$5)+D$19*($A23-$B$5)^2)*100</f>
        <v>282.13513459481288</v>
      </c>
      <c r="E23" s="3">
        <f t="shared" si="5"/>
        <v>11.880775271103708</v>
      </c>
      <c r="F23" s="3">
        <f t="shared" si="6"/>
        <v>490.18999999999994</v>
      </c>
      <c r="G23" s="3">
        <f t="shared" si="5"/>
        <v>11.682391636248974</v>
      </c>
      <c r="H23" s="3">
        <f t="shared" si="6"/>
        <v>846.40540378443848</v>
      </c>
      <c r="I23" s="3">
        <f t="shared" si="5"/>
        <v>11.342734563311128</v>
      </c>
      <c r="J23" s="3">
        <f t="shared" si="6"/>
        <v>-6.6464947025208918</v>
      </c>
      <c r="K23" s="3">
        <f t="shared" si="5"/>
        <v>3110.3468661690758</v>
      </c>
      <c r="L23" s="3"/>
      <c r="M23" s="3">
        <f t="shared" ref="M23:M86" si="7">(M$17 + M$18*($A23-$B$5)+M$19*($A23-$B$5)^2)*100</f>
        <v>12737.194898063201</v>
      </c>
      <c r="N23" s="3"/>
      <c r="O23" s="3"/>
      <c r="P23" s="3"/>
      <c r="Q23" s="3"/>
      <c r="R23" s="3"/>
    </row>
    <row r="24" spans="1:18" x14ac:dyDescent="0.25">
      <c r="A24" s="3">
        <f t="shared" si="3"/>
        <v>10</v>
      </c>
      <c r="B24" s="3">
        <f t="shared" si="4"/>
        <v>-19.62</v>
      </c>
      <c r="C24" s="3">
        <f t="shared" si="5"/>
        <v>12.168503608147951</v>
      </c>
      <c r="D24" s="3">
        <f t="shared" si="6"/>
        <v>551.19026918962572</v>
      </c>
      <c r="E24" s="3">
        <f t="shared" si="5"/>
        <v>11.624226905972719</v>
      </c>
      <c r="F24" s="3">
        <f t="shared" si="6"/>
        <v>960.75999999999976</v>
      </c>
      <c r="G24" s="3">
        <f t="shared" si="5"/>
        <v>11.233695630645904</v>
      </c>
      <c r="H24" s="3">
        <f t="shared" si="6"/>
        <v>1653.5708075688767</v>
      </c>
      <c r="I24" s="3">
        <f t="shared" si="5"/>
        <v>10.573089467918164</v>
      </c>
      <c r="J24" s="3">
        <f t="shared" si="6"/>
        <v>-5.8313098342723677</v>
      </c>
      <c r="K24" s="3">
        <f t="shared" si="5"/>
        <v>3110.3460888772929</v>
      </c>
      <c r="L24" s="3"/>
      <c r="M24" s="3">
        <f t="shared" si="7"/>
        <v>12722.4798980632</v>
      </c>
      <c r="N24" s="3"/>
      <c r="O24" s="3"/>
      <c r="P24" s="3"/>
      <c r="Q24" s="3"/>
      <c r="R24" s="3"/>
    </row>
    <row r="25" spans="1:18" x14ac:dyDescent="0.25">
      <c r="A25" s="3">
        <f t="shared" si="3"/>
        <v>15</v>
      </c>
      <c r="B25" s="3">
        <f t="shared" si="4"/>
        <v>-44.145000000000003</v>
      </c>
      <c r="C25" s="3">
        <f t="shared" si="5"/>
        <v>12.191888587082891</v>
      </c>
      <c r="D25" s="3">
        <f t="shared" si="6"/>
        <v>807.16540378443858</v>
      </c>
      <c r="E25" s="3">
        <f t="shared" si="5"/>
        <v>11.380150529607032</v>
      </c>
      <c r="F25" s="3">
        <f t="shared" si="6"/>
        <v>1411.7099999999998</v>
      </c>
      <c r="G25" s="3">
        <f t="shared" si="5"/>
        <v>10.803707608190788</v>
      </c>
      <c r="H25" s="3">
        <f t="shared" si="6"/>
        <v>2421.4962113533156</v>
      </c>
      <c r="I25" s="3">
        <f t="shared" si="5"/>
        <v>9.8408603388211056</v>
      </c>
      <c r="J25" s="3">
        <f t="shared" si="6"/>
        <v>-5.0544453952544286</v>
      </c>
      <c r="K25" s="3">
        <f t="shared" si="5"/>
        <v>3110.3453481246515</v>
      </c>
      <c r="L25" s="3"/>
      <c r="M25" s="3">
        <f t="shared" si="7"/>
        <v>12697.954898063201</v>
      </c>
      <c r="N25" s="3"/>
      <c r="O25" s="3"/>
      <c r="P25" s="3"/>
      <c r="Q25" s="3"/>
      <c r="R25" s="3"/>
    </row>
    <row r="26" spans="1:18" x14ac:dyDescent="0.25">
      <c r="A26" s="3">
        <f t="shared" si="3"/>
        <v>20</v>
      </c>
      <c r="B26" s="3">
        <f t="shared" si="4"/>
        <v>-78.48</v>
      </c>
      <c r="C26" s="3">
        <f t="shared" si="5"/>
        <v>12.224627557591809</v>
      </c>
      <c r="D26" s="3">
        <f t="shared" si="6"/>
        <v>1050.0605383792515</v>
      </c>
      <c r="E26" s="3">
        <f t="shared" si="5"/>
        <v>11.14854614200665</v>
      </c>
      <c r="F26" s="3">
        <f t="shared" si="6"/>
        <v>1843.0399999999995</v>
      </c>
      <c r="G26" s="3">
        <f t="shared" si="5"/>
        <v>10.392427568883623</v>
      </c>
      <c r="H26" s="3">
        <f t="shared" si="6"/>
        <v>3150.1816151377534</v>
      </c>
      <c r="I26" s="3">
        <f t="shared" si="5"/>
        <v>9.1460471760199535</v>
      </c>
      <c r="J26" s="3">
        <f t="shared" si="6"/>
        <v>-4.3159013854670736</v>
      </c>
      <c r="K26" s="3">
        <f t="shared" si="5"/>
        <v>3110.3446439111499</v>
      </c>
      <c r="L26" s="3"/>
      <c r="M26" s="3">
        <f t="shared" si="7"/>
        <v>12663.6198980632</v>
      </c>
      <c r="N26" s="3"/>
      <c r="O26" s="3"/>
      <c r="P26" s="3"/>
      <c r="Q26" s="3"/>
      <c r="R26" s="3"/>
    </row>
    <row r="27" spans="1:18" x14ac:dyDescent="0.25">
      <c r="A27" s="3">
        <f t="shared" si="3"/>
        <v>25</v>
      </c>
      <c r="B27" s="3">
        <f t="shared" si="4"/>
        <v>-122.625</v>
      </c>
      <c r="C27" s="3">
        <f t="shared" si="5"/>
        <v>12.266720519674704</v>
      </c>
      <c r="D27" s="3">
        <f t="shared" si="6"/>
        <v>1279.8756729740644</v>
      </c>
      <c r="E27" s="3">
        <f t="shared" si="5"/>
        <v>10.929413743171569</v>
      </c>
      <c r="F27" s="3">
        <f t="shared" si="6"/>
        <v>2254.7499999999995</v>
      </c>
      <c r="G27" s="3">
        <f t="shared" si="5"/>
        <v>9.9998555127244106</v>
      </c>
      <c r="H27" s="3">
        <f t="shared" si="6"/>
        <v>3839.6270189221923</v>
      </c>
      <c r="I27" s="3">
        <f t="shared" si="5"/>
        <v>8.4886499795147099</v>
      </c>
      <c r="J27" s="3">
        <f t="shared" si="6"/>
        <v>-3.6156778049103022</v>
      </c>
      <c r="K27" s="3">
        <f t="shared" si="5"/>
        <v>3110.3439762367902</v>
      </c>
      <c r="L27" s="3"/>
      <c r="M27" s="3">
        <f t="shared" si="7"/>
        <v>12619.474898063201</v>
      </c>
      <c r="N27" s="3"/>
      <c r="O27" s="3"/>
      <c r="P27" s="3"/>
      <c r="Q27" s="3"/>
      <c r="R27" s="3"/>
    </row>
    <row r="28" spans="1:18" x14ac:dyDescent="0.25">
      <c r="A28" s="3">
        <f t="shared" si="3"/>
        <v>30</v>
      </c>
      <c r="B28" s="3">
        <f t="shared" si="4"/>
        <v>-176.58</v>
      </c>
      <c r="C28" s="3">
        <f t="shared" si="5"/>
        <v>12.318167473331574</v>
      </c>
      <c r="D28" s="3">
        <f t="shared" si="6"/>
        <v>1496.6108075688771</v>
      </c>
      <c r="E28" s="3">
        <f t="shared" si="5"/>
        <v>10.722753333101787</v>
      </c>
      <c r="F28" s="3">
        <f t="shared" si="6"/>
        <v>2646.8399999999997</v>
      </c>
      <c r="G28" s="3">
        <f t="shared" si="5"/>
        <v>9.6259914397131521</v>
      </c>
      <c r="H28" s="3">
        <f t="shared" si="6"/>
        <v>4489.8324227066314</v>
      </c>
      <c r="I28" s="3">
        <f t="shared" si="5"/>
        <v>7.8686687493053693</v>
      </c>
      <c r="J28" s="3">
        <f t="shared" si="6"/>
        <v>-2.9537746535841145</v>
      </c>
      <c r="K28" s="3">
        <f t="shared" si="5"/>
        <v>3110.3433451015708</v>
      </c>
      <c r="L28" s="3"/>
      <c r="M28" s="3">
        <f t="shared" si="7"/>
        <v>12565.519898063201</v>
      </c>
      <c r="N28" s="3"/>
      <c r="O28" s="3"/>
      <c r="P28" s="3"/>
      <c r="Q28" s="3"/>
      <c r="R28" s="3"/>
    </row>
    <row r="29" spans="1:18" x14ac:dyDescent="0.25">
      <c r="A29" s="3">
        <f t="shared" si="3"/>
        <v>35</v>
      </c>
      <c r="B29" s="3">
        <f t="shared" si="4"/>
        <v>-240.34500000000003</v>
      </c>
      <c r="C29" s="3">
        <f t="shared" si="5"/>
        <v>12.378968418562422</v>
      </c>
      <c r="D29" s="3">
        <f t="shared" si="6"/>
        <v>1700.2659421636902</v>
      </c>
      <c r="E29" s="3">
        <f t="shared" si="5"/>
        <v>10.528564911797309</v>
      </c>
      <c r="F29" s="3">
        <f t="shared" si="6"/>
        <v>3019.3099999999995</v>
      </c>
      <c r="G29" s="3">
        <f t="shared" si="5"/>
        <v>9.2708353498498468</v>
      </c>
      <c r="H29" s="3">
        <f t="shared" si="6"/>
        <v>5100.7978264910689</v>
      </c>
      <c r="I29" s="3">
        <f t="shared" si="5"/>
        <v>7.2861034853919344</v>
      </c>
      <c r="J29" s="3">
        <f t="shared" si="6"/>
        <v>-2.3301919314885127</v>
      </c>
      <c r="K29" s="3">
        <f t="shared" si="5"/>
        <v>3110.3427505054929</v>
      </c>
      <c r="L29" s="3"/>
      <c r="M29" s="3">
        <f t="shared" si="7"/>
        <v>12501.7548980632</v>
      </c>
      <c r="N29" s="3"/>
      <c r="O29" s="3"/>
      <c r="P29" s="3"/>
      <c r="Q29" s="3"/>
      <c r="R29" s="3"/>
    </row>
    <row r="30" spans="1:18" x14ac:dyDescent="0.25">
      <c r="A30" s="3">
        <f t="shared" si="3"/>
        <v>40</v>
      </c>
      <c r="B30" s="3">
        <f t="shared" si="4"/>
        <v>-313.92</v>
      </c>
      <c r="C30" s="3">
        <f t="shared" si="5"/>
        <v>12.449123355367245</v>
      </c>
      <c r="D30" s="3">
        <f t="shared" si="6"/>
        <v>1890.8410767585033</v>
      </c>
      <c r="E30" s="3">
        <f t="shared" si="5"/>
        <v>10.346848479258133</v>
      </c>
      <c r="F30" s="3">
        <f t="shared" si="6"/>
        <v>3372.1599999999994</v>
      </c>
      <c r="G30" s="3">
        <f t="shared" si="5"/>
        <v>8.9343872431344948</v>
      </c>
      <c r="H30" s="3">
        <f t="shared" si="6"/>
        <v>5672.5232302755076</v>
      </c>
      <c r="I30" s="3">
        <f t="shared" si="5"/>
        <v>6.740954187774407</v>
      </c>
      <c r="J30" s="3">
        <f t="shared" si="6"/>
        <v>-1.7449296386234947</v>
      </c>
      <c r="K30" s="3">
        <f t="shared" si="5"/>
        <v>3110.3421924485551</v>
      </c>
      <c r="L30" s="3"/>
      <c r="M30" s="3">
        <f t="shared" si="7"/>
        <v>12428.179898063201</v>
      </c>
      <c r="N30" s="3"/>
      <c r="O30" s="3"/>
      <c r="P30" s="3"/>
      <c r="Q30" s="3"/>
      <c r="R30" s="3"/>
    </row>
    <row r="31" spans="1:18" x14ac:dyDescent="0.25">
      <c r="A31" s="3">
        <f t="shared" si="3"/>
        <v>45</v>
      </c>
      <c r="B31" s="3">
        <f t="shared" si="4"/>
        <v>-397.30500000000001</v>
      </c>
      <c r="C31" s="3">
        <f t="shared" si="5"/>
        <v>12.528632283746045</v>
      </c>
      <c r="D31" s="3">
        <f t="shared" si="6"/>
        <v>2068.3362113533158</v>
      </c>
      <c r="E31" s="3">
        <f t="shared" si="5"/>
        <v>10.177604035484258</v>
      </c>
      <c r="F31" s="3">
        <f t="shared" si="6"/>
        <v>3705.389999999999</v>
      </c>
      <c r="G31" s="3">
        <f t="shared" si="5"/>
        <v>8.6166471195670962</v>
      </c>
      <c r="H31" s="3">
        <f t="shared" si="6"/>
        <v>6205.0086340599464</v>
      </c>
      <c r="I31" s="3">
        <f t="shared" si="5"/>
        <v>6.2332208564527845</v>
      </c>
      <c r="J31" s="3">
        <f t="shared" si="6"/>
        <v>-1.1979877749890604</v>
      </c>
      <c r="K31" s="3">
        <f t="shared" si="5"/>
        <v>3110.3416709307589</v>
      </c>
      <c r="L31" s="3"/>
      <c r="M31" s="3">
        <f t="shared" si="7"/>
        <v>12344.794898063201</v>
      </c>
      <c r="N31" s="3"/>
      <c r="O31" s="3"/>
      <c r="P31" s="3"/>
      <c r="Q31" s="3"/>
      <c r="R31" s="3"/>
    </row>
    <row r="32" spans="1:18" x14ac:dyDescent="0.25">
      <c r="A32" s="3">
        <f t="shared" si="3"/>
        <v>50</v>
      </c>
      <c r="B32" s="3">
        <f t="shared" si="4"/>
        <v>-490.5</v>
      </c>
      <c r="C32" s="3">
        <f t="shared" si="5"/>
        <v>12.617495203698823</v>
      </c>
      <c r="D32" s="3">
        <f t="shared" si="6"/>
        <v>2232.7513459481288</v>
      </c>
      <c r="E32" s="3">
        <f t="shared" si="5"/>
        <v>10.020831580475686</v>
      </c>
      <c r="F32" s="3">
        <f t="shared" si="6"/>
        <v>4018.9999999999991</v>
      </c>
      <c r="G32" s="3">
        <f t="shared" si="5"/>
        <v>8.317614979147649</v>
      </c>
      <c r="H32" s="3">
        <f t="shared" si="6"/>
        <v>6698.2540378443846</v>
      </c>
      <c r="I32" s="3">
        <f t="shared" si="5"/>
        <v>5.7629034914270685</v>
      </c>
      <c r="J32" s="3">
        <f t="shared" si="6"/>
        <v>-0.68936634058521029</v>
      </c>
      <c r="K32" s="3">
        <f t="shared" si="5"/>
        <v>3110.3411859521029</v>
      </c>
      <c r="L32" s="3"/>
      <c r="M32" s="3">
        <f t="shared" si="7"/>
        <v>12251.599898063201</v>
      </c>
      <c r="N32" s="3"/>
      <c r="O32" s="3"/>
      <c r="P32" s="3"/>
      <c r="Q32" s="3"/>
      <c r="R32" s="3"/>
    </row>
    <row r="33" spans="1:18" x14ac:dyDescent="0.25">
      <c r="A33" s="3">
        <f t="shared" si="3"/>
        <v>55</v>
      </c>
      <c r="B33" s="3">
        <f t="shared" si="4"/>
        <v>-593.505</v>
      </c>
      <c r="C33" s="3">
        <f t="shared" si="5"/>
        <v>12.715712115225577</v>
      </c>
      <c r="D33" s="3">
        <f t="shared" si="6"/>
        <v>2384.0864805429414</v>
      </c>
      <c r="E33" s="3">
        <f t="shared" si="5"/>
        <v>9.8765311142324173</v>
      </c>
      <c r="F33" s="3">
        <f t="shared" si="6"/>
        <v>4312.9899999999989</v>
      </c>
      <c r="G33" s="3">
        <f t="shared" si="5"/>
        <v>8.0372908218761552</v>
      </c>
      <c r="H33" s="3">
        <f t="shared" si="6"/>
        <v>7152.259441628823</v>
      </c>
      <c r="I33" s="3">
        <f t="shared" si="5"/>
        <v>5.3300020926972582</v>
      </c>
      <c r="J33" s="3">
        <f t="shared" si="6"/>
        <v>-0.21906533541194428</v>
      </c>
      <c r="K33" s="3">
        <f t="shared" si="5"/>
        <v>3110.3407375125885</v>
      </c>
      <c r="L33" s="3"/>
      <c r="M33" s="3">
        <f t="shared" si="7"/>
        <v>12148.5948980632</v>
      </c>
      <c r="N33" s="3"/>
      <c r="O33" s="3"/>
      <c r="P33" s="3"/>
      <c r="Q33" s="3"/>
      <c r="R33" s="3"/>
    </row>
    <row r="34" spans="1:18" x14ac:dyDescent="0.25">
      <c r="A34" s="3">
        <f t="shared" si="3"/>
        <v>60</v>
      </c>
      <c r="B34" s="3">
        <f t="shared" si="4"/>
        <v>-706.32</v>
      </c>
      <c r="C34" s="3">
        <f t="shared" si="5"/>
        <v>12.823283018326306</v>
      </c>
      <c r="D34" s="3">
        <f t="shared" si="6"/>
        <v>2522.3416151377542</v>
      </c>
      <c r="E34" s="3">
        <f t="shared" si="5"/>
        <v>9.7447026367544503</v>
      </c>
      <c r="F34" s="3">
        <f t="shared" si="6"/>
        <v>4587.3599999999988</v>
      </c>
      <c r="G34" s="3">
        <f t="shared" si="5"/>
        <v>7.7756746477526146</v>
      </c>
      <c r="H34" s="3">
        <f t="shared" si="6"/>
        <v>7567.0248454132634</v>
      </c>
      <c r="I34" s="3">
        <f t="shared" si="5"/>
        <v>4.9345166602633554</v>
      </c>
      <c r="J34" s="3">
        <f t="shared" si="6"/>
        <v>0.21291524053073732</v>
      </c>
      <c r="K34" s="3">
        <f t="shared" si="5"/>
        <v>3110.3403256122142</v>
      </c>
      <c r="L34" s="3"/>
      <c r="M34" s="3">
        <f t="shared" si="7"/>
        <v>12035.779898063201</v>
      </c>
      <c r="N34" s="3"/>
      <c r="O34" s="3"/>
      <c r="P34" s="3"/>
      <c r="Q34" s="3"/>
      <c r="R34" s="3"/>
    </row>
    <row r="35" spans="1:18" x14ac:dyDescent="0.25">
      <c r="A35" s="3">
        <f t="shared" si="3"/>
        <v>65</v>
      </c>
      <c r="B35" s="3">
        <f t="shared" si="4"/>
        <v>-828.94500000000005</v>
      </c>
      <c r="C35" s="3">
        <f t="shared" si="5"/>
        <v>12.940207913001013</v>
      </c>
      <c r="D35" s="3">
        <f t="shared" si="6"/>
        <v>2647.516749732567</v>
      </c>
      <c r="E35" s="3">
        <f t="shared" si="5"/>
        <v>9.6253461480417837</v>
      </c>
      <c r="F35" s="3">
        <f t="shared" si="6"/>
        <v>4842.1099999999979</v>
      </c>
      <c r="G35" s="3">
        <f t="shared" si="5"/>
        <v>7.5327664567770274</v>
      </c>
      <c r="H35" s="3">
        <f t="shared" si="6"/>
        <v>7942.5502491977013</v>
      </c>
      <c r="I35" s="3">
        <f t="shared" si="5"/>
        <v>4.5764471941253566</v>
      </c>
      <c r="J35" s="3">
        <f t="shared" si="6"/>
        <v>0.60657538724283455</v>
      </c>
      <c r="K35" s="3">
        <f t="shared" si="5"/>
        <v>3110.3399502509815</v>
      </c>
      <c r="L35" s="3"/>
      <c r="M35" s="3">
        <f t="shared" si="7"/>
        <v>11913.1548980632</v>
      </c>
      <c r="N35" s="3"/>
      <c r="O35" s="3"/>
      <c r="P35" s="3"/>
      <c r="Q35" s="3"/>
      <c r="R35" s="3"/>
    </row>
    <row r="36" spans="1:18" x14ac:dyDescent="0.25">
      <c r="A36" s="3">
        <f t="shared" si="3"/>
        <v>70</v>
      </c>
      <c r="B36" s="3">
        <f t="shared" si="4"/>
        <v>-961.38000000000011</v>
      </c>
      <c r="C36" s="3">
        <f t="shared" si="5"/>
        <v>13.066486799249695</v>
      </c>
      <c r="D36" s="3">
        <f t="shared" si="6"/>
        <v>2759.6118843273807</v>
      </c>
      <c r="E36" s="3">
        <f t="shared" si="5"/>
        <v>9.5184616480944193</v>
      </c>
      <c r="F36" s="3">
        <f t="shared" si="6"/>
        <v>5077.239999999998</v>
      </c>
      <c r="G36" s="3">
        <f t="shared" si="5"/>
        <v>7.3085662489493934</v>
      </c>
      <c r="H36" s="3">
        <f t="shared" si="6"/>
        <v>8278.8356529821394</v>
      </c>
      <c r="I36" s="3">
        <f t="shared" si="5"/>
        <v>4.2557936942832644</v>
      </c>
      <c r="J36" s="3">
        <f t="shared" si="6"/>
        <v>0.9619151047243466</v>
      </c>
      <c r="K36" s="3">
        <f t="shared" si="5"/>
        <v>3110.3396114288894</v>
      </c>
      <c r="L36" s="3"/>
      <c r="M36" s="3">
        <f t="shared" si="7"/>
        <v>11780.7198980632</v>
      </c>
      <c r="N36" s="3"/>
      <c r="O36" s="3"/>
      <c r="P36" s="3"/>
      <c r="Q36" s="3"/>
      <c r="R36" s="3"/>
    </row>
    <row r="37" spans="1:18" x14ac:dyDescent="0.25">
      <c r="A37" s="3">
        <f t="shared" si="3"/>
        <v>75</v>
      </c>
      <c r="B37" s="3">
        <f t="shared" si="4"/>
        <v>-1103.625</v>
      </c>
      <c r="C37" s="3">
        <f t="shared" si="5"/>
        <v>13.202119677072353</v>
      </c>
      <c r="D37" s="3">
        <f t="shared" si="6"/>
        <v>2858.6270189221937</v>
      </c>
      <c r="E37" s="3">
        <f t="shared" si="5"/>
        <v>9.4240491369123571</v>
      </c>
      <c r="F37" s="3">
        <f t="shared" si="6"/>
        <v>5292.7499999999982</v>
      </c>
      <c r="G37" s="3">
        <f t="shared" si="5"/>
        <v>7.103074024269711</v>
      </c>
      <c r="H37" s="3">
        <f t="shared" si="6"/>
        <v>8575.8810567665769</v>
      </c>
      <c r="I37" s="3">
        <f t="shared" si="5"/>
        <v>3.9725561607370778</v>
      </c>
      <c r="J37" s="3">
        <f t="shared" si="6"/>
        <v>1.2789343929752763</v>
      </c>
      <c r="K37" s="3">
        <f t="shared" si="5"/>
        <v>3110.3393091459384</v>
      </c>
      <c r="L37" s="3"/>
      <c r="M37" s="3">
        <f t="shared" si="7"/>
        <v>11638.474898063201</v>
      </c>
      <c r="N37" s="3"/>
      <c r="O37" s="3"/>
      <c r="P37" s="3"/>
      <c r="Q37" s="3"/>
      <c r="R37" s="3"/>
    </row>
    <row r="38" spans="1:18" x14ac:dyDescent="0.25">
      <c r="A38" s="3">
        <f t="shared" si="3"/>
        <v>80</v>
      </c>
      <c r="B38" s="3">
        <f t="shared" si="4"/>
        <v>-1255.68</v>
      </c>
      <c r="C38" s="3">
        <f t="shared" si="5"/>
        <v>13.347106546468989</v>
      </c>
      <c r="D38" s="3">
        <f t="shared" si="6"/>
        <v>2944.5621535170062</v>
      </c>
      <c r="E38" s="3">
        <f t="shared" si="5"/>
        <v>9.3421086144955972</v>
      </c>
      <c r="F38" s="3">
        <f t="shared" si="6"/>
        <v>5488.6399999999976</v>
      </c>
      <c r="G38" s="3">
        <f t="shared" si="5"/>
        <v>6.9162897827379837</v>
      </c>
      <c r="H38" s="3">
        <f t="shared" si="6"/>
        <v>8833.6864605510164</v>
      </c>
      <c r="I38" s="3">
        <f t="shared" si="5"/>
        <v>3.7267345934867988</v>
      </c>
      <c r="J38" s="3">
        <f t="shared" si="6"/>
        <v>1.5576332519956186</v>
      </c>
      <c r="K38" s="3">
        <f t="shared" si="5"/>
        <v>3110.339043402128</v>
      </c>
      <c r="L38" s="3"/>
      <c r="M38" s="3">
        <f t="shared" si="7"/>
        <v>11486.419898063201</v>
      </c>
      <c r="N38" s="3"/>
      <c r="O38" s="3"/>
      <c r="P38" s="3"/>
      <c r="Q38" s="3"/>
      <c r="R38" s="3"/>
    </row>
    <row r="39" spans="1:18" x14ac:dyDescent="0.25">
      <c r="A39" s="3">
        <f t="shared" si="3"/>
        <v>85</v>
      </c>
      <c r="B39" s="3">
        <f t="shared" si="4"/>
        <v>-1417.5450000000001</v>
      </c>
      <c r="C39" s="3">
        <f t="shared" si="5"/>
        <v>13.501447407439603</v>
      </c>
      <c r="D39" s="3">
        <f t="shared" si="6"/>
        <v>3017.4172881118188</v>
      </c>
      <c r="E39" s="3">
        <f t="shared" si="5"/>
        <v>9.2726400808441394</v>
      </c>
      <c r="F39" s="3">
        <f t="shared" si="6"/>
        <v>5664.909999999998</v>
      </c>
      <c r="G39" s="3">
        <f t="shared" si="5"/>
        <v>6.7482135243542078</v>
      </c>
      <c r="H39" s="3">
        <f t="shared" si="6"/>
        <v>9052.2518643354579</v>
      </c>
      <c r="I39" s="3">
        <f t="shared" si="5"/>
        <v>3.5183289925324246</v>
      </c>
      <c r="J39" s="3">
        <f t="shared" si="6"/>
        <v>1.7980116817853788</v>
      </c>
      <c r="K39" s="3">
        <f t="shared" si="5"/>
        <v>3110.3388141974583</v>
      </c>
      <c r="L39" s="3"/>
      <c r="M39" s="3">
        <f t="shared" si="7"/>
        <v>11324.554898063201</v>
      </c>
      <c r="N39" s="3"/>
      <c r="O39" s="3"/>
      <c r="P39" s="3"/>
      <c r="Q39" s="3"/>
      <c r="R39" s="3"/>
    </row>
    <row r="40" spans="1:18" x14ac:dyDescent="0.25">
      <c r="A40" s="3">
        <f t="shared" si="3"/>
        <v>90</v>
      </c>
      <c r="B40" s="3">
        <f t="shared" si="4"/>
        <v>-1589.22</v>
      </c>
      <c r="C40" s="3">
        <f t="shared" si="5"/>
        <v>13.66514225998419</v>
      </c>
      <c r="D40" s="3">
        <f t="shared" si="6"/>
        <v>3077.192422706632</v>
      </c>
      <c r="E40" s="3">
        <f t="shared" si="5"/>
        <v>9.2156435359579838</v>
      </c>
      <c r="F40" s="3">
        <f t="shared" si="6"/>
        <v>5821.5599999999977</v>
      </c>
      <c r="G40" s="3">
        <f t="shared" si="5"/>
        <v>6.5988452491183853</v>
      </c>
      <c r="H40" s="3">
        <f t="shared" si="6"/>
        <v>9231.5772681198941</v>
      </c>
      <c r="I40" s="3">
        <f t="shared" si="5"/>
        <v>3.3473393578739552</v>
      </c>
      <c r="J40" s="3">
        <f t="shared" si="6"/>
        <v>2.0000696823445545</v>
      </c>
      <c r="K40" s="3">
        <f t="shared" si="5"/>
        <v>3110.3386215319301</v>
      </c>
      <c r="L40" s="3"/>
      <c r="M40" s="3">
        <f t="shared" si="7"/>
        <v>11152.8798980632</v>
      </c>
      <c r="N40" s="3"/>
      <c r="O40" s="3"/>
      <c r="P40" s="3"/>
      <c r="Q40" s="3"/>
      <c r="R40" s="3"/>
    </row>
    <row r="41" spans="1:18" x14ac:dyDescent="0.25">
      <c r="A41" s="3">
        <f t="shared" si="3"/>
        <v>95</v>
      </c>
      <c r="B41" s="3">
        <f t="shared" si="4"/>
        <v>-1770.7050000000002</v>
      </c>
      <c r="C41" s="3">
        <f t="shared" si="5"/>
        <v>13.838191104102755</v>
      </c>
      <c r="D41" s="3">
        <f t="shared" si="6"/>
        <v>3123.8875573014452</v>
      </c>
      <c r="E41" s="3">
        <f t="shared" si="5"/>
        <v>9.1711189798371286</v>
      </c>
      <c r="F41" s="3">
        <f t="shared" si="6"/>
        <v>5958.5899999999983</v>
      </c>
      <c r="G41" s="3">
        <f t="shared" si="5"/>
        <v>6.4681849570305161</v>
      </c>
      <c r="H41" s="3">
        <f t="shared" si="6"/>
        <v>9371.6626719043325</v>
      </c>
      <c r="I41" s="3">
        <f t="shared" si="5"/>
        <v>3.2137656895113942</v>
      </c>
      <c r="J41" s="3">
        <f t="shared" si="6"/>
        <v>2.1638072536731472</v>
      </c>
      <c r="K41" s="3">
        <f t="shared" si="5"/>
        <v>3110.3384654055421</v>
      </c>
      <c r="L41" s="3"/>
      <c r="M41" s="3">
        <f t="shared" si="7"/>
        <v>10971.394898063201</v>
      </c>
      <c r="N41" s="3"/>
      <c r="O41" s="3"/>
      <c r="P41" s="3"/>
      <c r="Q41" s="3"/>
      <c r="R41" s="3"/>
    </row>
    <row r="42" spans="1:18" x14ac:dyDescent="0.25">
      <c r="A42" s="3">
        <f t="shared" si="3"/>
        <v>100</v>
      </c>
      <c r="B42" s="3">
        <f t="shared" si="4"/>
        <v>-1962</v>
      </c>
      <c r="C42" s="3">
        <f t="shared" si="5"/>
        <v>14.020593939795297</v>
      </c>
      <c r="D42" s="3">
        <f t="shared" si="6"/>
        <v>3157.5026918962581</v>
      </c>
      <c r="E42" s="3">
        <f t="shared" si="5"/>
        <v>9.1390664124815775</v>
      </c>
      <c r="F42" s="3">
        <f t="shared" si="6"/>
        <v>6075.9999999999982</v>
      </c>
      <c r="G42" s="3">
        <f t="shared" si="5"/>
        <v>6.3562326480906002</v>
      </c>
      <c r="H42" s="3">
        <f t="shared" si="6"/>
        <v>9472.508075688771</v>
      </c>
      <c r="I42" s="3">
        <f t="shared" si="5"/>
        <v>3.117607987444738</v>
      </c>
      <c r="J42" s="3">
        <f t="shared" si="6"/>
        <v>2.289224395771154</v>
      </c>
      <c r="K42" s="3">
        <f t="shared" si="5"/>
        <v>3110.3383458182957</v>
      </c>
      <c r="L42" s="3"/>
      <c r="M42" s="3">
        <f t="shared" si="7"/>
        <v>10780.099898063199</v>
      </c>
      <c r="N42" s="3"/>
      <c r="O42" s="3"/>
      <c r="P42" s="3"/>
      <c r="Q42" s="3"/>
      <c r="R42" s="3"/>
    </row>
    <row r="43" spans="1:18" x14ac:dyDescent="0.25">
      <c r="A43" s="3">
        <f t="shared" si="3"/>
        <v>105</v>
      </c>
      <c r="B43" s="3">
        <f t="shared" si="4"/>
        <v>-2163.105</v>
      </c>
      <c r="C43" s="3">
        <f t="shared" si="5"/>
        <v>14.212350767061816</v>
      </c>
      <c r="D43" s="3">
        <f t="shared" si="6"/>
        <v>3178.037826491071</v>
      </c>
      <c r="E43" s="3">
        <f t="shared" si="5"/>
        <v>9.1194858338913285</v>
      </c>
      <c r="F43" s="3">
        <f t="shared" si="6"/>
        <v>6173.7899999999981</v>
      </c>
      <c r="G43" s="3">
        <f t="shared" si="5"/>
        <v>6.2629883222986358</v>
      </c>
      <c r="H43" s="3">
        <f t="shared" si="6"/>
        <v>9534.1134794732116</v>
      </c>
      <c r="I43" s="3">
        <f t="shared" si="5"/>
        <v>3.0588662516739884</v>
      </c>
      <c r="J43" s="3">
        <f t="shared" si="6"/>
        <v>2.376321108638578</v>
      </c>
      <c r="K43" s="3">
        <f t="shared" si="5"/>
        <v>3110.3382627701899</v>
      </c>
      <c r="L43" s="3"/>
      <c r="M43" s="3">
        <f t="shared" si="7"/>
        <v>10578.9948980632</v>
      </c>
      <c r="N43" s="3"/>
      <c r="O43" s="3"/>
      <c r="P43" s="3"/>
      <c r="Q43" s="3"/>
      <c r="R43" s="3"/>
    </row>
    <row r="44" spans="1:18" x14ac:dyDescent="0.25">
      <c r="A44" s="3">
        <f t="shared" si="3"/>
        <v>110</v>
      </c>
      <c r="B44" s="3">
        <f t="shared" si="4"/>
        <v>-2374.02</v>
      </c>
      <c r="C44" s="3">
        <f t="shared" si="5"/>
        <v>14.413461585902311</v>
      </c>
      <c r="D44" s="3">
        <f t="shared" si="6"/>
        <v>3185.4929610858835</v>
      </c>
      <c r="E44" s="3">
        <f t="shared" si="5"/>
        <v>9.1123772440663799</v>
      </c>
      <c r="F44" s="3">
        <f t="shared" si="6"/>
        <v>6251.9599999999982</v>
      </c>
      <c r="G44" s="3">
        <f t="shared" si="5"/>
        <v>6.1884519796546256</v>
      </c>
      <c r="H44" s="3">
        <f t="shared" si="6"/>
        <v>9556.4788832576487</v>
      </c>
      <c r="I44" s="3">
        <f t="shared" si="5"/>
        <v>3.0375404821991427</v>
      </c>
      <c r="J44" s="3">
        <f t="shared" si="6"/>
        <v>2.4250973922754175</v>
      </c>
      <c r="K44" s="3">
        <f t="shared" si="5"/>
        <v>3110.3382162612247</v>
      </c>
      <c r="L44" s="3"/>
      <c r="M44" s="3">
        <f t="shared" si="7"/>
        <v>10368.079898063201</v>
      </c>
      <c r="N44" s="3"/>
      <c r="O44" s="3"/>
      <c r="P44" s="3"/>
      <c r="Q44" s="3"/>
      <c r="R44" s="3"/>
    </row>
    <row r="45" spans="1:18" x14ac:dyDescent="0.25">
      <c r="A45" s="3">
        <f t="shared" si="3"/>
        <v>115</v>
      </c>
      <c r="B45" s="3">
        <f t="shared" si="4"/>
        <v>-2594.7450000000003</v>
      </c>
      <c r="C45" s="3">
        <f t="shared" si="5"/>
        <v>14.623926396316781</v>
      </c>
      <c r="D45" s="3">
        <f t="shared" si="6"/>
        <v>3179.8680956806961</v>
      </c>
      <c r="E45" s="3">
        <f t="shared" si="5"/>
        <v>9.1177406430067336</v>
      </c>
      <c r="F45" s="3">
        <f t="shared" si="6"/>
        <v>6310.5099999999975</v>
      </c>
      <c r="G45" s="3">
        <f t="shared" si="5"/>
        <v>6.1326236201585678</v>
      </c>
      <c r="H45" s="3">
        <f t="shared" si="6"/>
        <v>9539.6042870420879</v>
      </c>
      <c r="I45" s="3">
        <f t="shared" si="5"/>
        <v>3.0536306790202055</v>
      </c>
      <c r="J45" s="3">
        <f t="shared" si="6"/>
        <v>2.4355532466816712</v>
      </c>
      <c r="K45" s="3">
        <f t="shared" si="5"/>
        <v>3110.3382062914006</v>
      </c>
      <c r="L45" s="3"/>
      <c r="M45" s="3">
        <f t="shared" si="7"/>
        <v>10147.3548980632</v>
      </c>
      <c r="N45" s="3"/>
      <c r="O45" s="3"/>
      <c r="P45" s="3"/>
      <c r="Q45" s="3"/>
      <c r="R45" s="3"/>
    </row>
    <row r="46" spans="1:18" x14ac:dyDescent="0.25">
      <c r="A46" s="3">
        <f t="shared" si="3"/>
        <v>120</v>
      </c>
      <c r="B46" s="3">
        <f t="shared" si="4"/>
        <v>-2825.28</v>
      </c>
      <c r="C46" s="3">
        <f t="shared" si="5"/>
        <v>14.84374519830523</v>
      </c>
      <c r="D46" s="3">
        <f t="shared" si="6"/>
        <v>3161.1632302755092</v>
      </c>
      <c r="E46" s="3">
        <f t="shared" si="5"/>
        <v>9.1355760307123894</v>
      </c>
      <c r="F46" s="3">
        <f t="shared" si="6"/>
        <v>6349.4399999999978</v>
      </c>
      <c r="G46" s="3">
        <f t="shared" si="5"/>
        <v>6.0955032438104642</v>
      </c>
      <c r="H46" s="3">
        <f t="shared" si="6"/>
        <v>9483.4896908265291</v>
      </c>
      <c r="I46" s="3">
        <f t="shared" si="5"/>
        <v>3.1071368421371748</v>
      </c>
      <c r="J46" s="3">
        <f t="shared" si="6"/>
        <v>2.4076886718573416</v>
      </c>
      <c r="K46" s="3">
        <f t="shared" si="5"/>
        <v>3110.3382328607177</v>
      </c>
      <c r="L46" s="3"/>
      <c r="M46" s="3">
        <f t="shared" si="7"/>
        <v>9916.8198980632005</v>
      </c>
      <c r="N46" s="3"/>
      <c r="O46" s="3"/>
      <c r="P46" s="3"/>
      <c r="Q46" s="3"/>
      <c r="R46" s="3"/>
    </row>
    <row r="47" spans="1:18" x14ac:dyDescent="0.25">
      <c r="A47" s="3">
        <f t="shared" si="3"/>
        <v>125</v>
      </c>
      <c r="B47" s="3">
        <f t="shared" si="4"/>
        <v>-3065.6250000000005</v>
      </c>
      <c r="C47" s="3">
        <f t="shared" si="5"/>
        <v>15.072917991867653</v>
      </c>
      <c r="D47" s="3">
        <f t="shared" si="6"/>
        <v>3129.378364870322</v>
      </c>
      <c r="E47" s="3">
        <f t="shared" si="5"/>
        <v>9.1658834071833475</v>
      </c>
      <c r="F47" s="3">
        <f t="shared" si="6"/>
        <v>6368.7499999999982</v>
      </c>
      <c r="G47" s="3">
        <f t="shared" si="5"/>
        <v>6.0770908506103112</v>
      </c>
      <c r="H47" s="3">
        <f t="shared" si="6"/>
        <v>9388.1350946109669</v>
      </c>
      <c r="I47" s="3">
        <f t="shared" si="5"/>
        <v>3.1980589715500454</v>
      </c>
      <c r="J47" s="3">
        <f t="shared" si="6"/>
        <v>2.3415036678024275</v>
      </c>
      <c r="K47" s="3">
        <f t="shared" si="5"/>
        <v>3110.3382959691753</v>
      </c>
      <c r="L47" s="3"/>
      <c r="M47" s="3">
        <f t="shared" si="7"/>
        <v>9676.4748980632012</v>
      </c>
      <c r="N47" s="3"/>
      <c r="O47" s="3"/>
      <c r="P47" s="3"/>
      <c r="Q47" s="3"/>
      <c r="R47" s="3"/>
    </row>
    <row r="48" spans="1:18" x14ac:dyDescent="0.25">
      <c r="A48" s="3">
        <f t="shared" si="3"/>
        <v>130</v>
      </c>
      <c r="B48" s="3">
        <f t="shared" si="4"/>
        <v>-3315.78</v>
      </c>
      <c r="C48" s="3">
        <f t="shared" si="5"/>
        <v>15.311444777004056</v>
      </c>
      <c r="D48" s="3">
        <f t="shared" si="6"/>
        <v>3084.5134994651344</v>
      </c>
      <c r="E48" s="3">
        <f t="shared" si="5"/>
        <v>9.2086627724196077</v>
      </c>
      <c r="F48" s="3">
        <f t="shared" si="6"/>
        <v>6368.4399999999969</v>
      </c>
      <c r="G48" s="3">
        <f t="shared" si="5"/>
        <v>6.0773864405581142</v>
      </c>
      <c r="H48" s="3">
        <f t="shared" si="6"/>
        <v>9253.5404983954068</v>
      </c>
      <c r="I48" s="3">
        <f t="shared" si="5"/>
        <v>3.3263970672588261</v>
      </c>
      <c r="J48" s="3">
        <f t="shared" si="6"/>
        <v>2.2369982345169293</v>
      </c>
      <c r="K48" s="3">
        <f t="shared" si="5"/>
        <v>3110.3383956167741</v>
      </c>
      <c r="L48" s="3"/>
      <c r="M48" s="3">
        <f t="shared" si="7"/>
        <v>9426.3198980632005</v>
      </c>
      <c r="N48" s="3"/>
      <c r="O48" s="3"/>
      <c r="P48" s="3"/>
      <c r="Q48" s="3"/>
      <c r="R48" s="3"/>
    </row>
    <row r="49" spans="1:18" x14ac:dyDescent="0.25">
      <c r="A49" s="3">
        <f t="shared" si="3"/>
        <v>135</v>
      </c>
      <c r="B49" s="3">
        <f t="shared" si="4"/>
        <v>-3575.7450000000008</v>
      </c>
      <c r="C49" s="3">
        <f t="shared" si="5"/>
        <v>15.559325553714432</v>
      </c>
      <c r="D49" s="3">
        <f t="shared" si="6"/>
        <v>3026.5686340599495</v>
      </c>
      <c r="E49" s="3">
        <f t="shared" si="5"/>
        <v>9.2639141264211684</v>
      </c>
      <c r="F49" s="3">
        <f t="shared" si="6"/>
        <v>6348.5099999999957</v>
      </c>
      <c r="G49" s="3">
        <f t="shared" si="5"/>
        <v>6.0963900136538696</v>
      </c>
      <c r="H49" s="3">
        <f t="shared" si="6"/>
        <v>9079.705902179845</v>
      </c>
      <c r="I49" s="3">
        <f t="shared" si="5"/>
        <v>3.4921511292635135</v>
      </c>
      <c r="J49" s="3">
        <f t="shared" si="6"/>
        <v>2.0941723720008465</v>
      </c>
      <c r="K49" s="3">
        <f t="shared" si="5"/>
        <v>3110.3385318035139</v>
      </c>
      <c r="L49" s="3"/>
      <c r="M49" s="3">
        <f t="shared" si="7"/>
        <v>9166.3548980632004</v>
      </c>
      <c r="N49" s="3"/>
      <c r="O49" s="3"/>
      <c r="P49" s="3"/>
      <c r="Q49" s="3"/>
      <c r="R49" s="3"/>
    </row>
    <row r="50" spans="1:18" x14ac:dyDescent="0.25">
      <c r="A50" s="3">
        <f t="shared" si="3"/>
        <v>140</v>
      </c>
      <c r="B50" s="3">
        <f t="shared" si="4"/>
        <v>-3845.5200000000004</v>
      </c>
      <c r="C50" s="3">
        <f t="shared" si="5"/>
        <v>15.816560321998786</v>
      </c>
      <c r="D50" s="3">
        <f t="shared" si="6"/>
        <v>2955.5437686547621</v>
      </c>
      <c r="E50" s="3">
        <f t="shared" si="5"/>
        <v>9.3316374691880331</v>
      </c>
      <c r="F50" s="3">
        <f t="shared" si="6"/>
        <v>6308.9599999999964</v>
      </c>
      <c r="G50" s="3">
        <f t="shared" si="5"/>
        <v>6.1341015698975756</v>
      </c>
      <c r="H50" s="3">
        <f t="shared" si="6"/>
        <v>8866.6313059642853</v>
      </c>
      <c r="I50" s="3">
        <f t="shared" si="5"/>
        <v>3.6953211575641038</v>
      </c>
      <c r="J50" s="3">
        <f t="shared" si="6"/>
        <v>1.9130260802541821</v>
      </c>
      <c r="K50" s="3">
        <f t="shared" si="5"/>
        <v>3110.3387045293939</v>
      </c>
      <c r="L50" s="3"/>
      <c r="M50" s="3">
        <f t="shared" si="7"/>
        <v>8896.5798980632007</v>
      </c>
      <c r="N50" s="3"/>
      <c r="O50" s="3"/>
      <c r="P50" s="3"/>
      <c r="Q50" s="3"/>
      <c r="R50" s="3"/>
    </row>
    <row r="51" spans="1:18" x14ac:dyDescent="0.25">
      <c r="A51" s="3">
        <f t="shared" si="3"/>
        <v>145</v>
      </c>
      <c r="B51" s="3">
        <f t="shared" si="4"/>
        <v>-4125.1050000000005</v>
      </c>
      <c r="C51" s="3">
        <f t="shared" si="5"/>
        <v>16.083149081857115</v>
      </c>
      <c r="D51" s="3">
        <f t="shared" si="6"/>
        <v>2871.4389032495747</v>
      </c>
      <c r="E51" s="3">
        <f t="shared" si="5"/>
        <v>9.4118328007201981</v>
      </c>
      <c r="F51" s="3">
        <f t="shared" si="6"/>
        <v>6249.7899999999954</v>
      </c>
      <c r="G51" s="3">
        <f t="shared" si="5"/>
        <v>6.1905211092892367</v>
      </c>
      <c r="H51" s="3">
        <f t="shared" si="6"/>
        <v>8614.3167097487203</v>
      </c>
      <c r="I51" s="3">
        <f t="shared" si="5"/>
        <v>3.9359071521606026</v>
      </c>
      <c r="J51" s="3">
        <f t="shared" si="6"/>
        <v>1.6935593592769305</v>
      </c>
      <c r="K51" s="3">
        <f t="shared" si="5"/>
        <v>3110.3389137944155</v>
      </c>
      <c r="L51" s="3"/>
      <c r="M51" s="3">
        <f t="shared" si="7"/>
        <v>8616.9948980631998</v>
      </c>
      <c r="N51" s="3"/>
      <c r="O51" s="3"/>
      <c r="P51" s="3"/>
      <c r="Q51" s="3"/>
      <c r="R51" s="3"/>
    </row>
    <row r="52" spans="1:18" x14ac:dyDescent="0.25">
      <c r="A52" s="3">
        <f t="shared" si="3"/>
        <v>150</v>
      </c>
      <c r="B52" s="3">
        <f t="shared" si="4"/>
        <v>-4414.5</v>
      </c>
      <c r="C52" s="3">
        <f t="shared" ref="C52:K70" si="8">(C$17 + C$18*($A52-$B$5)+C$19*($A52-$B$5)^2)</f>
        <v>16.359091833289423</v>
      </c>
      <c r="D52" s="3">
        <f t="shared" ref="D52:J91" si="9">(D$17 + D$18*($A52-$B$5)+D$19*($A52-$B$5)^2)*100</f>
        <v>2774.2540378443878</v>
      </c>
      <c r="E52" s="3">
        <f t="shared" si="8"/>
        <v>9.5045001210176672</v>
      </c>
      <c r="F52" s="3">
        <f t="shared" si="9"/>
        <v>6170.9999999999964</v>
      </c>
      <c r="G52" s="3">
        <f t="shared" si="8"/>
        <v>6.2656486318288493</v>
      </c>
      <c r="H52" s="3">
        <f t="shared" si="9"/>
        <v>8322.7621135331592</v>
      </c>
      <c r="I52" s="3">
        <f t="shared" si="8"/>
        <v>4.2139091130530044</v>
      </c>
      <c r="J52" s="3">
        <f t="shared" si="9"/>
        <v>1.4357722090690945</v>
      </c>
      <c r="K52" s="3">
        <f t="shared" si="8"/>
        <v>3110.3391595985772</v>
      </c>
      <c r="L52" s="3"/>
      <c r="M52" s="3">
        <f t="shared" si="7"/>
        <v>8327.5998980632012</v>
      </c>
      <c r="N52" s="3"/>
      <c r="O52" s="3"/>
      <c r="P52" s="3"/>
      <c r="Q52" s="3"/>
      <c r="R52" s="3"/>
    </row>
    <row r="53" spans="1:18" x14ac:dyDescent="0.25">
      <c r="A53" s="3">
        <f t="shared" si="3"/>
        <v>155</v>
      </c>
      <c r="B53" s="3">
        <f t="shared" si="4"/>
        <v>-4713.7049999999999</v>
      </c>
      <c r="C53" s="3">
        <f t="shared" si="8"/>
        <v>16.644388576295704</v>
      </c>
      <c r="D53" s="3">
        <f t="shared" si="9"/>
        <v>2663.9891724392</v>
      </c>
      <c r="E53" s="3">
        <f t="shared" si="8"/>
        <v>9.6096394300804384</v>
      </c>
      <c r="F53" s="3">
        <f t="shared" si="9"/>
        <v>6072.5899999999965</v>
      </c>
      <c r="G53" s="3">
        <f t="shared" si="8"/>
        <v>6.3594841375164162</v>
      </c>
      <c r="H53" s="3">
        <f t="shared" si="9"/>
        <v>7991.967517317602</v>
      </c>
      <c r="I53" s="3">
        <f t="shared" si="8"/>
        <v>4.5293270402413146</v>
      </c>
      <c r="J53" s="3">
        <f t="shared" si="9"/>
        <v>1.1396646296306767</v>
      </c>
      <c r="K53" s="3">
        <f t="shared" si="8"/>
        <v>3110.3394419418805</v>
      </c>
      <c r="L53" s="3"/>
      <c r="M53" s="3">
        <f t="shared" si="7"/>
        <v>8028.3948980632003</v>
      </c>
      <c r="N53" s="3"/>
      <c r="O53" s="3"/>
      <c r="P53" s="3"/>
      <c r="Q53" s="3"/>
      <c r="R53" s="3"/>
    </row>
    <row r="54" spans="1:18" x14ac:dyDescent="0.25">
      <c r="A54" s="3">
        <f t="shared" si="3"/>
        <v>160</v>
      </c>
      <c r="B54" s="3">
        <f t="shared" si="4"/>
        <v>-5022.72</v>
      </c>
      <c r="C54" s="3">
        <f t="shared" si="8"/>
        <v>16.939039310875966</v>
      </c>
      <c r="D54" s="3">
        <f t="shared" si="9"/>
        <v>2540.6443070340133</v>
      </c>
      <c r="E54" s="3">
        <f t="shared" si="8"/>
        <v>9.7272507279085083</v>
      </c>
      <c r="F54" s="3">
        <f t="shared" si="9"/>
        <v>5954.5599999999968</v>
      </c>
      <c r="G54" s="3">
        <f t="shared" si="8"/>
        <v>6.4720276263519363</v>
      </c>
      <c r="H54" s="3">
        <f t="shared" si="9"/>
        <v>7621.9329211020377</v>
      </c>
      <c r="I54" s="3">
        <f t="shared" si="8"/>
        <v>4.8821609337255314</v>
      </c>
      <c r="J54" s="3">
        <f t="shared" si="9"/>
        <v>0.80523662096166904</v>
      </c>
      <c r="K54" s="3">
        <f t="shared" si="8"/>
        <v>3110.3397608243245</v>
      </c>
      <c r="L54" s="3"/>
      <c r="M54" s="3">
        <f t="shared" si="7"/>
        <v>7719.3798980632009</v>
      </c>
      <c r="N54" s="3"/>
      <c r="O54" s="3"/>
      <c r="P54" s="3"/>
      <c r="Q54" s="3"/>
      <c r="R54" s="3"/>
    </row>
    <row r="55" spans="1:18" x14ac:dyDescent="0.25">
      <c r="A55" s="3">
        <f t="shared" si="3"/>
        <v>165</v>
      </c>
      <c r="B55" s="3">
        <f t="shared" si="4"/>
        <v>-5341.545000000001</v>
      </c>
      <c r="C55" s="3">
        <f t="shared" si="8"/>
        <v>17.243044037030202</v>
      </c>
      <c r="D55" s="3">
        <f t="shared" si="9"/>
        <v>2404.2194416288253</v>
      </c>
      <c r="E55" s="3">
        <f t="shared" si="8"/>
        <v>9.857334014501884</v>
      </c>
      <c r="F55" s="3">
        <f t="shared" si="9"/>
        <v>5816.9099999999962</v>
      </c>
      <c r="G55" s="3">
        <f t="shared" si="8"/>
        <v>6.6032790983354097</v>
      </c>
      <c r="H55" s="3">
        <f t="shared" si="9"/>
        <v>7212.6583248864763</v>
      </c>
      <c r="I55" s="3">
        <f t="shared" si="8"/>
        <v>5.2724107935056512</v>
      </c>
      <c r="J55" s="3">
        <f t="shared" si="9"/>
        <v>0.4324881830620797</v>
      </c>
      <c r="K55" s="3">
        <f t="shared" si="8"/>
        <v>3110.3401162459095</v>
      </c>
      <c r="L55" s="3"/>
      <c r="M55" s="3">
        <f t="shared" si="7"/>
        <v>7400.5548980632002</v>
      </c>
      <c r="N55" s="3"/>
      <c r="O55" s="3"/>
      <c r="P55" s="3"/>
      <c r="Q55" s="3"/>
      <c r="R55" s="3"/>
    </row>
    <row r="56" spans="1:18" x14ac:dyDescent="0.25">
      <c r="A56" s="3">
        <f t="shared" si="3"/>
        <v>170</v>
      </c>
      <c r="B56" s="3">
        <f t="shared" si="4"/>
        <v>-5670.18</v>
      </c>
      <c r="C56" s="3">
        <f t="shared" si="8"/>
        <v>17.556402754758416</v>
      </c>
      <c r="D56" s="3">
        <f t="shared" si="9"/>
        <v>2254.7145762236382</v>
      </c>
      <c r="E56" s="3">
        <f t="shared" si="8"/>
        <v>9.9998892898605583</v>
      </c>
      <c r="F56" s="3">
        <f t="shared" si="9"/>
        <v>5659.6399999999958</v>
      </c>
      <c r="G56" s="3">
        <f t="shared" si="8"/>
        <v>6.7532385534668329</v>
      </c>
      <c r="H56" s="3">
        <f t="shared" si="9"/>
        <v>6764.1437286709188</v>
      </c>
      <c r="I56" s="3">
        <f t="shared" si="8"/>
        <v>5.7000766195816812</v>
      </c>
      <c r="J56" s="3">
        <f t="shared" si="9"/>
        <v>2.1419315931908711E-2</v>
      </c>
      <c r="K56" s="3">
        <f t="shared" si="8"/>
        <v>3110.3405082066347</v>
      </c>
      <c r="L56" s="3"/>
      <c r="M56" s="3">
        <f t="shared" si="7"/>
        <v>7071.9198980632</v>
      </c>
      <c r="N56" s="3"/>
      <c r="O56" s="3"/>
      <c r="P56" s="3"/>
      <c r="Q56" s="3"/>
      <c r="R56" s="3"/>
    </row>
    <row r="57" spans="1:18" x14ac:dyDescent="0.25">
      <c r="A57" s="3">
        <f t="shared" si="3"/>
        <v>175</v>
      </c>
      <c r="B57" s="3">
        <f t="shared" si="4"/>
        <v>-6008.6250000000009</v>
      </c>
      <c r="C57" s="3">
        <f t="shared" si="8"/>
        <v>17.879115464060604</v>
      </c>
      <c r="D57" s="3">
        <f t="shared" si="9"/>
        <v>2092.1297108184517</v>
      </c>
      <c r="E57" s="3">
        <f t="shared" si="8"/>
        <v>10.154916553984535</v>
      </c>
      <c r="F57" s="3">
        <f t="shared" si="9"/>
        <v>5482.7499999999955</v>
      </c>
      <c r="G57" s="3">
        <f t="shared" si="8"/>
        <v>6.9219059917462111</v>
      </c>
      <c r="H57" s="3">
        <f t="shared" si="9"/>
        <v>6276.3891324553588</v>
      </c>
      <c r="I57" s="3">
        <f t="shared" si="8"/>
        <v>6.165158411953616</v>
      </c>
      <c r="J57" s="3">
        <f t="shared" si="9"/>
        <v>-0.42796998042884671</v>
      </c>
      <c r="K57" s="3">
        <f t="shared" si="8"/>
        <v>3110.3409367065015</v>
      </c>
      <c r="L57" s="3"/>
      <c r="M57" s="3">
        <f t="shared" si="7"/>
        <v>6733.4748980632003</v>
      </c>
      <c r="N57" s="3"/>
      <c r="O57" s="3"/>
      <c r="P57" s="3"/>
      <c r="Q57" s="3"/>
      <c r="R57" s="3"/>
    </row>
    <row r="58" spans="1:18" x14ac:dyDescent="0.25">
      <c r="A58" s="3">
        <f t="shared" si="3"/>
        <v>180</v>
      </c>
      <c r="B58" s="3">
        <f t="shared" si="4"/>
        <v>-6356.88</v>
      </c>
      <c r="C58" s="3">
        <f t="shared" si="8"/>
        <v>18.211182164936769</v>
      </c>
      <c r="D58" s="3">
        <f t="shared" si="9"/>
        <v>1916.4648454132646</v>
      </c>
      <c r="E58" s="3">
        <f t="shared" si="8"/>
        <v>10.322415806873817</v>
      </c>
      <c r="F58" s="3">
        <f t="shared" si="9"/>
        <v>5286.2399999999961</v>
      </c>
      <c r="G58" s="3">
        <f t="shared" si="8"/>
        <v>7.1092814131735445</v>
      </c>
      <c r="H58" s="3">
        <f t="shared" si="9"/>
        <v>5749.3945362397935</v>
      </c>
      <c r="I58" s="3">
        <f t="shared" si="8"/>
        <v>6.6676561706214521</v>
      </c>
      <c r="J58" s="3">
        <f t="shared" si="9"/>
        <v>-0.91567970602018933</v>
      </c>
      <c r="K58" s="3">
        <f t="shared" si="8"/>
        <v>3110.3414017455088</v>
      </c>
      <c r="L58" s="3"/>
      <c r="M58" s="3">
        <f t="shared" si="7"/>
        <v>6385.2198980632002</v>
      </c>
      <c r="N58" s="3"/>
      <c r="O58" s="3"/>
      <c r="P58" s="3"/>
      <c r="Q58" s="3"/>
      <c r="R58" s="3"/>
    </row>
    <row r="59" spans="1:18" x14ac:dyDescent="0.25">
      <c r="A59" s="3">
        <f t="shared" si="3"/>
        <v>185</v>
      </c>
      <c r="B59" s="3">
        <f t="shared" si="4"/>
        <v>-6714.9449999999997</v>
      </c>
      <c r="C59" s="3">
        <f t="shared" si="8"/>
        <v>18.552602857386912</v>
      </c>
      <c r="D59" s="3">
        <f t="shared" si="9"/>
        <v>1727.719980008078</v>
      </c>
      <c r="E59" s="3">
        <f t="shared" si="8"/>
        <v>10.502387048528398</v>
      </c>
      <c r="F59" s="3">
        <f t="shared" si="9"/>
        <v>5070.1099999999969</v>
      </c>
      <c r="G59" s="3">
        <f t="shared" si="8"/>
        <v>7.3153648177488293</v>
      </c>
      <c r="H59" s="3">
        <f t="shared" si="9"/>
        <v>5183.1599400242339</v>
      </c>
      <c r="I59" s="3">
        <f t="shared" si="8"/>
        <v>7.2075698955851983</v>
      </c>
      <c r="J59" s="3">
        <f t="shared" si="9"/>
        <v>-1.4417098608421108</v>
      </c>
      <c r="K59" s="3">
        <f t="shared" si="8"/>
        <v>3110.3419033236573</v>
      </c>
      <c r="L59" s="3"/>
      <c r="M59" s="3">
        <f t="shared" si="7"/>
        <v>6027.1548980632006</v>
      </c>
      <c r="N59" s="3"/>
      <c r="O59" s="3"/>
      <c r="P59" s="3"/>
      <c r="Q59" s="3"/>
      <c r="R59" s="3"/>
    </row>
    <row r="60" spans="1:18" x14ac:dyDescent="0.25">
      <c r="A60" s="3">
        <f t="shared" si="3"/>
        <v>190</v>
      </c>
      <c r="B60" s="3">
        <f t="shared" si="4"/>
        <v>-7082.8200000000006</v>
      </c>
      <c r="C60" s="3">
        <f t="shared" si="8"/>
        <v>18.903377541411032</v>
      </c>
      <c r="D60" s="3">
        <f t="shared" si="9"/>
        <v>1525.8951146028921</v>
      </c>
      <c r="E60" s="3">
        <f t="shared" si="8"/>
        <v>10.694830278948283</v>
      </c>
      <c r="F60" s="3">
        <f t="shared" si="9"/>
        <v>4834.3599999999951</v>
      </c>
      <c r="G60" s="3">
        <f t="shared" si="8"/>
        <v>7.5401562054720657</v>
      </c>
      <c r="H60" s="3">
        <f t="shared" si="9"/>
        <v>4577.6853438086728</v>
      </c>
      <c r="I60" s="3">
        <f t="shared" si="8"/>
        <v>7.7848995868448512</v>
      </c>
      <c r="J60" s="3">
        <f t="shared" si="9"/>
        <v>-2.0060604448946195</v>
      </c>
      <c r="K60" s="3">
        <f t="shared" si="8"/>
        <v>3110.3424414409465</v>
      </c>
      <c r="L60" s="3"/>
      <c r="M60" s="3">
        <f t="shared" si="7"/>
        <v>5659.2798980631997</v>
      </c>
      <c r="N60" s="3"/>
      <c r="O60" s="3"/>
      <c r="P60" s="3"/>
      <c r="Q60" s="3"/>
      <c r="R60" s="3"/>
    </row>
    <row r="61" spans="1:18" x14ac:dyDescent="0.25">
      <c r="A61" s="3">
        <f t="shared" si="3"/>
        <v>195</v>
      </c>
      <c r="B61" s="3">
        <f t="shared" si="4"/>
        <v>-7460.505000000001</v>
      </c>
      <c r="C61" s="3">
        <f t="shared" si="8"/>
        <v>19.263506217009127</v>
      </c>
      <c r="D61" s="3">
        <f t="shared" si="9"/>
        <v>1310.9902491977039</v>
      </c>
      <c r="E61" s="3">
        <f t="shared" si="8"/>
        <v>10.899745498133468</v>
      </c>
      <c r="F61" s="3">
        <f t="shared" si="9"/>
        <v>4578.9899999999961</v>
      </c>
      <c r="G61" s="3">
        <f t="shared" si="8"/>
        <v>7.7836555763432589</v>
      </c>
      <c r="H61" s="3">
        <f t="shared" si="9"/>
        <v>3932.9707475931118</v>
      </c>
      <c r="I61" s="3">
        <f t="shared" si="8"/>
        <v>8.3996452444004071</v>
      </c>
      <c r="J61" s="3">
        <f t="shared" si="9"/>
        <v>-2.6087314581777155</v>
      </c>
      <c r="K61" s="3">
        <f t="shared" si="8"/>
        <v>3110.3430160973771</v>
      </c>
      <c r="L61" s="3"/>
      <c r="M61" s="3">
        <f t="shared" si="7"/>
        <v>5281.5948980632002</v>
      </c>
      <c r="N61" s="3"/>
      <c r="O61" s="3"/>
      <c r="P61" s="3"/>
      <c r="Q61" s="3"/>
      <c r="R61" s="3"/>
    </row>
    <row r="62" spans="1:18" x14ac:dyDescent="0.25">
      <c r="A62" s="3">
        <f t="shared" si="3"/>
        <v>200</v>
      </c>
      <c r="B62" s="3">
        <f t="shared" si="4"/>
        <v>-7848</v>
      </c>
      <c r="C62" s="3">
        <f t="shared" si="8"/>
        <v>19.632988884181199</v>
      </c>
      <c r="D62" s="3">
        <f t="shared" si="9"/>
        <v>1083.0053837925177</v>
      </c>
      <c r="E62" s="3">
        <f t="shared" si="8"/>
        <v>11.117132706083956</v>
      </c>
      <c r="F62" s="3">
        <f t="shared" si="9"/>
        <v>4303.9999999999964</v>
      </c>
      <c r="G62" s="3">
        <f t="shared" si="8"/>
        <v>8.0458629303624001</v>
      </c>
      <c r="H62" s="3">
        <f t="shared" si="9"/>
        <v>3249.0161513775492</v>
      </c>
      <c r="I62" s="3">
        <f t="shared" si="8"/>
        <v>9.0518068682518695</v>
      </c>
      <c r="J62" s="3">
        <f t="shared" si="9"/>
        <v>-3.2497229006913928</v>
      </c>
      <c r="K62" s="3">
        <f t="shared" si="8"/>
        <v>3110.3436272929484</v>
      </c>
      <c r="L62" s="3"/>
      <c r="M62" s="3">
        <f t="shared" si="7"/>
        <v>4894.0998980632003</v>
      </c>
      <c r="N62" s="3"/>
      <c r="O62" s="3"/>
      <c r="P62" s="3"/>
      <c r="Q62" s="3"/>
      <c r="R62" s="3"/>
    </row>
    <row r="63" spans="1:18" x14ac:dyDescent="0.25">
      <c r="A63" s="3">
        <f t="shared" si="3"/>
        <v>205</v>
      </c>
      <c r="B63" s="3">
        <f t="shared" si="4"/>
        <v>-8245.3050000000003</v>
      </c>
      <c r="C63" s="3">
        <f t="shared" si="8"/>
        <v>20.011825542927244</v>
      </c>
      <c r="D63" s="3">
        <f t="shared" si="9"/>
        <v>841.94051838733094</v>
      </c>
      <c r="E63" s="3">
        <f t="shared" si="8"/>
        <v>11.346991902799747</v>
      </c>
      <c r="F63" s="3">
        <f t="shared" si="9"/>
        <v>4009.3899999999962</v>
      </c>
      <c r="G63" s="3">
        <f t="shared" si="8"/>
        <v>8.3267782675294963</v>
      </c>
      <c r="H63" s="3">
        <f t="shared" si="9"/>
        <v>2525.8215551619969</v>
      </c>
      <c r="I63" s="3">
        <f t="shared" si="8"/>
        <v>9.7413844583992351</v>
      </c>
      <c r="J63" s="3">
        <f t="shared" si="9"/>
        <v>-3.929034772435652</v>
      </c>
      <c r="K63" s="3">
        <f t="shared" si="8"/>
        <v>3110.3442750276599</v>
      </c>
      <c r="L63" s="3"/>
      <c r="M63" s="3">
        <f t="shared" si="7"/>
        <v>4496.7948980632</v>
      </c>
      <c r="N63" s="3"/>
      <c r="O63" s="3"/>
      <c r="P63" s="3"/>
      <c r="Q63" s="3"/>
      <c r="R63" s="3"/>
    </row>
    <row r="64" spans="1:18" x14ac:dyDescent="0.25">
      <c r="A64" s="3">
        <f t="shared" si="3"/>
        <v>210</v>
      </c>
      <c r="B64" s="3">
        <f t="shared" si="4"/>
        <v>-8652.42</v>
      </c>
      <c r="C64" s="3">
        <f t="shared" si="8"/>
        <v>20.400016193247268</v>
      </c>
      <c r="D64" s="3">
        <f t="shared" si="9"/>
        <v>587.79565298214322</v>
      </c>
      <c r="E64" s="3">
        <f t="shared" si="8"/>
        <v>11.589323088280839</v>
      </c>
      <c r="F64" s="3">
        <f t="shared" si="9"/>
        <v>3695.1599999999958</v>
      </c>
      <c r="G64" s="3">
        <f t="shared" si="8"/>
        <v>8.6264015878445459</v>
      </c>
      <c r="H64" s="3">
        <f t="shared" si="9"/>
        <v>1763.3869589464325</v>
      </c>
      <c r="I64" s="3">
        <f t="shared" si="8"/>
        <v>10.468378014842514</v>
      </c>
      <c r="J64" s="3">
        <f t="shared" si="9"/>
        <v>-4.6466670734104989</v>
      </c>
      <c r="K64" s="3">
        <f t="shared" si="8"/>
        <v>3110.344959301513</v>
      </c>
      <c r="L64" s="3"/>
      <c r="M64" s="3">
        <f t="shared" si="7"/>
        <v>4089.6798980631997</v>
      </c>
      <c r="N64" s="3"/>
      <c r="O64" s="3"/>
      <c r="P64" s="3"/>
      <c r="Q64" s="3"/>
      <c r="R64" s="3"/>
    </row>
    <row r="65" spans="1:18" x14ac:dyDescent="0.25">
      <c r="A65" s="3">
        <f t="shared" si="3"/>
        <v>215</v>
      </c>
      <c r="B65" s="3">
        <f t="shared" si="4"/>
        <v>-9069.3450000000012</v>
      </c>
      <c r="C65" s="3">
        <f t="shared" si="8"/>
        <v>20.797560835141272</v>
      </c>
      <c r="D65" s="3">
        <f t="shared" si="9"/>
        <v>320.57078757695621</v>
      </c>
      <c r="E65" s="3">
        <f t="shared" si="8"/>
        <v>11.844126262527231</v>
      </c>
      <c r="F65" s="3">
        <f t="shared" si="9"/>
        <v>3361.3099999999945</v>
      </c>
      <c r="G65" s="3">
        <f t="shared" si="8"/>
        <v>8.9447328913075506</v>
      </c>
      <c r="H65" s="3">
        <f t="shared" si="9"/>
        <v>961.7123627308672</v>
      </c>
      <c r="I65" s="3">
        <f t="shared" si="8"/>
        <v>11.232787537581693</v>
      </c>
      <c r="J65" s="3">
        <f t="shared" si="9"/>
        <v>-5.4026198036159325</v>
      </c>
      <c r="K65" s="3">
        <f t="shared" si="8"/>
        <v>3110.3456801145066</v>
      </c>
      <c r="L65" s="3"/>
      <c r="M65" s="3">
        <f t="shared" si="7"/>
        <v>3672.7548980631996</v>
      </c>
      <c r="N65" s="3"/>
      <c r="O65" s="3"/>
      <c r="P65" s="3"/>
      <c r="Q65" s="3"/>
      <c r="R65" s="3"/>
    </row>
    <row r="66" spans="1:18" x14ac:dyDescent="0.25">
      <c r="A66" s="3">
        <f t="shared" si="3"/>
        <v>220</v>
      </c>
      <c r="B66" s="3">
        <f t="shared" si="4"/>
        <v>-9496.08</v>
      </c>
      <c r="C66" s="3">
        <f t="shared" si="8"/>
        <v>21.204459468609251</v>
      </c>
      <c r="D66" s="3">
        <f t="shared" si="9"/>
        <v>40.265922171768409</v>
      </c>
      <c r="E66" s="3">
        <f t="shared" si="8"/>
        <v>12.111401425538928</v>
      </c>
      <c r="F66" s="3">
        <f t="shared" si="9"/>
        <v>3007.8399999999961</v>
      </c>
      <c r="G66" s="3">
        <f t="shared" si="8"/>
        <v>9.2817721779185032</v>
      </c>
      <c r="H66" s="3">
        <f t="shared" si="9"/>
        <v>120.79776651530665</v>
      </c>
      <c r="I66" s="3">
        <f t="shared" si="8"/>
        <v>12.034613026616782</v>
      </c>
      <c r="J66" s="3">
        <f t="shared" si="9"/>
        <v>-6.1968929630519423</v>
      </c>
      <c r="K66" s="3">
        <f t="shared" si="8"/>
        <v>3110.3464374666414</v>
      </c>
      <c r="L66" s="3"/>
      <c r="M66" s="3">
        <f t="shared" si="7"/>
        <v>3246.0198980631999</v>
      </c>
      <c r="N66" s="3"/>
      <c r="O66" s="3"/>
      <c r="P66" s="3"/>
      <c r="Q66" s="3"/>
      <c r="R66" s="3"/>
    </row>
    <row r="67" spans="1:18" x14ac:dyDescent="0.25">
      <c r="A67" s="3">
        <f t="shared" si="3"/>
        <v>225</v>
      </c>
      <c r="B67" s="3">
        <f t="shared" si="4"/>
        <v>-9932.6250000000018</v>
      </c>
      <c r="C67" s="3">
        <f t="shared" si="8"/>
        <v>21.620712093651203</v>
      </c>
      <c r="D67" s="3">
        <f t="shared" si="9"/>
        <v>-253.11894323341733</v>
      </c>
      <c r="E67" s="3">
        <f t="shared" si="8"/>
        <v>12.391148577315926</v>
      </c>
      <c r="F67" s="3">
        <f t="shared" si="9"/>
        <v>2634.7499999999941</v>
      </c>
      <c r="G67" s="3">
        <f t="shared" si="8"/>
        <v>9.6375194476774109</v>
      </c>
      <c r="H67" s="3">
        <f t="shared" si="9"/>
        <v>-759.35682970024914</v>
      </c>
      <c r="I67" s="3">
        <f t="shared" si="8"/>
        <v>12.873854481947781</v>
      </c>
      <c r="J67" s="3">
        <f t="shared" si="9"/>
        <v>-7.029486551718545</v>
      </c>
      <c r="K67" s="3">
        <f t="shared" si="8"/>
        <v>3110.3472313579168</v>
      </c>
      <c r="L67" s="3"/>
      <c r="M67" s="3">
        <f t="shared" si="7"/>
        <v>2809.4748980631989</v>
      </c>
      <c r="N67" s="3"/>
      <c r="O67" s="3"/>
      <c r="P67" s="3"/>
      <c r="Q67" s="3"/>
      <c r="R67" s="3"/>
    </row>
    <row r="68" spans="1:18" x14ac:dyDescent="0.25">
      <c r="A68" s="3">
        <f t="shared" si="3"/>
        <v>230</v>
      </c>
      <c r="B68" s="3">
        <f t="shared" si="4"/>
        <v>-10378.980000000001</v>
      </c>
      <c r="C68" s="3">
        <f t="shared" si="8"/>
        <v>22.046318710267133</v>
      </c>
      <c r="D68" s="3">
        <f t="shared" si="9"/>
        <v>-559.58380863860668</v>
      </c>
      <c r="E68" s="3">
        <f t="shared" si="8"/>
        <v>12.683367717858225</v>
      </c>
      <c r="F68" s="3">
        <f t="shared" si="9"/>
        <v>2242.0399999999945</v>
      </c>
      <c r="G68" s="3">
        <f t="shared" si="8"/>
        <v>10.011974700584274</v>
      </c>
      <c r="H68" s="3">
        <f t="shared" si="9"/>
        <v>-1678.7514259158115</v>
      </c>
      <c r="I68" s="3">
        <f t="shared" si="8"/>
        <v>13.750511903574676</v>
      </c>
      <c r="J68" s="3">
        <f t="shared" si="9"/>
        <v>-7.9004005696157229</v>
      </c>
      <c r="K68" s="3">
        <f t="shared" si="8"/>
        <v>3110.3480617883333</v>
      </c>
      <c r="L68" s="3"/>
      <c r="M68" s="3">
        <f t="shared" si="7"/>
        <v>2363.1198980631993</v>
      </c>
      <c r="N68" s="3"/>
      <c r="O68" s="3"/>
      <c r="P68" s="3"/>
      <c r="Q68" s="3"/>
      <c r="R68" s="3"/>
    </row>
    <row r="69" spans="1:18" x14ac:dyDescent="0.25">
      <c r="A69" s="3">
        <f t="shared" si="3"/>
        <v>235</v>
      </c>
      <c r="B69" s="3">
        <f t="shared" si="4"/>
        <v>-10835.145000000002</v>
      </c>
      <c r="C69" s="3">
        <f t="shared" si="8"/>
        <v>22.481279318457041</v>
      </c>
      <c r="D69" s="3">
        <f t="shared" si="9"/>
        <v>-879.12867404379256</v>
      </c>
      <c r="E69" s="3">
        <f t="shared" si="8"/>
        <v>12.988058847165828</v>
      </c>
      <c r="F69" s="3">
        <f t="shared" si="9"/>
        <v>1829.7099999999944</v>
      </c>
      <c r="G69" s="3">
        <f t="shared" si="8"/>
        <v>10.405137936639088</v>
      </c>
      <c r="H69" s="3">
        <f t="shared" si="9"/>
        <v>-2637.3860221313748</v>
      </c>
      <c r="I69" s="3">
        <f t="shared" si="8"/>
        <v>14.664585291497481</v>
      </c>
      <c r="J69" s="3">
        <f t="shared" si="9"/>
        <v>-8.8096350167434938</v>
      </c>
      <c r="K69" s="3">
        <f t="shared" si="8"/>
        <v>3110.3489287578905</v>
      </c>
      <c r="L69" s="3"/>
      <c r="M69" s="3">
        <f t="shared" si="7"/>
        <v>1906.9548980631994</v>
      </c>
      <c r="N69" s="3"/>
      <c r="O69" s="3"/>
      <c r="P69" s="3"/>
      <c r="Q69" s="3"/>
      <c r="R69" s="3"/>
    </row>
    <row r="70" spans="1:18" x14ac:dyDescent="0.25">
      <c r="A70" s="3">
        <f t="shared" si="3"/>
        <v>240</v>
      </c>
      <c r="B70" s="3">
        <f t="shared" si="4"/>
        <v>-11301.12</v>
      </c>
      <c r="C70" s="3">
        <f t="shared" si="8"/>
        <v>22.925593918220926</v>
      </c>
      <c r="D70" s="3">
        <f t="shared" si="9"/>
        <v>-1211.7535394489805</v>
      </c>
      <c r="E70" s="3">
        <f t="shared" si="8"/>
        <v>13.305221965238731</v>
      </c>
      <c r="F70" s="3">
        <f t="shared" si="9"/>
        <v>1397.7599999999939</v>
      </c>
      <c r="G70" s="3">
        <f t="shared" si="8"/>
        <v>10.817009155841857</v>
      </c>
      <c r="H70" s="3">
        <f t="shared" si="9"/>
        <v>-3635.2606183469279</v>
      </c>
      <c r="I70" s="3">
        <f t="shared" si="8"/>
        <v>15.616074645716196</v>
      </c>
      <c r="J70" s="3">
        <f t="shared" si="9"/>
        <v>-9.7571898931018417</v>
      </c>
      <c r="K70" s="3">
        <f t="shared" si="8"/>
        <v>3110.3498322665887</v>
      </c>
      <c r="L70" s="3"/>
      <c r="M70" s="3">
        <f t="shared" si="7"/>
        <v>1440.979898063199</v>
      </c>
      <c r="N70" s="3"/>
      <c r="O70" s="3"/>
      <c r="P70" s="3"/>
      <c r="Q70" s="3"/>
      <c r="R70" s="3"/>
    </row>
    <row r="71" spans="1:18" x14ac:dyDescent="0.25">
      <c r="A71" s="3">
        <f t="shared" si="3"/>
        <v>245</v>
      </c>
      <c r="B71" s="3">
        <f t="shared" si="4"/>
        <v>-11776.905000000001</v>
      </c>
      <c r="C71" s="3">
        <f t="shared" ref="C71:K122" si="10">(C$17 + C$18*($A71-$B$5)+C$19*($A71-$B$5)^2)</f>
        <v>23.379262509558785</v>
      </c>
      <c r="D71" s="3">
        <f t="shared" si="9"/>
        <v>-1557.4584048541651</v>
      </c>
      <c r="E71" s="3">
        <f t="shared" si="10"/>
        <v>13.634857072076938</v>
      </c>
      <c r="F71" s="3">
        <f t="shared" si="9"/>
        <v>946.18999999999573</v>
      </c>
      <c r="G71" s="3">
        <f t="shared" si="10"/>
        <v>11.247588358192575</v>
      </c>
      <c r="H71" s="3">
        <f t="shared" si="9"/>
        <v>-4672.3752145624931</v>
      </c>
      <c r="I71" s="3">
        <f t="shared" si="10"/>
        <v>16.604979966230808</v>
      </c>
      <c r="J71" s="3">
        <f t="shared" si="9"/>
        <v>-10.743065198690777</v>
      </c>
      <c r="K71" s="3">
        <f t="shared" si="10"/>
        <v>3110.3507723144276</v>
      </c>
      <c r="L71" s="3"/>
      <c r="M71" s="3">
        <f t="shared" si="7"/>
        <v>965.19489806319996</v>
      </c>
      <c r="N71" s="3"/>
      <c r="O71" s="3"/>
      <c r="P71" s="3"/>
      <c r="Q71" s="3"/>
      <c r="R71" s="3"/>
    </row>
    <row r="72" spans="1:18" x14ac:dyDescent="0.25">
      <c r="A72" s="3">
        <f t="shared" si="3"/>
        <v>250</v>
      </c>
      <c r="B72" s="3">
        <f t="shared" si="4"/>
        <v>-12262.500000000002</v>
      </c>
      <c r="C72" s="3">
        <f t="shared" si="10"/>
        <v>23.842285092470622</v>
      </c>
      <c r="D72" s="3">
        <f t="shared" si="9"/>
        <v>-1916.2432702593549</v>
      </c>
      <c r="E72" s="3">
        <f t="shared" si="10"/>
        <v>13.976964167680444</v>
      </c>
      <c r="F72" s="3">
        <f t="shared" si="9"/>
        <v>474.99999999999432</v>
      </c>
      <c r="G72" s="3">
        <f t="shared" si="10"/>
        <v>11.696875543691247</v>
      </c>
      <c r="H72" s="3">
        <f t="shared" si="9"/>
        <v>-5748.7298107780534</v>
      </c>
      <c r="I72" s="3">
        <f t="shared" si="10"/>
        <v>17.631301253041329</v>
      </c>
      <c r="J72" s="3">
        <f t="shared" si="9"/>
        <v>-11.767260933510299</v>
      </c>
      <c r="K72" s="3">
        <f t="shared" si="10"/>
        <v>3110.351748901408</v>
      </c>
      <c r="L72" s="3"/>
      <c r="M72" s="3">
        <f t="shared" si="7"/>
        <v>479.59989806319925</v>
      </c>
      <c r="N72" s="3"/>
      <c r="O72" s="3"/>
      <c r="P72" s="3"/>
      <c r="Q72" s="3"/>
      <c r="R72" s="3"/>
    </row>
    <row r="73" spans="1:18" x14ac:dyDescent="0.25">
      <c r="A73" s="3">
        <f t="shared" si="3"/>
        <v>255</v>
      </c>
      <c r="B73" s="3">
        <f t="shared" si="4"/>
        <v>-12757.905000000001</v>
      </c>
      <c r="C73" s="3">
        <f t="shared" si="10"/>
        <v>24.314661666956436</v>
      </c>
      <c r="D73" s="3">
        <f t="shared" si="9"/>
        <v>-2288.1081356645409</v>
      </c>
      <c r="E73" s="3">
        <f t="shared" si="10"/>
        <v>14.331543252049256</v>
      </c>
      <c r="F73" s="3">
        <f t="shared" si="9"/>
        <v>-15.81000000000472</v>
      </c>
      <c r="G73" s="3">
        <f t="shared" si="10"/>
        <v>12.164870712337878</v>
      </c>
      <c r="H73" s="3">
        <f t="shared" si="9"/>
        <v>-6864.3244069936145</v>
      </c>
      <c r="I73" s="3">
        <f t="shared" si="10"/>
        <v>18.695038506147768</v>
      </c>
      <c r="J73" s="3">
        <f t="shared" si="9"/>
        <v>-12.829777097560402</v>
      </c>
      <c r="K73" s="3">
        <f t="shared" si="10"/>
        <v>3110.3527620275286</v>
      </c>
      <c r="L73" s="3"/>
      <c r="M73" s="3">
        <f t="shared" si="7"/>
        <v>-15.80510193680027</v>
      </c>
      <c r="N73" s="3"/>
      <c r="O73" s="3"/>
      <c r="P73" s="3"/>
      <c r="Q73" s="3"/>
      <c r="R73" s="3"/>
    </row>
    <row r="74" spans="1:18" x14ac:dyDescent="0.25">
      <c r="A74" s="3">
        <f t="shared" si="3"/>
        <v>260</v>
      </c>
      <c r="B74" s="3">
        <f t="shared" si="4"/>
        <v>-13263.12</v>
      </c>
      <c r="C74" s="3">
        <f t="shared" si="10"/>
        <v>24.796392233016228</v>
      </c>
      <c r="D74" s="3">
        <f t="shared" si="9"/>
        <v>-2673.0530010697294</v>
      </c>
      <c r="E74" s="3">
        <f t="shared" si="10"/>
        <v>14.698594325183366</v>
      </c>
      <c r="F74" s="3">
        <f t="shared" si="9"/>
        <v>-526.24000000000706</v>
      </c>
      <c r="G74" s="3">
        <f t="shared" si="10"/>
        <v>12.651573864132457</v>
      </c>
      <c r="H74" s="3">
        <f t="shared" si="9"/>
        <v>-8019.1590032091708</v>
      </c>
      <c r="I74" s="3">
        <f t="shared" si="10"/>
        <v>19.796191725550095</v>
      </c>
      <c r="J74" s="3">
        <f t="shared" si="9"/>
        <v>-13.930613690841092</v>
      </c>
      <c r="K74" s="3">
        <f t="shared" si="10"/>
        <v>3110.3538116927903</v>
      </c>
      <c r="L74" s="3"/>
      <c r="M74" s="3">
        <f t="shared" si="7"/>
        <v>-521.02010193680007</v>
      </c>
      <c r="N74" s="3"/>
      <c r="O74" s="3"/>
      <c r="P74" s="3"/>
      <c r="Q74" s="3"/>
      <c r="R74" s="3"/>
    </row>
    <row r="75" spans="1:18" x14ac:dyDescent="0.25">
      <c r="A75" s="3">
        <f t="shared" si="3"/>
        <v>265</v>
      </c>
      <c r="B75" s="3">
        <f t="shared" si="4"/>
        <v>-13778.145</v>
      </c>
      <c r="C75" s="3">
        <f t="shared" si="10"/>
        <v>25.28747679064999</v>
      </c>
      <c r="D75" s="3">
        <f t="shared" si="9"/>
        <v>-3071.0778664749141</v>
      </c>
      <c r="E75" s="3">
        <f t="shared" si="10"/>
        <v>15.078117387082782</v>
      </c>
      <c r="F75" s="3">
        <f t="shared" si="9"/>
        <v>-1056.290000000007</v>
      </c>
      <c r="G75" s="3">
        <f t="shared" si="10"/>
        <v>13.156984999074988</v>
      </c>
      <c r="H75" s="3">
        <f t="shared" si="9"/>
        <v>-9213.2335994247333</v>
      </c>
      <c r="I75" s="3">
        <f t="shared" si="10"/>
        <v>20.93476091124834</v>
      </c>
      <c r="J75" s="3">
        <f t="shared" si="9"/>
        <v>-15.069770713352359</v>
      </c>
      <c r="K75" s="3">
        <f t="shared" si="10"/>
        <v>3110.354897897193</v>
      </c>
      <c r="L75" s="3"/>
      <c r="M75" s="3">
        <f t="shared" si="7"/>
        <v>-1036.0451019367999</v>
      </c>
      <c r="N75" s="3"/>
      <c r="O75" s="3"/>
      <c r="P75" s="3"/>
      <c r="Q75" s="3"/>
      <c r="R75" s="3"/>
    </row>
    <row r="76" spans="1:18" x14ac:dyDescent="0.25">
      <c r="A76" s="3">
        <f t="shared" si="3"/>
        <v>270</v>
      </c>
      <c r="B76" s="3">
        <f t="shared" si="4"/>
        <v>-14302.980000000003</v>
      </c>
      <c r="C76" s="3">
        <f t="shared" si="10"/>
        <v>25.787915339857733</v>
      </c>
      <c r="D76" s="3">
        <f t="shared" si="9"/>
        <v>-3482.1827318800983</v>
      </c>
      <c r="E76" s="3">
        <f t="shared" si="10"/>
        <v>15.470112437747495</v>
      </c>
      <c r="F76" s="3">
        <f t="shared" si="9"/>
        <v>-1605.9600000000103</v>
      </c>
      <c r="G76" s="3">
        <f t="shared" si="10"/>
        <v>13.681104117165477</v>
      </c>
      <c r="H76" s="3">
        <f t="shared" si="9"/>
        <v>-10446.548195640293</v>
      </c>
      <c r="I76" s="3">
        <f t="shared" si="10"/>
        <v>22.110746063242487</v>
      </c>
      <c r="J76" s="3">
        <f t="shared" si="9"/>
        <v>-16.247248165094231</v>
      </c>
      <c r="K76" s="3">
        <f t="shared" si="10"/>
        <v>3110.3560206407365</v>
      </c>
      <c r="L76" s="3"/>
      <c r="M76" s="3">
        <f t="shared" si="7"/>
        <v>-1560.8801019368016</v>
      </c>
      <c r="N76" s="3"/>
      <c r="O76" s="3"/>
      <c r="P76" s="3"/>
      <c r="Q76" s="3"/>
      <c r="R76" s="3"/>
    </row>
    <row r="77" spans="1:18" x14ac:dyDescent="0.25">
      <c r="A77" s="3">
        <f t="shared" si="3"/>
        <v>275</v>
      </c>
      <c r="B77" s="3">
        <f t="shared" si="4"/>
        <v>-14837.625000000004</v>
      </c>
      <c r="C77" s="3">
        <f t="shared" si="10"/>
        <v>26.297707880639454</v>
      </c>
      <c r="D77" s="3">
        <f t="shared" si="9"/>
        <v>-3906.367597285288</v>
      </c>
      <c r="E77" s="3">
        <f t="shared" si="10"/>
        <v>15.874579477177516</v>
      </c>
      <c r="F77" s="3">
        <f t="shared" si="9"/>
        <v>-2175.2500000000109</v>
      </c>
      <c r="G77" s="3">
        <f t="shared" si="10"/>
        <v>14.223931218403914</v>
      </c>
      <c r="H77" s="3">
        <f t="shared" si="9"/>
        <v>-11719.102791855858</v>
      </c>
      <c r="I77" s="3">
        <f t="shared" si="10"/>
        <v>23.324147181532538</v>
      </c>
      <c r="J77" s="3">
        <f t="shared" si="9"/>
        <v>-17.463046046066673</v>
      </c>
      <c r="K77" s="3">
        <f t="shared" si="10"/>
        <v>3110.3571799234214</v>
      </c>
      <c r="L77" s="3"/>
      <c r="M77" s="3">
        <f t="shared" si="7"/>
        <v>-2095.525101936802</v>
      </c>
      <c r="N77" s="3"/>
      <c r="O77" s="3"/>
      <c r="P77" s="3"/>
      <c r="Q77" s="3"/>
      <c r="R77" s="3"/>
    </row>
    <row r="78" spans="1:18" x14ac:dyDescent="0.25">
      <c r="A78" s="3">
        <f t="shared" si="3"/>
        <v>280</v>
      </c>
      <c r="B78" s="3">
        <f t="shared" si="4"/>
        <v>-15382.080000000002</v>
      </c>
      <c r="C78" s="3">
        <f t="shared" si="10"/>
        <v>26.816854412995148</v>
      </c>
      <c r="D78" s="3">
        <f t="shared" si="9"/>
        <v>-4343.6324626904734</v>
      </c>
      <c r="E78" s="3">
        <f t="shared" si="10"/>
        <v>16.291518505372835</v>
      </c>
      <c r="F78" s="3">
        <f t="shared" si="9"/>
        <v>-2764.1600000000099</v>
      </c>
      <c r="G78" s="3">
        <f t="shared" si="10"/>
        <v>14.785466302790303</v>
      </c>
      <c r="H78" s="3">
        <f t="shared" si="9"/>
        <v>-13030.897388071411</v>
      </c>
      <c r="I78" s="3">
        <f t="shared" si="10"/>
        <v>24.574964266118499</v>
      </c>
      <c r="J78" s="3">
        <f t="shared" si="9"/>
        <v>-18.717164356269688</v>
      </c>
      <c r="K78" s="3">
        <f t="shared" si="10"/>
        <v>3110.3583757452461</v>
      </c>
      <c r="L78" s="3"/>
      <c r="M78" s="3">
        <f t="shared" si="7"/>
        <v>-2639.9801019368015</v>
      </c>
      <c r="N78" s="3"/>
      <c r="O78" s="3"/>
      <c r="P78" s="3"/>
      <c r="Q78" s="3"/>
      <c r="R78" s="3"/>
    </row>
    <row r="79" spans="1:18" x14ac:dyDescent="0.25">
      <c r="A79" s="3">
        <f t="shared" si="3"/>
        <v>285</v>
      </c>
      <c r="B79" s="3">
        <f t="shared" si="4"/>
        <v>-15936.345000000003</v>
      </c>
      <c r="C79" s="3">
        <f t="shared" si="10"/>
        <v>27.345354936924821</v>
      </c>
      <c r="D79" s="3">
        <f t="shared" si="9"/>
        <v>-4793.9773280956615</v>
      </c>
      <c r="E79" s="3">
        <f t="shared" si="10"/>
        <v>16.720929522333456</v>
      </c>
      <c r="F79" s="3">
        <f t="shared" si="9"/>
        <v>-3372.6900000000114</v>
      </c>
      <c r="G79" s="3">
        <f t="shared" si="10"/>
        <v>15.365709370324646</v>
      </c>
      <c r="H79" s="3">
        <f t="shared" si="9"/>
        <v>-14381.931984286979</v>
      </c>
      <c r="I79" s="3">
        <f t="shared" si="10"/>
        <v>25.863197317000363</v>
      </c>
      <c r="J79" s="3">
        <f t="shared" si="9"/>
        <v>-20.009603095703305</v>
      </c>
      <c r="K79" s="3">
        <f t="shared" si="10"/>
        <v>3110.3596081062128</v>
      </c>
      <c r="L79" s="3"/>
      <c r="M79" s="3">
        <f t="shared" si="7"/>
        <v>-3194.2451019368023</v>
      </c>
      <c r="N79" s="3"/>
      <c r="O79" s="3"/>
      <c r="P79" s="3"/>
      <c r="Q79" s="3"/>
      <c r="R79" s="3"/>
    </row>
    <row r="80" spans="1:18" x14ac:dyDescent="0.25">
      <c r="A80" s="3">
        <f t="shared" si="3"/>
        <v>290</v>
      </c>
      <c r="B80" s="3">
        <f t="shared" si="4"/>
        <v>-16500.420000000002</v>
      </c>
      <c r="C80" s="3">
        <f t="shared" si="10"/>
        <v>27.883209452428471</v>
      </c>
      <c r="D80" s="3">
        <f t="shared" si="9"/>
        <v>-5257.4021935008486</v>
      </c>
      <c r="E80" s="3">
        <f t="shared" si="10"/>
        <v>17.162812528059384</v>
      </c>
      <c r="F80" s="3">
        <f t="shared" si="9"/>
        <v>-4000.8400000000111</v>
      </c>
      <c r="G80" s="3">
        <f t="shared" si="10"/>
        <v>15.964660421006945</v>
      </c>
      <c r="H80" s="3">
        <f t="shared" si="9"/>
        <v>-15772.206580502541</v>
      </c>
      <c r="I80" s="3">
        <f t="shared" si="10"/>
        <v>27.188846334178137</v>
      </c>
      <c r="J80" s="3">
        <f t="shared" si="9"/>
        <v>-21.340362264367492</v>
      </c>
      <c r="K80" s="3">
        <f t="shared" si="10"/>
        <v>3110.3608770063197</v>
      </c>
      <c r="L80" s="3"/>
      <c r="M80" s="3">
        <f t="shared" si="7"/>
        <v>-3758.3201019368021</v>
      </c>
      <c r="N80" s="3"/>
      <c r="O80" s="3"/>
      <c r="P80" s="3"/>
      <c r="Q80" s="3"/>
      <c r="R80" s="3"/>
    </row>
    <row r="81" spans="1:18" x14ac:dyDescent="0.25">
      <c r="A81" s="3">
        <f t="shared" si="3"/>
        <v>295</v>
      </c>
      <c r="B81" s="3">
        <f t="shared" si="4"/>
        <v>-17074.305</v>
      </c>
      <c r="C81" s="3">
        <f t="shared" si="10"/>
        <v>28.430417959506094</v>
      </c>
      <c r="D81" s="3">
        <f t="shared" si="9"/>
        <v>-5733.9070589060357</v>
      </c>
      <c r="E81" s="3">
        <f t="shared" si="10"/>
        <v>17.617167522550609</v>
      </c>
      <c r="F81" s="3">
        <f t="shared" si="9"/>
        <v>-4648.6100000000079</v>
      </c>
      <c r="G81" s="3">
        <f t="shared" si="10"/>
        <v>16.582319454837197</v>
      </c>
      <c r="H81" s="3">
        <f t="shared" si="9"/>
        <v>-17201.721176718092</v>
      </c>
      <c r="I81" s="3">
        <f t="shared" si="10"/>
        <v>28.551911317651815</v>
      </c>
      <c r="J81" s="3">
        <f t="shared" si="9"/>
        <v>-22.709441862262274</v>
      </c>
      <c r="K81" s="3">
        <f t="shared" si="10"/>
        <v>3110.3621824455677</v>
      </c>
      <c r="L81" s="3"/>
      <c r="M81" s="3">
        <f t="shared" si="7"/>
        <v>-4332.2051019368</v>
      </c>
      <c r="N81" s="3"/>
      <c r="O81" s="3"/>
      <c r="P81" s="3"/>
      <c r="Q81" s="3"/>
      <c r="R81" s="3"/>
    </row>
    <row r="82" spans="1:18" x14ac:dyDescent="0.25">
      <c r="A82" s="3">
        <f t="shared" si="3"/>
        <v>300</v>
      </c>
      <c r="B82" s="3">
        <f t="shared" si="4"/>
        <v>-17658</v>
      </c>
      <c r="C82" s="3">
        <f t="shared" si="10"/>
        <v>28.986980458157696</v>
      </c>
      <c r="D82" s="3">
        <f t="shared" si="9"/>
        <v>-6223.4919243112217</v>
      </c>
      <c r="E82" s="3">
        <f t="shared" si="10"/>
        <v>18.083994505807134</v>
      </c>
      <c r="F82" s="3">
        <f t="shared" si="9"/>
        <v>-5316.0000000000082</v>
      </c>
      <c r="G82" s="3">
        <f t="shared" si="10"/>
        <v>17.218686471815396</v>
      </c>
      <c r="H82" s="3">
        <f t="shared" si="9"/>
        <v>-18670.475772933663</v>
      </c>
      <c r="I82" s="3">
        <f t="shared" si="10"/>
        <v>29.952392267421395</v>
      </c>
      <c r="J82" s="3">
        <f t="shared" si="9"/>
        <v>-24.116841889387636</v>
      </c>
      <c r="K82" s="3">
        <f t="shared" si="10"/>
        <v>3110.3635244239563</v>
      </c>
      <c r="L82" s="3"/>
      <c r="M82" s="3">
        <f t="shared" si="7"/>
        <v>-4915.9001019368006</v>
      </c>
      <c r="N82" s="3"/>
      <c r="O82" s="3"/>
      <c r="P82" s="3"/>
      <c r="Q82" s="3"/>
      <c r="R82" s="3"/>
    </row>
    <row r="83" spans="1:18" x14ac:dyDescent="0.25">
      <c r="A83" s="3">
        <f t="shared" si="3"/>
        <v>305</v>
      </c>
      <c r="B83" s="3">
        <f t="shared" si="4"/>
        <v>-18251.505000000005</v>
      </c>
      <c r="C83" s="3">
        <f t="shared" si="10"/>
        <v>29.552896948383278</v>
      </c>
      <c r="D83" s="3">
        <f t="shared" si="9"/>
        <v>-6726.1567897164095</v>
      </c>
      <c r="E83" s="3">
        <f t="shared" si="10"/>
        <v>18.563293477828964</v>
      </c>
      <c r="F83" s="3">
        <f t="shared" si="9"/>
        <v>-6003.010000000012</v>
      </c>
      <c r="G83" s="3">
        <f t="shared" si="10"/>
        <v>17.873761471941556</v>
      </c>
      <c r="H83" s="3">
        <f t="shared" si="9"/>
        <v>-20178.470369149214</v>
      </c>
      <c r="I83" s="3">
        <f t="shared" si="10"/>
        <v>31.390289183486892</v>
      </c>
      <c r="J83" s="3">
        <f t="shared" si="9"/>
        <v>-25.562562345743583</v>
      </c>
      <c r="K83" s="3">
        <f t="shared" si="10"/>
        <v>3110.3649029414864</v>
      </c>
      <c r="L83" s="3"/>
      <c r="M83" s="3">
        <f t="shared" si="7"/>
        <v>-5509.4051019368026</v>
      </c>
      <c r="N83" s="3"/>
      <c r="O83" s="3"/>
      <c r="P83" s="3"/>
      <c r="Q83" s="3"/>
      <c r="R83" s="3"/>
    </row>
    <row r="84" spans="1:18" x14ac:dyDescent="0.25">
      <c r="A84" s="3">
        <f t="shared" si="3"/>
        <v>310</v>
      </c>
      <c r="B84" s="3">
        <f t="shared" si="4"/>
        <v>-18854.82</v>
      </c>
      <c r="C84" s="3">
        <f t="shared" si="10"/>
        <v>30.128167430182828</v>
      </c>
      <c r="D84" s="3">
        <f t="shared" si="9"/>
        <v>-7241.9016551215973</v>
      </c>
      <c r="E84" s="3">
        <f t="shared" si="10"/>
        <v>19.0550644386161</v>
      </c>
      <c r="F84" s="3">
        <f t="shared" si="9"/>
        <v>-6709.6400000000076</v>
      </c>
      <c r="G84" s="3">
        <f t="shared" si="10"/>
        <v>18.547544455215665</v>
      </c>
      <c r="H84" s="3">
        <f t="shared" si="9"/>
        <v>-21725.704965364777</v>
      </c>
      <c r="I84" s="3">
        <f t="shared" si="10"/>
        <v>32.865602065848279</v>
      </c>
      <c r="J84" s="3">
        <f t="shared" si="9"/>
        <v>-27.046603231330106</v>
      </c>
      <c r="K84" s="3">
        <f t="shared" si="10"/>
        <v>3110.3663179981568</v>
      </c>
      <c r="L84" s="3"/>
      <c r="M84" s="3">
        <f t="shared" si="7"/>
        <v>-6112.7201019368003</v>
      </c>
      <c r="N84" s="3"/>
      <c r="O84" s="3"/>
      <c r="P84" s="3"/>
      <c r="Q84" s="3"/>
      <c r="R84" s="3"/>
    </row>
    <row r="85" spans="1:18" x14ac:dyDescent="0.25">
      <c r="A85" s="3">
        <f t="shared" si="3"/>
        <v>315</v>
      </c>
      <c r="B85" s="3">
        <f t="shared" si="4"/>
        <v>-19467.945000000003</v>
      </c>
      <c r="C85" s="3">
        <f t="shared" si="10"/>
        <v>30.712791903556358</v>
      </c>
      <c r="D85" s="3">
        <f t="shared" si="9"/>
        <v>-7770.7265205267877</v>
      </c>
      <c r="E85" s="3">
        <f t="shared" si="10"/>
        <v>19.559307388168527</v>
      </c>
      <c r="F85" s="3">
        <f t="shared" si="9"/>
        <v>-7435.8900000000122</v>
      </c>
      <c r="G85" s="3">
        <f t="shared" si="10"/>
        <v>19.240035421637728</v>
      </c>
      <c r="H85" s="3">
        <f t="shared" si="9"/>
        <v>-23312.179561580342</v>
      </c>
      <c r="I85" s="3">
        <f t="shared" si="10"/>
        <v>34.378330914505575</v>
      </c>
      <c r="J85" s="3">
        <f t="shared" si="9"/>
        <v>-28.568964546147228</v>
      </c>
      <c r="K85" s="3">
        <f t="shared" si="10"/>
        <v>3110.3677695939687</v>
      </c>
      <c r="L85" s="3"/>
      <c r="M85" s="3">
        <f t="shared" si="7"/>
        <v>-6725.8451019368022</v>
      </c>
      <c r="N85" s="3"/>
      <c r="O85" s="3"/>
      <c r="P85" s="3"/>
      <c r="Q85" s="3"/>
      <c r="R85" s="3"/>
    </row>
    <row r="86" spans="1:18" x14ac:dyDescent="0.25">
      <c r="A86" s="3">
        <f t="shared" si="3"/>
        <v>320</v>
      </c>
      <c r="B86" s="3">
        <f t="shared" si="4"/>
        <v>-20090.88</v>
      </c>
      <c r="C86" s="3">
        <f t="shared" si="10"/>
        <v>31.306770368503869</v>
      </c>
      <c r="D86" s="3">
        <f t="shared" si="9"/>
        <v>-8312.6313859319707</v>
      </c>
      <c r="E86" s="3">
        <f t="shared" si="10"/>
        <v>20.076022326486267</v>
      </c>
      <c r="F86" s="3">
        <f t="shared" si="9"/>
        <v>-8181.7600000000084</v>
      </c>
      <c r="G86" s="3">
        <f t="shared" si="10"/>
        <v>19.951234371207747</v>
      </c>
      <c r="H86" s="3">
        <f t="shared" si="9"/>
        <v>-24937.894157795905</v>
      </c>
      <c r="I86" s="3">
        <f t="shared" si="10"/>
        <v>35.928475729458789</v>
      </c>
      <c r="J86" s="3">
        <f t="shared" si="9"/>
        <v>-30.129646290194927</v>
      </c>
      <c r="K86" s="3">
        <f t="shared" si="10"/>
        <v>3110.3692577289207</v>
      </c>
      <c r="L86" s="3"/>
      <c r="M86" s="3">
        <f t="shared" si="7"/>
        <v>-7348.7801019368007</v>
      </c>
      <c r="N86" s="3"/>
      <c r="O86" s="3"/>
      <c r="P86" s="3"/>
      <c r="Q86" s="3"/>
      <c r="R86" s="3"/>
    </row>
    <row r="87" spans="1:18" x14ac:dyDescent="0.25">
      <c r="A87" s="3">
        <f t="shared" ref="A87:A122" si="11">(ROW($A87)-22)*$B$10</f>
        <v>325</v>
      </c>
      <c r="B87" s="3">
        <f t="shared" ref="B87:B122" si="12">(B$17 + B$18*($A87-$B$5)+B$19*($A87-$B$5)^2)*100</f>
        <v>-20723.625</v>
      </c>
      <c r="C87" s="3">
        <f t="shared" si="10"/>
        <v>31.910102825025355</v>
      </c>
      <c r="D87" s="3">
        <f t="shared" si="9"/>
        <v>-8867.6162513371564</v>
      </c>
      <c r="E87" s="3">
        <f t="shared" si="10"/>
        <v>20.605209253569306</v>
      </c>
      <c r="F87" s="3">
        <f t="shared" si="9"/>
        <v>-8947.2500000000073</v>
      </c>
      <c r="G87" s="3">
        <f t="shared" si="10"/>
        <v>20.681141303925713</v>
      </c>
      <c r="H87" s="3">
        <f t="shared" si="9"/>
        <v>-26602.848754011451</v>
      </c>
      <c r="I87" s="3">
        <f t="shared" si="10"/>
        <v>37.516036510707906</v>
      </c>
      <c r="J87" s="3">
        <f t="shared" si="9"/>
        <v>-31.728648463473213</v>
      </c>
      <c r="K87" s="3">
        <f t="shared" si="10"/>
        <v>3110.3707824030143</v>
      </c>
      <c r="L87" s="3"/>
      <c r="M87" s="3">
        <f t="shared" ref="M87:M122" si="13">(M$17 + M$18*($A87-$B$5)+M$19*($A87-$B$5)^2)*100</f>
        <v>-7981.5251019368006</v>
      </c>
      <c r="N87" s="3"/>
      <c r="O87" s="3"/>
      <c r="P87" s="3"/>
      <c r="Q87" s="3"/>
      <c r="R87" s="3"/>
    </row>
    <row r="88" spans="1:18" x14ac:dyDescent="0.25">
      <c r="A88" s="3">
        <f t="shared" si="11"/>
        <v>330</v>
      </c>
      <c r="B88" s="3">
        <f t="shared" si="12"/>
        <v>-21366.180000000004</v>
      </c>
      <c r="C88" s="3">
        <f t="shared" si="10"/>
        <v>32.522789273120814</v>
      </c>
      <c r="D88" s="3">
        <f t="shared" si="9"/>
        <v>-9435.6811167423475</v>
      </c>
      <c r="E88" s="3">
        <f t="shared" si="10"/>
        <v>21.146868169417644</v>
      </c>
      <c r="F88" s="3">
        <f t="shared" si="9"/>
        <v>-9732.3600000000115</v>
      </c>
      <c r="G88" s="3">
        <f t="shared" si="10"/>
        <v>21.429756219791635</v>
      </c>
      <c r="H88" s="3">
        <f t="shared" si="9"/>
        <v>-28307.043350227024</v>
      </c>
      <c r="I88" s="3">
        <f t="shared" si="10"/>
        <v>39.141013258252919</v>
      </c>
      <c r="J88" s="3">
        <f t="shared" si="9"/>
        <v>-33.36597106598208</v>
      </c>
      <c r="K88" s="3">
        <f t="shared" si="10"/>
        <v>3110.3723436162486</v>
      </c>
      <c r="L88" s="3"/>
      <c r="M88" s="3">
        <f t="shared" si="13"/>
        <v>-8624.0801019368027</v>
      </c>
      <c r="N88" s="3"/>
      <c r="O88" s="3"/>
      <c r="P88" s="3"/>
      <c r="Q88" s="3"/>
      <c r="R88" s="3"/>
    </row>
    <row r="89" spans="1:18" x14ac:dyDescent="0.25">
      <c r="A89" s="3">
        <f t="shared" si="11"/>
        <v>335</v>
      </c>
      <c r="B89" s="3">
        <f t="shared" si="12"/>
        <v>-22018.545000000002</v>
      </c>
      <c r="C89" s="3">
        <f t="shared" si="10"/>
        <v>33.144829712790248</v>
      </c>
      <c r="D89" s="3">
        <f t="shared" si="9"/>
        <v>-10016.825982147531</v>
      </c>
      <c r="E89" s="3">
        <f t="shared" si="10"/>
        <v>21.700999074031287</v>
      </c>
      <c r="F89" s="3">
        <f t="shared" si="9"/>
        <v>-10537.090000000011</v>
      </c>
      <c r="G89" s="3">
        <f t="shared" si="10"/>
        <v>22.197079118805512</v>
      </c>
      <c r="H89" s="3">
        <f t="shared" si="9"/>
        <v>-30050.477946442585</v>
      </c>
      <c r="I89" s="3">
        <f t="shared" si="10"/>
        <v>40.803405972093849</v>
      </c>
      <c r="J89" s="3">
        <f t="shared" si="9"/>
        <v>-35.041614097721528</v>
      </c>
      <c r="K89" s="3">
        <f t="shared" si="10"/>
        <v>3110.3739413686235</v>
      </c>
      <c r="L89" s="3"/>
      <c r="M89" s="3">
        <f t="shared" si="13"/>
        <v>-9276.4451019368025</v>
      </c>
      <c r="N89" s="3"/>
      <c r="O89" s="3"/>
      <c r="P89" s="3"/>
      <c r="Q89" s="3"/>
      <c r="R89" s="3"/>
    </row>
    <row r="90" spans="1:18" x14ac:dyDescent="0.25">
      <c r="A90" s="3">
        <f t="shared" si="11"/>
        <v>340</v>
      </c>
      <c r="B90" s="3">
        <f t="shared" si="12"/>
        <v>-22680.720000000001</v>
      </c>
      <c r="C90" s="3">
        <f t="shared" si="10"/>
        <v>33.776224144033662</v>
      </c>
      <c r="D90" s="3">
        <f t="shared" si="9"/>
        <v>-10611.05084755272</v>
      </c>
      <c r="E90" s="3">
        <f t="shared" si="10"/>
        <v>22.267601967410229</v>
      </c>
      <c r="F90" s="3">
        <f t="shared" si="9"/>
        <v>-11361.44000000001</v>
      </c>
      <c r="G90" s="3">
        <f t="shared" si="10"/>
        <v>22.983110000967329</v>
      </c>
      <c r="H90" s="3">
        <f t="shared" si="9"/>
        <v>-31833.152542658139</v>
      </c>
      <c r="I90" s="3">
        <f t="shared" si="10"/>
        <v>42.503214652230682</v>
      </c>
      <c r="J90" s="3">
        <f t="shared" si="9"/>
        <v>-36.755577558691563</v>
      </c>
      <c r="K90" s="3">
        <f t="shared" si="10"/>
        <v>3110.3755756601399</v>
      </c>
      <c r="L90" s="3"/>
      <c r="M90" s="3">
        <f t="shared" si="13"/>
        <v>-9938.6201019368018</v>
      </c>
      <c r="N90" s="3"/>
      <c r="O90" s="3"/>
      <c r="P90" s="3"/>
      <c r="Q90" s="3"/>
      <c r="R90" s="3"/>
    </row>
    <row r="91" spans="1:18" x14ac:dyDescent="0.25">
      <c r="A91" s="3">
        <f t="shared" si="11"/>
        <v>345</v>
      </c>
      <c r="B91" s="3">
        <f t="shared" si="12"/>
        <v>-23352.705000000002</v>
      </c>
      <c r="C91" s="3">
        <f t="shared" si="10"/>
        <v>34.416972566851058</v>
      </c>
      <c r="D91" s="3">
        <f t="shared" si="9"/>
        <v>-11218.355712957904</v>
      </c>
      <c r="E91" s="3">
        <f t="shared" si="10"/>
        <v>22.846676849554477</v>
      </c>
      <c r="F91" s="3">
        <f t="shared" si="9"/>
        <v>-12205.410000000013</v>
      </c>
      <c r="G91" s="3">
        <f t="shared" si="10"/>
        <v>23.787848866277116</v>
      </c>
      <c r="H91" s="3">
        <f t="shared" si="9"/>
        <v>-33655.067138873696</v>
      </c>
      <c r="I91" s="3">
        <f t="shared" si="10"/>
        <v>44.240439298663411</v>
      </c>
      <c r="J91" s="3">
        <f t="shared" si="9"/>
        <v>-38.507861448892179</v>
      </c>
      <c r="K91" s="3">
        <f t="shared" si="10"/>
        <v>3110.3772464907966</v>
      </c>
      <c r="L91" s="3"/>
      <c r="M91" s="3">
        <f t="shared" si="13"/>
        <v>-10610.605101936802</v>
      </c>
      <c r="N91" s="3"/>
      <c r="O91" s="3"/>
      <c r="P91" s="3"/>
      <c r="Q91" s="3"/>
      <c r="R91" s="3"/>
    </row>
    <row r="92" spans="1:18" x14ac:dyDescent="0.25">
      <c r="A92" s="3">
        <f t="shared" si="11"/>
        <v>350</v>
      </c>
      <c r="B92" s="3">
        <f t="shared" si="12"/>
        <v>-24034.500000000004</v>
      </c>
      <c r="C92" s="3">
        <f t="shared" si="10"/>
        <v>35.067074981242421</v>
      </c>
      <c r="D92" s="3">
        <f t="shared" ref="D92:J122" si="14">(D$17 + D$18*($A92-$B$5)+D$19*($A92-$B$5)^2)*100</f>
        <v>-11838.740578363093</v>
      </c>
      <c r="E92" s="3">
        <f t="shared" si="10"/>
        <v>23.438223720464023</v>
      </c>
      <c r="F92" s="3">
        <f t="shared" si="14"/>
        <v>-13069.000000000011</v>
      </c>
      <c r="G92" s="3">
        <f t="shared" si="10"/>
        <v>24.611295714734844</v>
      </c>
      <c r="H92" s="3">
        <f t="shared" si="14"/>
        <v>-35516.221735089253</v>
      </c>
      <c r="I92" s="3">
        <f t="shared" si="10"/>
        <v>46.015079911392057</v>
      </c>
      <c r="J92" s="3">
        <f t="shared" si="14"/>
        <v>-40.298465768323389</v>
      </c>
      <c r="K92" s="3">
        <f t="shared" si="10"/>
        <v>3110.3789538605943</v>
      </c>
      <c r="L92" s="3"/>
      <c r="M92" s="3">
        <f t="shared" si="13"/>
        <v>-11292.400101936802</v>
      </c>
      <c r="N92" s="3"/>
      <c r="O92" s="3"/>
      <c r="P92" s="3"/>
      <c r="Q92" s="3"/>
      <c r="R92" s="3"/>
    </row>
    <row r="93" spans="1:18" x14ac:dyDescent="0.25">
      <c r="A93" s="3">
        <f t="shared" si="11"/>
        <v>355</v>
      </c>
      <c r="B93" s="3">
        <f t="shared" si="12"/>
        <v>-24726.105</v>
      </c>
      <c r="C93" s="3">
        <f t="shared" si="10"/>
        <v>35.726531387207764</v>
      </c>
      <c r="D93" s="3">
        <f t="shared" si="14"/>
        <v>-12472.20544376828</v>
      </c>
      <c r="E93" s="3">
        <f t="shared" si="10"/>
        <v>24.042242580138875</v>
      </c>
      <c r="F93" s="3">
        <f t="shared" si="14"/>
        <v>-13952.210000000008</v>
      </c>
      <c r="G93" s="3">
        <f t="shared" si="10"/>
        <v>25.453450546340534</v>
      </c>
      <c r="H93" s="3">
        <f t="shared" si="14"/>
        <v>-37416.616331304831</v>
      </c>
      <c r="I93" s="3">
        <f t="shared" si="10"/>
        <v>47.827136490416606</v>
      </c>
      <c r="J93" s="3">
        <f t="shared" si="14"/>
        <v>-42.127390516985173</v>
      </c>
      <c r="K93" s="3">
        <f t="shared" si="10"/>
        <v>3110.3806977695331</v>
      </c>
      <c r="L93" s="3"/>
      <c r="M93" s="3">
        <f t="shared" si="13"/>
        <v>-11984.0051019368</v>
      </c>
      <c r="N93" s="3"/>
      <c r="O93" s="3"/>
      <c r="P93" s="3"/>
      <c r="Q93" s="3"/>
      <c r="R93" s="3"/>
    </row>
    <row r="94" spans="1:18" x14ac:dyDescent="0.25">
      <c r="A94" s="3">
        <f t="shared" si="11"/>
        <v>360</v>
      </c>
      <c r="B94" s="3">
        <f t="shared" si="12"/>
        <v>-25427.52</v>
      </c>
      <c r="C94" s="3">
        <f t="shared" si="10"/>
        <v>36.395341784747082</v>
      </c>
      <c r="D94" s="3">
        <f t="shared" si="14"/>
        <v>-13118.750309173467</v>
      </c>
      <c r="E94" s="3">
        <f t="shared" si="10"/>
        <v>24.658733428579026</v>
      </c>
      <c r="F94" s="3">
        <f t="shared" si="14"/>
        <v>-14855.040000000008</v>
      </c>
      <c r="G94" s="3">
        <f t="shared" si="10"/>
        <v>26.314313361094172</v>
      </c>
      <c r="H94" s="3">
        <f t="shared" si="14"/>
        <v>-39356.250927520385</v>
      </c>
      <c r="I94" s="3">
        <f t="shared" si="10"/>
        <v>49.676609035737052</v>
      </c>
      <c r="J94" s="3">
        <f t="shared" si="14"/>
        <v>-43.994635694877559</v>
      </c>
      <c r="K94" s="3">
        <f t="shared" si="10"/>
        <v>3110.3824782176125</v>
      </c>
      <c r="L94" s="3"/>
      <c r="M94" s="3">
        <f t="shared" si="13"/>
        <v>-12685.420101936801</v>
      </c>
      <c r="N94" s="3"/>
      <c r="O94" s="3"/>
      <c r="P94" s="3"/>
      <c r="Q94" s="3"/>
      <c r="R94" s="3"/>
    </row>
    <row r="95" spans="1:18" x14ac:dyDescent="0.25">
      <c r="A95" s="3">
        <f t="shared" si="11"/>
        <v>365</v>
      </c>
      <c r="B95" s="3">
        <f t="shared" si="12"/>
        <v>-26138.744999999999</v>
      </c>
      <c r="C95" s="3">
        <f t="shared" si="10"/>
        <v>37.07350617386038</v>
      </c>
      <c r="D95" s="3">
        <f t="shared" si="14"/>
        <v>-13778.375174578654</v>
      </c>
      <c r="E95" s="3">
        <f t="shared" si="10"/>
        <v>25.287696265784483</v>
      </c>
      <c r="F95" s="3">
        <f t="shared" si="14"/>
        <v>-15777.490000000005</v>
      </c>
      <c r="G95" s="3">
        <f t="shared" si="10"/>
        <v>27.193884158995765</v>
      </c>
      <c r="H95" s="3">
        <f t="shared" si="14"/>
        <v>-41335.125523735929</v>
      </c>
      <c r="I95" s="3">
        <f t="shared" si="10"/>
        <v>51.563497547353428</v>
      </c>
      <c r="J95" s="3">
        <f t="shared" si="14"/>
        <v>-45.900201302000511</v>
      </c>
      <c r="K95" s="3">
        <f t="shared" si="10"/>
        <v>3110.3842952048331</v>
      </c>
      <c r="L95" s="3"/>
      <c r="M95" s="3">
        <f t="shared" si="13"/>
        <v>-13396.645101936798</v>
      </c>
      <c r="N95" s="3"/>
      <c r="O95" s="3"/>
      <c r="P95" s="3"/>
      <c r="Q95" s="3"/>
      <c r="R95" s="3"/>
    </row>
    <row r="96" spans="1:18" x14ac:dyDescent="0.25">
      <c r="A96" s="3">
        <f t="shared" si="11"/>
        <v>370</v>
      </c>
      <c r="B96" s="3">
        <f t="shared" si="12"/>
        <v>-26859.78</v>
      </c>
      <c r="C96" s="3">
        <f t="shared" si="10"/>
        <v>37.761024554547653</v>
      </c>
      <c r="D96" s="3">
        <f t="shared" si="14"/>
        <v>-14451.080039983839</v>
      </c>
      <c r="E96" s="3">
        <f t="shared" si="10"/>
        <v>25.929131091755231</v>
      </c>
      <c r="F96" s="3">
        <f t="shared" si="14"/>
        <v>-16719.560000000009</v>
      </c>
      <c r="G96" s="3">
        <f t="shared" si="10"/>
        <v>28.092162940045313</v>
      </c>
      <c r="H96" s="3">
        <f t="shared" si="14"/>
        <v>-43353.240119951501</v>
      </c>
      <c r="I96" s="3">
        <f t="shared" si="10"/>
        <v>53.487802025265694</v>
      </c>
      <c r="J96" s="3">
        <f t="shared" si="14"/>
        <v>-47.844087338354043</v>
      </c>
      <c r="K96" s="3">
        <f t="shared" si="10"/>
        <v>3110.3861487311947</v>
      </c>
      <c r="L96" s="3"/>
      <c r="M96" s="3">
        <f t="shared" si="13"/>
        <v>-14117.680101936799</v>
      </c>
      <c r="N96" s="3"/>
      <c r="O96" s="3"/>
      <c r="P96" s="3"/>
      <c r="Q96" s="3"/>
      <c r="R96" s="3"/>
    </row>
    <row r="97" spans="1:18" x14ac:dyDescent="0.25">
      <c r="A97" s="3">
        <f t="shared" si="11"/>
        <v>375</v>
      </c>
      <c r="B97" s="3">
        <f t="shared" si="12"/>
        <v>-27590.625</v>
      </c>
      <c r="C97" s="3">
        <f t="shared" si="10"/>
        <v>38.4578969268089</v>
      </c>
      <c r="D97" s="3">
        <f t="shared" si="14"/>
        <v>-15136.864905389029</v>
      </c>
      <c r="E97" s="3">
        <f t="shared" si="10"/>
        <v>26.583037906491299</v>
      </c>
      <c r="F97" s="3">
        <f t="shared" si="14"/>
        <v>-17681.250000000007</v>
      </c>
      <c r="G97" s="3">
        <f t="shared" si="10"/>
        <v>29.009149704242809</v>
      </c>
      <c r="H97" s="3">
        <f t="shared" si="14"/>
        <v>-45410.594716167056</v>
      </c>
      <c r="I97" s="3">
        <f t="shared" si="10"/>
        <v>55.449522469473855</v>
      </c>
      <c r="J97" s="3">
        <f t="shared" si="14"/>
        <v>-49.826293803938171</v>
      </c>
      <c r="K97" s="3">
        <f t="shared" si="10"/>
        <v>3110.3880387966965</v>
      </c>
      <c r="L97" s="3"/>
      <c r="M97" s="3">
        <f t="shared" si="13"/>
        <v>-14848.525101936797</v>
      </c>
      <c r="N97" s="3"/>
      <c r="O97" s="3"/>
      <c r="P97" s="3"/>
      <c r="Q97" s="3"/>
      <c r="R97" s="3"/>
    </row>
    <row r="98" spans="1:18" x14ac:dyDescent="0.25">
      <c r="A98" s="3">
        <f t="shared" si="11"/>
        <v>380</v>
      </c>
      <c r="B98" s="3">
        <f t="shared" si="12"/>
        <v>-28331.280000000002</v>
      </c>
      <c r="C98" s="3">
        <f t="shared" si="10"/>
        <v>39.164123290644127</v>
      </c>
      <c r="D98" s="3">
        <f t="shared" si="14"/>
        <v>-15835.729770794211</v>
      </c>
      <c r="E98" s="3">
        <f t="shared" si="10"/>
        <v>27.249416709992651</v>
      </c>
      <c r="F98" s="3">
        <f t="shared" si="14"/>
        <v>-18662.560000000012</v>
      </c>
      <c r="G98" s="3">
        <f t="shared" si="10"/>
        <v>29.94484445158826</v>
      </c>
      <c r="H98" s="3">
        <f t="shared" si="14"/>
        <v>-47507.18931238263</v>
      </c>
      <c r="I98" s="3">
        <f t="shared" si="10"/>
        <v>57.448658879977934</v>
      </c>
      <c r="J98" s="3">
        <f t="shared" si="14"/>
        <v>-51.846820698752879</v>
      </c>
      <c r="K98" s="3">
        <f t="shared" si="10"/>
        <v>3110.3899654013399</v>
      </c>
      <c r="L98" s="3"/>
      <c r="M98" s="3">
        <f t="shared" si="13"/>
        <v>-15589.180101936801</v>
      </c>
      <c r="N98" s="3"/>
      <c r="O98" s="3"/>
      <c r="P98" s="3"/>
      <c r="Q98" s="3"/>
      <c r="R98" s="3"/>
    </row>
    <row r="99" spans="1:18" x14ac:dyDescent="0.25">
      <c r="A99" s="3">
        <f t="shared" si="11"/>
        <v>385</v>
      </c>
      <c r="B99" s="3">
        <f t="shared" si="12"/>
        <v>-29081.745000000003</v>
      </c>
      <c r="C99" s="3">
        <f t="shared" si="10"/>
        <v>39.879703646053329</v>
      </c>
      <c r="D99" s="3">
        <f t="shared" si="14"/>
        <v>-16547.674636199405</v>
      </c>
      <c r="E99" s="3">
        <f t="shared" si="10"/>
        <v>27.92826750225931</v>
      </c>
      <c r="F99" s="3">
        <f t="shared" si="14"/>
        <v>-19663.490000000009</v>
      </c>
      <c r="G99" s="3">
        <f t="shared" si="10"/>
        <v>30.899247182081666</v>
      </c>
      <c r="H99" s="3">
        <f t="shared" si="14"/>
        <v>-49643.023908598181</v>
      </c>
      <c r="I99" s="3">
        <f t="shared" si="10"/>
        <v>59.48521125677793</v>
      </c>
      <c r="J99" s="3">
        <f t="shared" si="14"/>
        <v>-53.905668022798181</v>
      </c>
      <c r="K99" s="3">
        <f t="shared" si="10"/>
        <v>3110.3919285451234</v>
      </c>
      <c r="L99" s="3"/>
      <c r="M99" s="3">
        <f t="shared" si="13"/>
        <v>-16339.6451019368</v>
      </c>
      <c r="N99" s="3"/>
      <c r="O99" s="3"/>
      <c r="P99" s="3"/>
      <c r="Q99" s="3"/>
      <c r="R99" s="3"/>
    </row>
    <row r="100" spans="1:18" x14ac:dyDescent="0.25">
      <c r="A100" s="3">
        <f t="shared" si="11"/>
        <v>390</v>
      </c>
      <c r="B100" s="3">
        <f t="shared" si="12"/>
        <v>-29842.020000000004</v>
      </c>
      <c r="C100" s="3">
        <f t="shared" si="10"/>
        <v>40.604637993036512</v>
      </c>
      <c r="D100" s="3">
        <f t="shared" si="14"/>
        <v>-17272.699501604588</v>
      </c>
      <c r="E100" s="3">
        <f t="shared" si="10"/>
        <v>28.619590283291281</v>
      </c>
      <c r="F100" s="3">
        <f t="shared" si="14"/>
        <v>-20684.040000000012</v>
      </c>
      <c r="G100" s="3">
        <f t="shared" si="10"/>
        <v>31.872357895723027</v>
      </c>
      <c r="H100" s="3">
        <f t="shared" si="14"/>
        <v>-51818.098504813745</v>
      </c>
      <c r="I100" s="3">
        <f t="shared" si="10"/>
        <v>61.559179599873815</v>
      </c>
      <c r="J100" s="3">
        <f t="shared" si="14"/>
        <v>-56.002835776074065</v>
      </c>
      <c r="K100" s="3">
        <f t="shared" si="10"/>
        <v>3110.3939282280485</v>
      </c>
      <c r="L100" s="3"/>
      <c r="M100" s="3">
        <f t="shared" si="13"/>
        <v>-17099.920101936801</v>
      </c>
      <c r="N100" s="3"/>
      <c r="O100" s="3"/>
      <c r="P100" s="3"/>
      <c r="Q100" s="3"/>
      <c r="R100" s="3"/>
    </row>
    <row r="101" spans="1:18" x14ac:dyDescent="0.25">
      <c r="A101" s="3">
        <f t="shared" si="11"/>
        <v>395</v>
      </c>
      <c r="B101" s="3">
        <f t="shared" si="12"/>
        <v>-30612.105000000003</v>
      </c>
      <c r="C101" s="3">
        <f t="shared" si="10"/>
        <v>41.338926331593662</v>
      </c>
      <c r="D101" s="3">
        <f t="shared" si="14"/>
        <v>-18010.804367009776</v>
      </c>
      <c r="E101" s="3">
        <f t="shared" si="10"/>
        <v>29.323385053088543</v>
      </c>
      <c r="F101" s="3">
        <f t="shared" si="14"/>
        <v>-21724.21000000001</v>
      </c>
      <c r="G101" s="3">
        <f t="shared" si="10"/>
        <v>32.864176592512329</v>
      </c>
      <c r="H101" s="3">
        <f t="shared" si="14"/>
        <v>-54032.413101029306</v>
      </c>
      <c r="I101" s="3">
        <f t="shared" si="10"/>
        <v>63.67056390926561</v>
      </c>
      <c r="J101" s="3">
        <f t="shared" si="14"/>
        <v>-58.138323958580514</v>
      </c>
      <c r="K101" s="3">
        <f t="shared" si="10"/>
        <v>3110.3959644501147</v>
      </c>
      <c r="L101" s="3"/>
      <c r="M101" s="3">
        <f t="shared" si="13"/>
        <v>-17870.0051019368</v>
      </c>
      <c r="N101" s="3"/>
      <c r="O101" s="3"/>
      <c r="P101" s="3"/>
      <c r="Q101" s="3"/>
      <c r="R101" s="3"/>
    </row>
    <row r="102" spans="1:18" x14ac:dyDescent="0.25">
      <c r="A102" s="3">
        <f t="shared" si="11"/>
        <v>400</v>
      </c>
      <c r="B102" s="3">
        <f t="shared" si="12"/>
        <v>-31392</v>
      </c>
      <c r="C102" s="3">
        <f t="shared" si="10"/>
        <v>42.0825686617248</v>
      </c>
      <c r="D102" s="3">
        <f t="shared" si="14"/>
        <v>-18761.989232414959</v>
      </c>
      <c r="E102" s="3">
        <f t="shared" si="10"/>
        <v>30.039651811651112</v>
      </c>
      <c r="F102" s="3">
        <f t="shared" si="14"/>
        <v>-22784.000000000007</v>
      </c>
      <c r="G102" s="3">
        <f t="shared" si="10"/>
        <v>33.874703272449594</v>
      </c>
      <c r="H102" s="3">
        <f t="shared" si="14"/>
        <v>-56285.967697244872</v>
      </c>
      <c r="I102" s="3">
        <f t="shared" si="10"/>
        <v>65.819364184953315</v>
      </c>
      <c r="J102" s="3">
        <f t="shared" si="14"/>
        <v>-60.31213257031758</v>
      </c>
      <c r="K102" s="3">
        <f t="shared" si="10"/>
        <v>3110.398037211321</v>
      </c>
      <c r="L102" s="3"/>
      <c r="M102" s="3">
        <f t="shared" si="13"/>
        <v>-18649.900101936801</v>
      </c>
      <c r="N102" s="3"/>
      <c r="O102" s="3"/>
      <c r="P102" s="3"/>
      <c r="Q102" s="3"/>
      <c r="R102" s="3"/>
    </row>
    <row r="103" spans="1:18" x14ac:dyDescent="0.25">
      <c r="A103" s="3">
        <f t="shared" si="11"/>
        <v>405</v>
      </c>
      <c r="B103" s="3">
        <f t="shared" si="12"/>
        <v>-32181.705000000005</v>
      </c>
      <c r="C103" s="3">
        <f t="shared" si="10"/>
        <v>42.835564983429904</v>
      </c>
      <c r="D103" s="3">
        <f t="shared" si="14"/>
        <v>-19526.254097820147</v>
      </c>
      <c r="E103" s="3">
        <f t="shared" si="10"/>
        <v>30.768390558978979</v>
      </c>
      <c r="F103" s="3">
        <f t="shared" si="14"/>
        <v>-23863.410000000014</v>
      </c>
      <c r="G103" s="3">
        <f t="shared" si="10"/>
        <v>34.903937935534806</v>
      </c>
      <c r="H103" s="3">
        <f t="shared" si="14"/>
        <v>-58578.762293460422</v>
      </c>
      <c r="I103" s="3">
        <f t="shared" si="10"/>
        <v>68.00558042693693</v>
      </c>
      <c r="J103" s="3">
        <f t="shared" si="14"/>
        <v>-62.524261611285205</v>
      </c>
      <c r="K103" s="3">
        <f t="shared" si="10"/>
        <v>3110.4001465116689</v>
      </c>
      <c r="L103" s="3"/>
      <c r="M103" s="3">
        <f t="shared" si="13"/>
        <v>-19439.605101936802</v>
      </c>
      <c r="N103" s="3"/>
      <c r="O103" s="3"/>
      <c r="P103" s="3"/>
      <c r="Q103" s="3"/>
      <c r="R103" s="3"/>
    </row>
    <row r="104" spans="1:18" x14ac:dyDescent="0.25">
      <c r="A104" s="3">
        <f t="shared" si="11"/>
        <v>410</v>
      </c>
      <c r="B104" s="3">
        <f t="shared" si="12"/>
        <v>-32981.22</v>
      </c>
      <c r="C104" s="3">
        <f t="shared" si="10"/>
        <v>43.59791529670899</v>
      </c>
      <c r="D104" s="3">
        <f t="shared" si="14"/>
        <v>-20303.598963225333</v>
      </c>
      <c r="E104" s="3">
        <f t="shared" si="10"/>
        <v>31.509601295072159</v>
      </c>
      <c r="F104" s="3">
        <f t="shared" si="14"/>
        <v>-24962.44000000001</v>
      </c>
      <c r="G104" s="3">
        <f t="shared" si="10"/>
        <v>35.951880581767981</v>
      </c>
      <c r="H104" s="3">
        <f t="shared" si="14"/>
        <v>-60910.796889675963</v>
      </c>
      <c r="I104" s="3">
        <f t="shared" si="10"/>
        <v>70.229212635216427</v>
      </c>
      <c r="J104" s="3">
        <f t="shared" si="14"/>
        <v>-64.774711081483417</v>
      </c>
      <c r="K104" s="3">
        <f t="shared" si="10"/>
        <v>3110.402292351157</v>
      </c>
      <c r="L104" s="3"/>
      <c r="M104" s="3">
        <f t="shared" si="13"/>
        <v>-20239.120101936798</v>
      </c>
      <c r="N104" s="3"/>
      <c r="O104" s="3"/>
      <c r="P104" s="3"/>
      <c r="Q104" s="3"/>
      <c r="R104" s="3"/>
    </row>
    <row r="105" spans="1:18" x14ac:dyDescent="0.25">
      <c r="A105" s="3">
        <f t="shared" si="11"/>
        <v>415</v>
      </c>
      <c r="B105" s="3">
        <f t="shared" si="12"/>
        <v>-33790.545000000006</v>
      </c>
      <c r="C105" s="3">
        <f t="shared" si="10"/>
        <v>44.36961960156205</v>
      </c>
      <c r="D105" s="3">
        <f t="shared" si="14"/>
        <v>-21094.023828630521</v>
      </c>
      <c r="E105" s="3">
        <f t="shared" si="10"/>
        <v>32.26328401993063</v>
      </c>
      <c r="F105" s="3">
        <f t="shared" si="14"/>
        <v>-26081.090000000011</v>
      </c>
      <c r="G105" s="3">
        <f t="shared" si="10"/>
        <v>37.018531211149103</v>
      </c>
      <c r="H105" s="3">
        <f t="shared" si="14"/>
        <v>-63282.071485891538</v>
      </c>
      <c r="I105" s="3">
        <f t="shared" si="10"/>
        <v>72.490260809791863</v>
      </c>
      <c r="J105" s="3">
        <f t="shared" si="14"/>
        <v>-67.063480980912217</v>
      </c>
      <c r="K105" s="3">
        <f t="shared" si="10"/>
        <v>3110.4044747297867</v>
      </c>
      <c r="L105" s="3"/>
      <c r="M105" s="3">
        <f t="shared" si="13"/>
        <v>-21048.445101936803</v>
      </c>
      <c r="N105" s="3"/>
      <c r="O105" s="3"/>
      <c r="P105" s="3"/>
      <c r="Q105" s="3"/>
      <c r="R105" s="3"/>
    </row>
    <row r="106" spans="1:18" x14ac:dyDescent="0.25">
      <c r="A106" s="3">
        <f t="shared" si="11"/>
        <v>420</v>
      </c>
      <c r="B106" s="3">
        <f t="shared" si="12"/>
        <v>-34609.68</v>
      </c>
      <c r="C106" s="3">
        <f t="shared" si="10"/>
        <v>45.150677897989084</v>
      </c>
      <c r="D106" s="3">
        <f t="shared" si="14"/>
        <v>-21897.528694035707</v>
      </c>
      <c r="E106" s="3">
        <f t="shared" si="10"/>
        <v>33.029438733554407</v>
      </c>
      <c r="F106" s="3">
        <f t="shared" si="14"/>
        <v>-27219.360000000011</v>
      </c>
      <c r="G106" s="3">
        <f t="shared" si="10"/>
        <v>38.10388982367818</v>
      </c>
      <c r="H106" s="3">
        <f t="shared" si="14"/>
        <v>-65692.586082107096</v>
      </c>
      <c r="I106" s="3">
        <f t="shared" si="10"/>
        <v>74.78872495066318</v>
      </c>
      <c r="J106" s="3">
        <f t="shared" si="14"/>
        <v>-69.390571309571598</v>
      </c>
      <c r="K106" s="3">
        <f t="shared" si="10"/>
        <v>3110.4066936475569</v>
      </c>
      <c r="L106" s="3"/>
      <c r="M106" s="3">
        <f t="shared" si="13"/>
        <v>-21867.580101936801</v>
      </c>
      <c r="N106" s="3"/>
      <c r="O106" s="3"/>
      <c r="P106" s="3"/>
      <c r="Q106" s="3"/>
      <c r="R106" s="3"/>
    </row>
    <row r="107" spans="1:18" x14ac:dyDescent="0.25">
      <c r="A107" s="3">
        <f t="shared" si="11"/>
        <v>425</v>
      </c>
      <c r="B107" s="3">
        <f t="shared" si="12"/>
        <v>-35438.625</v>
      </c>
      <c r="C107" s="3">
        <f t="shared" si="10"/>
        <v>45.941090185990099</v>
      </c>
      <c r="D107" s="3">
        <f t="shared" si="14"/>
        <v>-22714.113559440895</v>
      </c>
      <c r="E107" s="3">
        <f t="shared" si="10"/>
        <v>33.808065435943483</v>
      </c>
      <c r="F107" s="3">
        <f t="shared" si="14"/>
        <v>-28377.250000000011</v>
      </c>
      <c r="G107" s="3">
        <f t="shared" si="10"/>
        <v>39.207956419355213</v>
      </c>
      <c r="H107" s="3">
        <f t="shared" si="14"/>
        <v>-68142.340678322653</v>
      </c>
      <c r="I107" s="3">
        <f t="shared" si="10"/>
        <v>77.124605057830408</v>
      </c>
      <c r="J107" s="3">
        <f t="shared" si="14"/>
        <v>-71.755982067461574</v>
      </c>
      <c r="K107" s="3">
        <f t="shared" si="10"/>
        <v>3110.4089491044679</v>
      </c>
      <c r="L107" s="3"/>
      <c r="M107" s="3">
        <f t="shared" si="13"/>
        <v>-22696.525101936801</v>
      </c>
      <c r="N107" s="3"/>
      <c r="O107" s="3"/>
      <c r="P107" s="3"/>
      <c r="Q107" s="3"/>
      <c r="R107" s="3"/>
    </row>
    <row r="108" spans="1:18" x14ac:dyDescent="0.25">
      <c r="A108" s="3">
        <f t="shared" si="11"/>
        <v>430</v>
      </c>
      <c r="B108" s="3">
        <f t="shared" si="12"/>
        <v>-36277.380000000005</v>
      </c>
      <c r="C108" s="3">
        <f t="shared" si="10"/>
        <v>46.740856465565095</v>
      </c>
      <c r="D108" s="3">
        <f t="shared" si="14"/>
        <v>-23543.778424846081</v>
      </c>
      <c r="E108" s="3">
        <f t="shared" si="10"/>
        <v>34.599164127097858</v>
      </c>
      <c r="F108" s="3">
        <f t="shared" si="14"/>
        <v>-29554.760000000017</v>
      </c>
      <c r="G108" s="3">
        <f t="shared" si="10"/>
        <v>40.330730998180194</v>
      </c>
      <c r="H108" s="3">
        <f t="shared" si="14"/>
        <v>-70631.335274538229</v>
      </c>
      <c r="I108" s="3">
        <f t="shared" si="10"/>
        <v>79.497901131293546</v>
      </c>
      <c r="J108" s="3">
        <f t="shared" si="14"/>
        <v>-74.159713254582144</v>
      </c>
      <c r="K108" s="3">
        <f t="shared" si="10"/>
        <v>3110.4112411005199</v>
      </c>
      <c r="L108" s="3"/>
      <c r="M108" s="3">
        <f t="shared" si="13"/>
        <v>-23535.280101936802</v>
      </c>
      <c r="N108" s="3"/>
      <c r="O108" s="3"/>
      <c r="P108" s="3"/>
      <c r="Q108" s="3"/>
      <c r="R108" s="3"/>
    </row>
    <row r="109" spans="1:18" x14ac:dyDescent="0.25">
      <c r="A109" s="3">
        <f t="shared" si="11"/>
        <v>435</v>
      </c>
      <c r="B109" s="3">
        <f t="shared" si="12"/>
        <v>-37125.945</v>
      </c>
      <c r="C109" s="3">
        <f t="shared" si="10"/>
        <v>47.549976736714058</v>
      </c>
      <c r="D109" s="3">
        <f t="shared" si="14"/>
        <v>-24386.523290251269</v>
      </c>
      <c r="E109" s="3">
        <f t="shared" si="10"/>
        <v>35.402734807017545</v>
      </c>
      <c r="F109" s="3">
        <f t="shared" si="14"/>
        <v>-30751.89000000001</v>
      </c>
      <c r="G109" s="3">
        <f t="shared" si="10"/>
        <v>41.472213560153115</v>
      </c>
      <c r="H109" s="3">
        <f t="shared" si="14"/>
        <v>-73159.569870753767</v>
      </c>
      <c r="I109" s="3">
        <f t="shared" si="10"/>
        <v>81.908613171052608</v>
      </c>
      <c r="J109" s="3">
        <f t="shared" si="14"/>
        <v>-76.60176487093328</v>
      </c>
      <c r="K109" s="3">
        <f t="shared" si="10"/>
        <v>3110.413569635713</v>
      </c>
      <c r="L109" s="3"/>
      <c r="M109" s="3">
        <f t="shared" si="13"/>
        <v>-24383.8451019368</v>
      </c>
      <c r="N109" s="3"/>
      <c r="O109" s="3"/>
      <c r="P109" s="3"/>
      <c r="Q109" s="3"/>
      <c r="R109" s="3"/>
    </row>
    <row r="110" spans="1:18" x14ac:dyDescent="0.25">
      <c r="A110" s="3">
        <f t="shared" si="11"/>
        <v>440</v>
      </c>
      <c r="B110" s="3">
        <f t="shared" si="12"/>
        <v>-37984.32</v>
      </c>
      <c r="C110" s="3">
        <f t="shared" si="10"/>
        <v>48.368450999437002</v>
      </c>
      <c r="D110" s="3">
        <f t="shared" si="14"/>
        <v>-25242.348155656458</v>
      </c>
      <c r="E110" s="3">
        <f t="shared" si="10"/>
        <v>36.218777475702524</v>
      </c>
      <c r="F110" s="3">
        <f t="shared" si="14"/>
        <v>-31968.64000000001</v>
      </c>
      <c r="G110" s="3">
        <f t="shared" si="10"/>
        <v>42.632404105274006</v>
      </c>
      <c r="H110" s="3">
        <f t="shared" si="14"/>
        <v>-75727.044466969353</v>
      </c>
      <c r="I110" s="3">
        <f t="shared" si="10"/>
        <v>84.356741177107551</v>
      </c>
      <c r="J110" s="3">
        <f t="shared" si="14"/>
        <v>-79.082136916514983</v>
      </c>
      <c r="K110" s="3">
        <f t="shared" si="10"/>
        <v>3110.4159347100467</v>
      </c>
      <c r="L110" s="3"/>
      <c r="M110" s="3">
        <f t="shared" si="13"/>
        <v>-25242.2201019368</v>
      </c>
      <c r="N110" s="3"/>
      <c r="O110" s="3"/>
      <c r="P110" s="3"/>
      <c r="Q110" s="3"/>
      <c r="R110" s="3"/>
    </row>
    <row r="111" spans="1:18" x14ac:dyDescent="0.25">
      <c r="A111" s="3">
        <f t="shared" si="11"/>
        <v>445</v>
      </c>
      <c r="B111" s="3">
        <f t="shared" si="12"/>
        <v>-38852.505000000005</v>
      </c>
      <c r="C111" s="3">
        <f t="shared" si="10"/>
        <v>49.19627925373392</v>
      </c>
      <c r="D111" s="3">
        <f t="shared" si="14"/>
        <v>-26111.253021061646</v>
      </c>
      <c r="E111" s="3">
        <f t="shared" si="10"/>
        <v>37.047292133152816</v>
      </c>
      <c r="F111" s="3">
        <f t="shared" si="14"/>
        <v>-33205.010000000009</v>
      </c>
      <c r="G111" s="3">
        <f t="shared" si="10"/>
        <v>43.811302633542851</v>
      </c>
      <c r="H111" s="3">
        <f t="shared" si="14"/>
        <v>-78333.759063184902</v>
      </c>
      <c r="I111" s="3">
        <f t="shared" si="10"/>
        <v>86.842285149458405</v>
      </c>
      <c r="J111" s="3">
        <f t="shared" si="14"/>
        <v>-81.600829391327295</v>
      </c>
      <c r="K111" s="3">
        <f t="shared" si="10"/>
        <v>3110.4183363235215</v>
      </c>
      <c r="L111" s="3"/>
      <c r="M111" s="3">
        <f t="shared" si="13"/>
        <v>-26110.405101936802</v>
      </c>
      <c r="N111" s="3"/>
      <c r="O111" s="3"/>
      <c r="P111" s="3"/>
      <c r="Q111" s="3"/>
      <c r="R111" s="3"/>
    </row>
    <row r="112" spans="1:18" x14ac:dyDescent="0.25">
      <c r="A112" s="3">
        <f t="shared" si="11"/>
        <v>450</v>
      </c>
      <c r="B112" s="3">
        <f t="shared" si="12"/>
        <v>-39730.500000000007</v>
      </c>
      <c r="C112" s="3">
        <f t="shared" si="10"/>
        <v>50.033461499604819</v>
      </c>
      <c r="D112" s="3">
        <f t="shared" si="14"/>
        <v>-26993.237886466828</v>
      </c>
      <c r="E112" s="3">
        <f t="shared" si="10"/>
        <v>37.888278779368399</v>
      </c>
      <c r="F112" s="3">
        <f t="shared" si="14"/>
        <v>-34461.000000000022</v>
      </c>
      <c r="G112" s="3">
        <f t="shared" si="10"/>
        <v>45.008909144959638</v>
      </c>
      <c r="H112" s="3">
        <f t="shared" si="14"/>
        <v>-80979.713659400455</v>
      </c>
      <c r="I112" s="3">
        <f t="shared" si="10"/>
        <v>89.365245088105183</v>
      </c>
      <c r="J112" s="3">
        <f t="shared" si="14"/>
        <v>-84.157842295370187</v>
      </c>
      <c r="K112" s="3">
        <f t="shared" si="10"/>
        <v>3110.420774476137</v>
      </c>
      <c r="L112" s="3"/>
      <c r="M112" s="3">
        <f t="shared" si="13"/>
        <v>-26988.400101936804</v>
      </c>
      <c r="N112" s="3"/>
      <c r="O112" s="3"/>
      <c r="P112" s="3"/>
      <c r="Q112" s="3"/>
      <c r="R112" s="3"/>
    </row>
    <row r="113" spans="1:18" x14ac:dyDescent="0.25">
      <c r="A113" s="3">
        <f t="shared" si="11"/>
        <v>455</v>
      </c>
      <c r="B113" s="3">
        <f t="shared" si="12"/>
        <v>-40618.305</v>
      </c>
      <c r="C113" s="3">
        <f t="shared" si="10"/>
        <v>50.879997737049692</v>
      </c>
      <c r="D113" s="3">
        <f t="shared" si="14"/>
        <v>-27888.302751872023</v>
      </c>
      <c r="E113" s="3">
        <f t="shared" si="10"/>
        <v>38.741737414349295</v>
      </c>
      <c r="F113" s="3">
        <f t="shared" si="14"/>
        <v>-35736.610000000015</v>
      </c>
      <c r="G113" s="3">
        <f t="shared" si="10"/>
        <v>46.225223639524387</v>
      </c>
      <c r="H113" s="3">
        <f t="shared" si="14"/>
        <v>-83664.908255616014</v>
      </c>
      <c r="I113" s="3">
        <f t="shared" si="10"/>
        <v>91.925620993047843</v>
      </c>
      <c r="J113" s="3">
        <f t="shared" si="14"/>
        <v>-86.753175628643646</v>
      </c>
      <c r="K113" s="3">
        <f t="shared" si="10"/>
        <v>3110.4232491678936</v>
      </c>
      <c r="L113" s="3"/>
      <c r="M113" s="3">
        <f t="shared" si="13"/>
        <v>-27876.205101936801</v>
      </c>
      <c r="N113" s="3"/>
      <c r="O113" s="3"/>
      <c r="P113" s="3"/>
      <c r="Q113" s="3"/>
      <c r="R113" s="3"/>
    </row>
    <row r="114" spans="1:18" x14ac:dyDescent="0.25">
      <c r="A114" s="3">
        <f t="shared" si="11"/>
        <v>460</v>
      </c>
      <c r="B114" s="3">
        <f t="shared" si="12"/>
        <v>-41515.920000000006</v>
      </c>
      <c r="C114" s="3">
        <f t="shared" si="10"/>
        <v>51.735887966068539</v>
      </c>
      <c r="D114" s="3">
        <f t="shared" si="14"/>
        <v>-28796.447617277208</v>
      </c>
      <c r="E114" s="3">
        <f t="shared" si="10"/>
        <v>39.607668038095483</v>
      </c>
      <c r="F114" s="3">
        <f t="shared" si="14"/>
        <v>-37031.840000000018</v>
      </c>
      <c r="G114" s="3">
        <f t="shared" si="10"/>
        <v>47.460246117237091</v>
      </c>
      <c r="H114" s="3">
        <f t="shared" si="14"/>
        <v>-86389.342851831578</v>
      </c>
      <c r="I114" s="3">
        <f t="shared" si="10"/>
        <v>94.523412864286414</v>
      </c>
      <c r="J114" s="3">
        <f t="shared" si="14"/>
        <v>-89.3868293911477</v>
      </c>
      <c r="K114" s="3">
        <f t="shared" si="10"/>
        <v>3110.4257603987908</v>
      </c>
      <c r="L114" s="3"/>
      <c r="M114" s="3">
        <f t="shared" si="13"/>
        <v>-28773.820101936803</v>
      </c>
      <c r="N114" s="3"/>
      <c r="O114" s="3"/>
      <c r="P114" s="3"/>
      <c r="Q114" s="3"/>
      <c r="R114" s="3"/>
    </row>
    <row r="115" spans="1:18" x14ac:dyDescent="0.25">
      <c r="A115" s="3">
        <f t="shared" si="11"/>
        <v>465</v>
      </c>
      <c r="B115" s="3">
        <f t="shared" si="12"/>
        <v>-42423.345000000008</v>
      </c>
      <c r="C115" s="3">
        <f t="shared" si="10"/>
        <v>52.601132186661367</v>
      </c>
      <c r="D115" s="3">
        <f t="shared" si="14"/>
        <v>-29717.672482682388</v>
      </c>
      <c r="E115" s="3">
        <f t="shared" si="10"/>
        <v>40.486070650606976</v>
      </c>
      <c r="F115" s="3">
        <f t="shared" si="14"/>
        <v>-38346.690000000017</v>
      </c>
      <c r="G115" s="3">
        <f t="shared" si="10"/>
        <v>48.713976578097736</v>
      </c>
      <c r="H115" s="3">
        <f t="shared" si="14"/>
        <v>-89153.017448047132</v>
      </c>
      <c r="I115" s="3">
        <f t="shared" si="10"/>
        <v>97.158620701820908</v>
      </c>
      <c r="J115" s="3">
        <f t="shared" si="14"/>
        <v>-92.058803582882362</v>
      </c>
      <c r="K115" s="3">
        <f t="shared" si="10"/>
        <v>3110.4283081688291</v>
      </c>
      <c r="L115" s="3"/>
      <c r="M115" s="3">
        <f t="shared" si="13"/>
        <v>-29681.245101936805</v>
      </c>
      <c r="N115" s="3"/>
      <c r="O115" s="3"/>
      <c r="P115" s="3"/>
      <c r="Q115" s="3"/>
      <c r="R115" s="3"/>
    </row>
    <row r="116" spans="1:18" x14ac:dyDescent="0.25">
      <c r="A116" s="3">
        <f t="shared" si="11"/>
        <v>470</v>
      </c>
      <c r="B116" s="3">
        <f t="shared" si="12"/>
        <v>-43340.580000000009</v>
      </c>
      <c r="C116" s="3">
        <f t="shared" si="10"/>
        <v>53.475730398828169</v>
      </c>
      <c r="D116" s="3">
        <f t="shared" si="14"/>
        <v>-30651.977348087581</v>
      </c>
      <c r="E116" s="3">
        <f t="shared" si="10"/>
        <v>41.376945251883775</v>
      </c>
      <c r="F116" s="3">
        <f t="shared" si="14"/>
        <v>-39681.160000000018</v>
      </c>
      <c r="G116" s="3">
        <f t="shared" si="10"/>
        <v>49.986415022106343</v>
      </c>
      <c r="H116" s="3">
        <f t="shared" si="14"/>
        <v>-91955.932044262707</v>
      </c>
      <c r="I116" s="3">
        <f t="shared" si="10"/>
        <v>99.831244505651284</v>
      </c>
      <c r="J116" s="3">
        <f t="shared" si="14"/>
        <v>-94.769098203847591</v>
      </c>
      <c r="K116" s="3">
        <f t="shared" si="10"/>
        <v>3110.4308924780084</v>
      </c>
      <c r="L116" s="3"/>
      <c r="M116" s="3">
        <f t="shared" si="13"/>
        <v>-30598.480101936802</v>
      </c>
      <c r="N116" s="3"/>
      <c r="O116" s="3"/>
      <c r="P116" s="3"/>
      <c r="Q116" s="3"/>
      <c r="R116" s="3"/>
    </row>
    <row r="117" spans="1:18" x14ac:dyDescent="0.25">
      <c r="A117" s="3">
        <f t="shared" si="11"/>
        <v>475</v>
      </c>
      <c r="B117" s="3">
        <f t="shared" si="12"/>
        <v>-44267.625000000007</v>
      </c>
      <c r="C117" s="3">
        <f t="shared" si="10"/>
        <v>54.359682602568952</v>
      </c>
      <c r="D117" s="3">
        <f t="shared" si="14"/>
        <v>-31599.362213492772</v>
      </c>
      <c r="E117" s="3">
        <f t="shared" si="10"/>
        <v>42.280291841925866</v>
      </c>
      <c r="F117" s="3">
        <f t="shared" si="14"/>
        <v>-41035.250000000015</v>
      </c>
      <c r="G117" s="3">
        <f t="shared" si="10"/>
        <v>51.277561449262905</v>
      </c>
      <c r="H117" s="3">
        <f t="shared" si="14"/>
        <v>-94798.086640478257</v>
      </c>
      <c r="I117" s="3">
        <f t="shared" si="10"/>
        <v>102.54128427577757</v>
      </c>
      <c r="J117" s="3">
        <f t="shared" si="14"/>
        <v>-97.5177132540434</v>
      </c>
      <c r="K117" s="3">
        <f t="shared" si="10"/>
        <v>3110.4335133263285</v>
      </c>
      <c r="L117" s="3"/>
      <c r="M117" s="3">
        <f t="shared" si="13"/>
        <v>-31525.525101936801</v>
      </c>
      <c r="N117" s="3"/>
      <c r="O117" s="3"/>
      <c r="P117" s="3"/>
      <c r="Q117" s="3"/>
      <c r="R117" s="3"/>
    </row>
    <row r="118" spans="1:18" x14ac:dyDescent="0.25">
      <c r="A118" s="3">
        <f t="shared" si="11"/>
        <v>480</v>
      </c>
      <c r="B118" s="3">
        <f t="shared" si="12"/>
        <v>-45204.480000000003</v>
      </c>
      <c r="C118" s="3">
        <f t="shared" si="10"/>
        <v>55.25298879788371</v>
      </c>
      <c r="D118" s="3">
        <f t="shared" si="14"/>
        <v>-32559.827078897957</v>
      </c>
      <c r="E118" s="3">
        <f t="shared" si="10"/>
        <v>43.19611042073327</v>
      </c>
      <c r="F118" s="3">
        <f t="shared" si="14"/>
        <v>-42408.960000000021</v>
      </c>
      <c r="G118" s="3">
        <f t="shared" si="10"/>
        <v>52.587415859567422</v>
      </c>
      <c r="H118" s="3">
        <f t="shared" si="14"/>
        <v>-97679.481236693799</v>
      </c>
      <c r="I118" s="3">
        <f t="shared" si="10"/>
        <v>105.28874001219978</v>
      </c>
      <c r="J118" s="3">
        <f t="shared" si="14"/>
        <v>-100.30464873346978</v>
      </c>
      <c r="K118" s="3">
        <f t="shared" ref="K118:K169" si="15">(K$17 + K$18*($A118-$B$5)+K$19*($A118-$B$5)^2)</f>
        <v>3110.4361707137896</v>
      </c>
      <c r="L118" s="3"/>
      <c r="M118" s="3">
        <f t="shared" si="13"/>
        <v>-32462.380101936804</v>
      </c>
      <c r="N118" s="3"/>
      <c r="O118" s="3"/>
      <c r="P118" s="3"/>
      <c r="Q118" s="3"/>
      <c r="R118" s="3"/>
    </row>
    <row r="119" spans="1:18" x14ac:dyDescent="0.25">
      <c r="A119" s="3">
        <f t="shared" si="11"/>
        <v>485</v>
      </c>
      <c r="B119" s="3">
        <f t="shared" si="12"/>
        <v>-46151.145000000004</v>
      </c>
      <c r="C119" s="3">
        <f t="shared" si="10"/>
        <v>56.155648984772441</v>
      </c>
      <c r="D119" s="3">
        <f t="shared" si="14"/>
        <v>-33533.37194430313</v>
      </c>
      <c r="E119" s="3">
        <f t="shared" si="10"/>
        <v>44.124400988305972</v>
      </c>
      <c r="F119" s="3">
        <f t="shared" si="14"/>
        <v>-43802.290000000008</v>
      </c>
      <c r="G119" s="3">
        <f t="shared" si="10"/>
        <v>53.915978253019887</v>
      </c>
      <c r="H119" s="3">
        <f t="shared" si="14"/>
        <v>-100600.11583290937</v>
      </c>
      <c r="I119" s="3">
        <f t="shared" si="10"/>
        <v>108.07361171491787</v>
      </c>
      <c r="J119" s="3">
        <f t="shared" si="14"/>
        <v>-103.12990464212677</v>
      </c>
      <c r="K119" s="3">
        <f t="shared" si="15"/>
        <v>3110.4388646403909</v>
      </c>
      <c r="L119" s="3"/>
      <c r="M119" s="3">
        <f t="shared" si="13"/>
        <v>-33409.045101936797</v>
      </c>
      <c r="N119" s="3"/>
      <c r="O119" s="3"/>
      <c r="P119" s="3"/>
      <c r="Q119" s="3"/>
      <c r="R119" s="3"/>
    </row>
    <row r="120" spans="1:18" x14ac:dyDescent="0.25">
      <c r="A120" s="3">
        <f t="shared" si="11"/>
        <v>490</v>
      </c>
      <c r="B120" s="3">
        <f t="shared" si="12"/>
        <v>-47107.62</v>
      </c>
      <c r="C120" s="3">
        <f t="shared" si="10"/>
        <v>57.067663163235146</v>
      </c>
      <c r="D120" s="3">
        <f t="shared" si="14"/>
        <v>-34519.996809708326</v>
      </c>
      <c r="E120" s="3">
        <f t="shared" si="10"/>
        <v>45.06516354464398</v>
      </c>
      <c r="F120" s="3">
        <f t="shared" si="14"/>
        <v>-45215.240000000013</v>
      </c>
      <c r="G120" s="3">
        <f t="shared" si="10"/>
        <v>55.263248629620293</v>
      </c>
      <c r="H120" s="3">
        <f t="shared" si="14"/>
        <v>-103559.99042912494</v>
      </c>
      <c r="I120" s="3">
        <f t="shared" si="10"/>
        <v>110.89589938393188</v>
      </c>
      <c r="J120" s="3">
        <f t="shared" si="14"/>
        <v>-105.99348098001431</v>
      </c>
      <c r="K120" s="3">
        <f t="shared" si="15"/>
        <v>3110.4415951061342</v>
      </c>
      <c r="L120" s="3"/>
      <c r="M120" s="3">
        <f t="shared" si="13"/>
        <v>-34365.520101936803</v>
      </c>
      <c r="N120" s="3"/>
      <c r="O120" s="3"/>
      <c r="P120" s="3"/>
      <c r="Q120" s="3"/>
      <c r="R120" s="3"/>
    </row>
    <row r="121" spans="1:18" x14ac:dyDescent="0.25">
      <c r="A121" s="3">
        <f t="shared" si="11"/>
        <v>495</v>
      </c>
      <c r="B121" s="3">
        <f t="shared" si="12"/>
        <v>-48073.905000000006</v>
      </c>
      <c r="C121" s="3">
        <f t="shared" si="10"/>
        <v>57.989031333271832</v>
      </c>
      <c r="D121" s="3">
        <f t="shared" si="14"/>
        <v>-35519.701675113502</v>
      </c>
      <c r="E121" s="3">
        <f t="shared" si="10"/>
        <v>46.018398089747279</v>
      </c>
      <c r="F121" s="3">
        <f t="shared" si="14"/>
        <v>-46647.810000000019</v>
      </c>
      <c r="G121" s="3">
        <f t="shared" si="10"/>
        <v>56.629226989368668</v>
      </c>
      <c r="H121" s="3">
        <f t="shared" si="14"/>
        <v>-106559.1050253405</v>
      </c>
      <c r="I121" s="3">
        <f t="shared" si="10"/>
        <v>113.7556030192418</v>
      </c>
      <c r="J121" s="3">
        <f t="shared" si="14"/>
        <v>-108.89537774713247</v>
      </c>
      <c r="K121" s="3">
        <f t="shared" si="15"/>
        <v>3110.4443621110172</v>
      </c>
      <c r="L121" s="3"/>
      <c r="M121" s="3">
        <f t="shared" si="13"/>
        <v>-35331.805101936807</v>
      </c>
      <c r="N121" s="3"/>
      <c r="O121" s="3"/>
      <c r="P121" s="3"/>
      <c r="Q121" s="3"/>
      <c r="R121" s="3"/>
    </row>
    <row r="122" spans="1:18" x14ac:dyDescent="0.25">
      <c r="A122" s="3">
        <f t="shared" si="11"/>
        <v>500</v>
      </c>
      <c r="B122" s="3">
        <f t="shared" si="12"/>
        <v>-49050.000000000007</v>
      </c>
      <c r="C122" s="3">
        <f t="shared" si="10"/>
        <v>58.919753494882492</v>
      </c>
      <c r="D122" s="3">
        <f t="shared" si="14"/>
        <v>-36532.486540518701</v>
      </c>
      <c r="E122" s="3">
        <f t="shared" si="10"/>
        <v>46.984104623615885</v>
      </c>
      <c r="F122" s="3">
        <f t="shared" si="14"/>
        <v>-48100.000000000015</v>
      </c>
      <c r="G122" s="3">
        <f t="shared" si="10"/>
        <v>58.013913332264984</v>
      </c>
      <c r="H122" s="3">
        <f t="shared" si="14"/>
        <v>-109597.45962155605</v>
      </c>
      <c r="I122" s="3">
        <f t="shared" si="10"/>
        <v>116.65272262084761</v>
      </c>
      <c r="J122" s="3">
        <f t="shared" si="14"/>
        <v>-111.83559494348121</v>
      </c>
      <c r="K122" s="3">
        <f t="shared" si="15"/>
        <v>3110.4471656550422</v>
      </c>
      <c r="L122" s="3"/>
      <c r="M122" s="3">
        <f t="shared" si="13"/>
        <v>-36307.900101936801</v>
      </c>
      <c r="N122" s="3"/>
      <c r="O122" s="3"/>
      <c r="P122" s="3"/>
      <c r="Q122" s="3"/>
      <c r="R122" s="3"/>
    </row>
    <row r="123" spans="1:1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 t="s">
        <v>60</v>
      </c>
      <c r="K125" s="3"/>
      <c r="L125" s="3" t="s">
        <v>63</v>
      </c>
      <c r="M125" s="3"/>
      <c r="N125" s="3"/>
      <c r="O125" s="3"/>
      <c r="P125" s="3"/>
      <c r="Q125" s="3"/>
      <c r="R125" s="3"/>
    </row>
    <row r="126" spans="1:1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>
        <v>0</v>
      </c>
      <c r="K126" s="3">
        <v>-2.5</v>
      </c>
      <c r="L126" s="3">
        <v>34</v>
      </c>
      <c r="M126" s="3">
        <v>-2.5</v>
      </c>
      <c r="N126" s="3"/>
      <c r="O126" s="3"/>
      <c r="P126" s="3"/>
      <c r="Q126" s="3"/>
      <c r="R126" s="3"/>
    </row>
    <row r="127" spans="1:1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>
        <v>250</v>
      </c>
      <c r="K127" s="3">
        <v>-2.5</v>
      </c>
      <c r="L127" s="3">
        <v>34</v>
      </c>
      <c r="M127" s="3">
        <v>2.5</v>
      </c>
      <c r="N127" s="3"/>
      <c r="O127" s="3"/>
      <c r="P127" s="3"/>
      <c r="Q127" s="3"/>
      <c r="R127" s="3"/>
    </row>
    <row r="128" spans="1:1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 t="s">
        <v>61</v>
      </c>
      <c r="K129" s="3"/>
      <c r="L129" s="3" t="s">
        <v>64</v>
      </c>
      <c r="M129" s="3"/>
      <c r="N129" s="3"/>
      <c r="O129" s="3"/>
      <c r="P129" s="3"/>
      <c r="Q129" s="3"/>
      <c r="R129" s="3"/>
    </row>
    <row r="130" spans="1:1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>
        <v>0</v>
      </c>
      <c r="K130" s="3">
        <v>2.5</v>
      </c>
      <c r="L130" s="3">
        <v>194</v>
      </c>
      <c r="M130" s="3">
        <v>-2.5</v>
      </c>
      <c r="N130" s="3"/>
      <c r="O130" s="3"/>
      <c r="P130" s="3"/>
      <c r="Q130" s="3"/>
      <c r="R130" s="3"/>
    </row>
    <row r="131" spans="1:1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>
        <v>250</v>
      </c>
      <c r="K131" s="3">
        <v>2.5</v>
      </c>
      <c r="L131" s="3">
        <v>194</v>
      </c>
      <c r="M131" s="3">
        <v>2.5</v>
      </c>
      <c r="N131" s="3"/>
      <c r="O131" s="3"/>
      <c r="P131" s="3"/>
      <c r="Q131" s="3"/>
      <c r="R131" s="3"/>
    </row>
    <row r="132" spans="1:1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 t="s">
        <v>57</v>
      </c>
      <c r="K133" s="3"/>
      <c r="L133" s="3"/>
      <c r="M133" s="3"/>
      <c r="N133" s="3"/>
      <c r="O133" s="3"/>
      <c r="P133" s="3"/>
      <c r="Q133" s="3"/>
      <c r="R133" s="3"/>
    </row>
    <row r="134" spans="1:1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>
        <v>0</v>
      </c>
      <c r="K134" s="3">
        <v>0</v>
      </c>
      <c r="L134" s="3"/>
      <c r="M134" s="3"/>
      <c r="N134" s="3"/>
      <c r="O134" s="3"/>
      <c r="P134" s="3"/>
      <c r="Q134" s="3"/>
      <c r="R134" s="3"/>
    </row>
    <row r="135" spans="1:1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>
        <v>250</v>
      </c>
      <c r="K135" s="3">
        <v>0</v>
      </c>
      <c r="L135" s="3"/>
      <c r="M135" s="3"/>
      <c r="N135" s="3"/>
      <c r="O135" s="3"/>
      <c r="P135" s="3"/>
      <c r="Q135" s="3"/>
      <c r="R135" s="3"/>
    </row>
    <row r="136" spans="1:1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 t="s">
        <v>58</v>
      </c>
      <c r="K137" s="3"/>
      <c r="L137" s="3" t="s">
        <v>59</v>
      </c>
      <c r="M137" s="3"/>
      <c r="N137" s="3"/>
      <c r="O137" s="3"/>
      <c r="P137" s="3"/>
      <c r="Q137" s="3"/>
      <c r="R137" s="3"/>
    </row>
    <row r="138" spans="1:1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>
        <v>57.5</v>
      </c>
      <c r="K138" s="3">
        <v>-2.5</v>
      </c>
      <c r="L138" s="3">
        <v>170</v>
      </c>
      <c r="M138" s="3">
        <v>-2.5</v>
      </c>
      <c r="N138" s="3"/>
      <c r="O138" s="3"/>
      <c r="P138" s="3"/>
      <c r="Q138" s="3"/>
      <c r="R138" s="3"/>
    </row>
    <row r="139" spans="1:1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>
        <v>57.5</v>
      </c>
      <c r="K139" s="3">
        <v>2.5</v>
      </c>
      <c r="L139" s="3">
        <v>170</v>
      </c>
      <c r="M139" s="3">
        <v>2.5</v>
      </c>
      <c r="N139" s="3"/>
      <c r="O139" s="3"/>
      <c r="P139" s="3"/>
      <c r="Q139" s="3"/>
      <c r="R139" s="3"/>
    </row>
    <row r="140" spans="1:1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25">
      <c r="A141" s="3"/>
      <c r="B141" s="3"/>
      <c r="C141" s="3"/>
      <c r="D141" s="3"/>
      <c r="E141" s="3"/>
      <c r="F141" s="3"/>
      <c r="G141" s="3"/>
      <c r="H141" s="3"/>
      <c r="I141" s="3"/>
      <c r="J141" t="s">
        <v>62</v>
      </c>
      <c r="K141" s="3"/>
      <c r="L141" s="3"/>
      <c r="M141" s="3"/>
      <c r="N141" s="3"/>
      <c r="O141" s="3"/>
      <c r="P141" s="3"/>
      <c r="Q141" s="3"/>
      <c r="R141" s="3"/>
    </row>
    <row r="142" spans="1:1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>
        <v>115</v>
      </c>
      <c r="K142" s="3">
        <v>-2.5</v>
      </c>
      <c r="L142" s="3"/>
      <c r="M142" s="3"/>
      <c r="N142" s="3"/>
      <c r="O142" s="3"/>
      <c r="P142" s="3"/>
      <c r="Q142" s="3"/>
      <c r="R142" s="3"/>
    </row>
    <row r="143" spans="1:1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>
        <v>115</v>
      </c>
      <c r="K143" s="3">
        <v>2.5</v>
      </c>
      <c r="L143" s="3"/>
      <c r="M143" s="3"/>
      <c r="N143" s="3"/>
      <c r="O143" s="3"/>
      <c r="P143" s="3"/>
      <c r="Q143" s="3"/>
      <c r="R143" s="3"/>
    </row>
    <row r="144" spans="1:1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</sheetData>
  <mergeCells count="15">
    <mergeCell ref="J12:K12"/>
    <mergeCell ref="J13:K13"/>
    <mergeCell ref="J14:K14"/>
    <mergeCell ref="B14:C14"/>
    <mergeCell ref="D14:E14"/>
    <mergeCell ref="F14:G14"/>
    <mergeCell ref="H12:I12"/>
    <mergeCell ref="H13:I13"/>
    <mergeCell ref="H14:I14"/>
    <mergeCell ref="B12:C12"/>
    <mergeCell ref="B13:C13"/>
    <mergeCell ref="D12:E12"/>
    <mergeCell ref="D13:E13"/>
    <mergeCell ref="F12:G12"/>
    <mergeCell ref="F13:G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FCAA-B248-475F-9D14-800DDBAFFDCF}">
  <dimension ref="A1:E443"/>
  <sheetViews>
    <sheetView topLeftCell="A133" workbookViewId="0">
      <selection activeCell="AF146" sqref="AF146"/>
    </sheetView>
  </sheetViews>
  <sheetFormatPr defaultRowHeight="15" x14ac:dyDescent="0.25"/>
  <cols>
    <col min="1" max="1" width="18.7109375" customWidth="1"/>
    <col min="2" max="2" width="23.85546875" customWidth="1"/>
    <col min="3" max="3" width="25" customWidth="1"/>
    <col min="4" max="4" width="26.28515625" customWidth="1"/>
    <col min="5" max="5" width="25" customWidth="1"/>
    <col min="6" max="6" width="23.140625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>
        <v>441</v>
      </c>
    </row>
    <row r="3" spans="1:5" x14ac:dyDescent="0.25">
      <c r="A3">
        <v>4500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4490</v>
      </c>
      <c r="B4">
        <v>21.3</v>
      </c>
      <c r="C4">
        <v>0</v>
      </c>
      <c r="D4">
        <v>6.7999999999999999E-5</v>
      </c>
      <c r="E4">
        <v>5.0000000000000001E-3</v>
      </c>
    </row>
    <row r="5" spans="1:5" x14ac:dyDescent="0.25">
      <c r="A5">
        <v>4480</v>
      </c>
      <c r="B5">
        <v>42.7</v>
      </c>
      <c r="C5">
        <v>0</v>
      </c>
      <c r="D5">
        <v>1.36E-4</v>
      </c>
      <c r="E5">
        <v>0.01</v>
      </c>
    </row>
    <row r="6" spans="1:5" x14ac:dyDescent="0.25">
      <c r="A6">
        <v>4470</v>
      </c>
      <c r="B6">
        <v>64.099999999999994</v>
      </c>
      <c r="C6">
        <v>0.01</v>
      </c>
      <c r="D6">
        <v>2.05E-4</v>
      </c>
      <c r="E6">
        <v>1.4E-2</v>
      </c>
    </row>
    <row r="7" spans="1:5" x14ac:dyDescent="0.25">
      <c r="A7">
        <v>4460</v>
      </c>
      <c r="B7">
        <v>85.5</v>
      </c>
      <c r="C7">
        <v>0.01</v>
      </c>
      <c r="D7">
        <v>2.7399999999999999E-4</v>
      </c>
      <c r="E7">
        <v>1.9E-2</v>
      </c>
    </row>
    <row r="8" spans="1:5" x14ac:dyDescent="0.25">
      <c r="A8">
        <v>4450</v>
      </c>
      <c r="B8">
        <v>107</v>
      </c>
      <c r="C8">
        <v>0.02</v>
      </c>
      <c r="D8">
        <v>3.4400000000000001E-4</v>
      </c>
      <c r="E8">
        <v>2.4E-2</v>
      </c>
    </row>
    <row r="9" spans="1:5" x14ac:dyDescent="0.25">
      <c r="A9">
        <v>4440</v>
      </c>
      <c r="B9">
        <v>128.6</v>
      </c>
      <c r="C9">
        <v>0.03</v>
      </c>
      <c r="D9">
        <v>4.1399999999999998E-4</v>
      </c>
      <c r="E9">
        <v>2.9000000000000001E-2</v>
      </c>
    </row>
    <row r="10" spans="1:5" x14ac:dyDescent="0.25">
      <c r="A10">
        <v>4430</v>
      </c>
      <c r="B10">
        <v>150.19999999999999</v>
      </c>
      <c r="C10">
        <v>0.04</v>
      </c>
      <c r="D10">
        <v>4.8500000000000003E-4</v>
      </c>
      <c r="E10">
        <v>3.4000000000000002E-2</v>
      </c>
    </row>
    <row r="11" spans="1:5" x14ac:dyDescent="0.25">
      <c r="A11">
        <v>4420</v>
      </c>
      <c r="B11">
        <v>171.8</v>
      </c>
      <c r="C11">
        <v>0.05</v>
      </c>
      <c r="D11">
        <v>5.5599999999999996E-4</v>
      </c>
      <c r="E11">
        <v>3.9E-2</v>
      </c>
    </row>
    <row r="12" spans="1:5" x14ac:dyDescent="0.25">
      <c r="A12">
        <v>4410</v>
      </c>
      <c r="B12">
        <v>193.5</v>
      </c>
      <c r="C12">
        <v>0.06</v>
      </c>
      <c r="D12">
        <v>6.2699999999999995E-4</v>
      </c>
      <c r="E12">
        <v>4.2999999999999997E-2</v>
      </c>
    </row>
    <row r="13" spans="1:5" x14ac:dyDescent="0.25">
      <c r="A13">
        <v>4400</v>
      </c>
      <c r="B13">
        <v>215.2</v>
      </c>
      <c r="C13">
        <v>7.0000000000000007E-2</v>
      </c>
      <c r="D13">
        <v>6.9999999999999999E-4</v>
      </c>
      <c r="E13">
        <v>4.8000000000000001E-2</v>
      </c>
    </row>
    <row r="14" spans="1:5" x14ac:dyDescent="0.25">
      <c r="A14">
        <v>4390</v>
      </c>
      <c r="B14">
        <v>237</v>
      </c>
      <c r="C14">
        <v>0.09</v>
      </c>
      <c r="D14">
        <v>7.7200000000000001E-4</v>
      </c>
      <c r="E14">
        <v>5.2999999999999999E-2</v>
      </c>
    </row>
    <row r="15" spans="1:5" x14ac:dyDescent="0.25">
      <c r="A15">
        <v>4380</v>
      </c>
      <c r="B15">
        <v>258.8</v>
      </c>
      <c r="C15">
        <v>0.11</v>
      </c>
      <c r="D15">
        <v>8.4500000000000005E-4</v>
      </c>
      <c r="E15">
        <v>5.8000000000000003E-2</v>
      </c>
    </row>
    <row r="16" spans="1:5" x14ac:dyDescent="0.25">
      <c r="A16">
        <v>4370</v>
      </c>
      <c r="B16">
        <v>280.7</v>
      </c>
      <c r="C16">
        <v>0.13</v>
      </c>
      <c r="D16">
        <v>9.19E-4</v>
      </c>
      <c r="E16">
        <v>6.3E-2</v>
      </c>
    </row>
    <row r="17" spans="1:5" x14ac:dyDescent="0.25">
      <c r="A17">
        <v>4360</v>
      </c>
      <c r="B17">
        <v>302.7</v>
      </c>
      <c r="C17">
        <v>0.15</v>
      </c>
      <c r="D17">
        <v>9.9299999999999996E-4</v>
      </c>
      <c r="E17">
        <v>6.8000000000000005E-2</v>
      </c>
    </row>
    <row r="18" spans="1:5" x14ac:dyDescent="0.25">
      <c r="A18">
        <v>4350</v>
      </c>
      <c r="B18">
        <v>324.60000000000002</v>
      </c>
      <c r="C18">
        <v>0.17</v>
      </c>
      <c r="D18">
        <v>1.067E-3</v>
      </c>
      <c r="E18">
        <v>7.2999999999999995E-2</v>
      </c>
    </row>
    <row r="19" spans="1:5" x14ac:dyDescent="0.25">
      <c r="A19">
        <v>4340</v>
      </c>
      <c r="B19">
        <v>346.7</v>
      </c>
      <c r="C19">
        <v>0.2</v>
      </c>
      <c r="D19">
        <v>1.142E-3</v>
      </c>
      <c r="E19">
        <v>7.8E-2</v>
      </c>
    </row>
    <row r="20" spans="1:5" x14ac:dyDescent="0.25">
      <c r="A20">
        <v>4330</v>
      </c>
      <c r="B20">
        <v>368.7</v>
      </c>
      <c r="C20">
        <v>0.22</v>
      </c>
      <c r="D20">
        <v>1.2179999999999999E-3</v>
      </c>
      <c r="E20">
        <v>8.4000000000000005E-2</v>
      </c>
    </row>
    <row r="21" spans="1:5" x14ac:dyDescent="0.25">
      <c r="A21">
        <v>4320</v>
      </c>
      <c r="B21">
        <v>390.9</v>
      </c>
      <c r="C21">
        <v>0.25</v>
      </c>
      <c r="D21">
        <v>1.294E-3</v>
      </c>
      <c r="E21">
        <v>8.8999999999999996E-2</v>
      </c>
    </row>
    <row r="22" spans="1:5" x14ac:dyDescent="0.25">
      <c r="A22">
        <v>4310</v>
      </c>
      <c r="B22">
        <v>413</v>
      </c>
      <c r="C22">
        <v>0.28000000000000003</v>
      </c>
      <c r="D22">
        <v>1.371E-3</v>
      </c>
      <c r="E22">
        <v>9.4E-2</v>
      </c>
    </row>
    <row r="23" spans="1:5" x14ac:dyDescent="0.25">
      <c r="A23">
        <v>4300</v>
      </c>
      <c r="B23">
        <v>435.2</v>
      </c>
      <c r="C23">
        <v>0.31</v>
      </c>
      <c r="D23">
        <v>1.4480000000000001E-3</v>
      </c>
      <c r="E23">
        <v>9.9000000000000005E-2</v>
      </c>
    </row>
    <row r="24" spans="1:5" x14ac:dyDescent="0.25">
      <c r="A24">
        <v>4290</v>
      </c>
      <c r="B24">
        <v>457.5</v>
      </c>
      <c r="C24">
        <v>0.34</v>
      </c>
      <c r="D24">
        <v>1.526E-3</v>
      </c>
      <c r="E24">
        <v>0.104</v>
      </c>
    </row>
    <row r="25" spans="1:5" x14ac:dyDescent="0.25">
      <c r="A25">
        <v>4280</v>
      </c>
      <c r="B25">
        <v>479.8</v>
      </c>
      <c r="C25">
        <v>0.38</v>
      </c>
      <c r="D25">
        <v>1.604E-3</v>
      </c>
      <c r="E25">
        <v>0.109</v>
      </c>
    </row>
    <row r="26" spans="1:5" x14ac:dyDescent="0.25">
      <c r="A26">
        <v>4270</v>
      </c>
      <c r="B26">
        <v>502.2</v>
      </c>
      <c r="C26">
        <v>0.42</v>
      </c>
      <c r="D26">
        <v>1.683E-3</v>
      </c>
      <c r="E26">
        <v>0.115</v>
      </c>
    </row>
    <row r="27" spans="1:5" x14ac:dyDescent="0.25">
      <c r="A27">
        <v>4260</v>
      </c>
      <c r="B27">
        <v>524.6</v>
      </c>
      <c r="C27">
        <v>0.45</v>
      </c>
      <c r="D27">
        <v>1.7619999999999999E-3</v>
      </c>
      <c r="E27">
        <v>0.12</v>
      </c>
    </row>
    <row r="28" spans="1:5" x14ac:dyDescent="0.25">
      <c r="A28">
        <v>4250</v>
      </c>
      <c r="B28">
        <v>547.1</v>
      </c>
      <c r="C28">
        <v>0.49</v>
      </c>
      <c r="D28">
        <v>1.8420000000000001E-3</v>
      </c>
      <c r="E28">
        <v>0.125</v>
      </c>
    </row>
    <row r="29" spans="1:5" x14ac:dyDescent="0.25">
      <c r="A29">
        <v>4240</v>
      </c>
      <c r="B29">
        <v>569.6</v>
      </c>
      <c r="C29">
        <v>0.54</v>
      </c>
      <c r="D29">
        <v>1.9220000000000001E-3</v>
      </c>
      <c r="E29">
        <v>0.13</v>
      </c>
    </row>
    <row r="30" spans="1:5" x14ac:dyDescent="0.25">
      <c r="A30">
        <v>4230</v>
      </c>
      <c r="B30">
        <v>592.20000000000005</v>
      </c>
      <c r="C30">
        <v>0.57999999999999996</v>
      </c>
      <c r="D30">
        <v>2.003E-3</v>
      </c>
      <c r="E30">
        <v>0.13600000000000001</v>
      </c>
    </row>
    <row r="31" spans="1:5" x14ac:dyDescent="0.25">
      <c r="A31">
        <v>4220</v>
      </c>
      <c r="B31">
        <v>614.79999999999995</v>
      </c>
      <c r="C31">
        <v>0.63</v>
      </c>
      <c r="D31">
        <v>2.085E-3</v>
      </c>
      <c r="E31">
        <v>0.14099999999999999</v>
      </c>
    </row>
    <row r="32" spans="1:5" x14ac:dyDescent="0.25">
      <c r="A32">
        <v>4210</v>
      </c>
      <c r="B32">
        <v>637.5</v>
      </c>
      <c r="C32">
        <v>0.68</v>
      </c>
      <c r="D32">
        <v>2.1670000000000001E-3</v>
      </c>
      <c r="E32">
        <v>0.14599999999999999</v>
      </c>
    </row>
    <row r="33" spans="1:5" x14ac:dyDescent="0.25">
      <c r="A33">
        <v>4200</v>
      </c>
      <c r="B33">
        <v>660.2</v>
      </c>
      <c r="C33">
        <v>0.73</v>
      </c>
      <c r="D33">
        <v>2.2490000000000001E-3</v>
      </c>
      <c r="E33">
        <v>0.152</v>
      </c>
    </row>
    <row r="34" spans="1:5" x14ac:dyDescent="0.25">
      <c r="A34">
        <v>4190</v>
      </c>
      <c r="B34">
        <v>683</v>
      </c>
      <c r="C34">
        <v>0.78</v>
      </c>
      <c r="D34">
        <v>2.333E-3</v>
      </c>
      <c r="E34">
        <v>0.157</v>
      </c>
    </row>
    <row r="35" spans="1:5" x14ac:dyDescent="0.25">
      <c r="A35">
        <v>4180</v>
      </c>
      <c r="B35">
        <v>705.8</v>
      </c>
      <c r="C35">
        <v>0.83</v>
      </c>
      <c r="D35">
        <v>2.4169999999999999E-3</v>
      </c>
      <c r="E35">
        <v>0.16300000000000001</v>
      </c>
    </row>
    <row r="36" spans="1:5" x14ac:dyDescent="0.25">
      <c r="A36">
        <v>4170</v>
      </c>
      <c r="B36">
        <v>728.7</v>
      </c>
      <c r="C36">
        <v>0.89</v>
      </c>
      <c r="D36">
        <v>2.5010000000000002E-3</v>
      </c>
      <c r="E36">
        <v>0.16800000000000001</v>
      </c>
    </row>
    <row r="37" spans="1:5" x14ac:dyDescent="0.25">
      <c r="A37">
        <v>4160</v>
      </c>
      <c r="B37">
        <v>751.6</v>
      </c>
      <c r="C37">
        <v>0.95</v>
      </c>
      <c r="D37">
        <v>2.5860000000000002E-3</v>
      </c>
      <c r="E37">
        <v>0.17399999999999999</v>
      </c>
    </row>
    <row r="38" spans="1:5" x14ac:dyDescent="0.25">
      <c r="A38">
        <v>4150</v>
      </c>
      <c r="B38">
        <v>774.6</v>
      </c>
      <c r="C38">
        <v>1.01</v>
      </c>
      <c r="D38">
        <v>2.6719999999999999E-3</v>
      </c>
      <c r="E38">
        <v>0.17899999999999999</v>
      </c>
    </row>
    <row r="39" spans="1:5" x14ac:dyDescent="0.25">
      <c r="A39">
        <v>4140</v>
      </c>
      <c r="B39">
        <v>797.6</v>
      </c>
      <c r="C39">
        <v>1.07</v>
      </c>
      <c r="D39">
        <v>2.758E-3</v>
      </c>
      <c r="E39">
        <v>0.185</v>
      </c>
    </row>
    <row r="40" spans="1:5" x14ac:dyDescent="0.25">
      <c r="A40">
        <v>4130</v>
      </c>
      <c r="B40">
        <v>820.7</v>
      </c>
      <c r="C40">
        <v>1.1299999999999999</v>
      </c>
      <c r="D40">
        <v>2.8449999999999999E-3</v>
      </c>
      <c r="E40">
        <v>0.19</v>
      </c>
    </row>
    <row r="41" spans="1:5" x14ac:dyDescent="0.25">
      <c r="A41">
        <v>4120</v>
      </c>
      <c r="B41">
        <v>843.9</v>
      </c>
      <c r="C41">
        <v>1.2</v>
      </c>
      <c r="D41">
        <v>2.9329999999999998E-3</v>
      </c>
      <c r="E41">
        <v>0.19600000000000001</v>
      </c>
    </row>
    <row r="42" spans="1:5" x14ac:dyDescent="0.25">
      <c r="A42">
        <v>4110</v>
      </c>
      <c r="B42">
        <v>867.1</v>
      </c>
      <c r="C42">
        <v>1.27</v>
      </c>
      <c r="D42">
        <v>3.0209999999999998E-3</v>
      </c>
      <c r="E42">
        <v>0.20200000000000001</v>
      </c>
    </row>
    <row r="43" spans="1:5" x14ac:dyDescent="0.25">
      <c r="A43">
        <v>4100</v>
      </c>
      <c r="B43">
        <v>890.3</v>
      </c>
      <c r="C43">
        <v>1.34</v>
      </c>
      <c r="D43">
        <v>3.1089999999999998E-3</v>
      </c>
      <c r="E43">
        <v>0.20699999999999999</v>
      </c>
    </row>
    <row r="44" spans="1:5" x14ac:dyDescent="0.25">
      <c r="A44">
        <v>4090</v>
      </c>
      <c r="B44">
        <v>913.6</v>
      </c>
      <c r="C44">
        <v>1.41</v>
      </c>
      <c r="D44">
        <v>3.199E-3</v>
      </c>
      <c r="E44">
        <v>0.21299999999999999</v>
      </c>
    </row>
    <row r="45" spans="1:5" x14ac:dyDescent="0.25">
      <c r="A45">
        <v>4080</v>
      </c>
      <c r="B45">
        <v>937</v>
      </c>
      <c r="C45">
        <v>1.49</v>
      </c>
      <c r="D45">
        <v>3.2889999999999998E-3</v>
      </c>
      <c r="E45">
        <v>0.219</v>
      </c>
    </row>
    <row r="46" spans="1:5" x14ac:dyDescent="0.25">
      <c r="A46">
        <v>4070</v>
      </c>
      <c r="B46">
        <v>960.4</v>
      </c>
      <c r="C46">
        <v>1.57</v>
      </c>
      <c r="D46">
        <v>3.3800000000000002E-3</v>
      </c>
      <c r="E46">
        <v>0.224</v>
      </c>
    </row>
    <row r="47" spans="1:5" x14ac:dyDescent="0.25">
      <c r="A47">
        <v>4060</v>
      </c>
      <c r="B47">
        <v>983.9</v>
      </c>
      <c r="C47">
        <v>1.65</v>
      </c>
      <c r="D47">
        <v>3.4710000000000001E-3</v>
      </c>
      <c r="E47">
        <v>0.23</v>
      </c>
    </row>
    <row r="48" spans="1:5" x14ac:dyDescent="0.25">
      <c r="A48">
        <v>4050</v>
      </c>
      <c r="B48">
        <v>1007.4</v>
      </c>
      <c r="C48">
        <v>1.73</v>
      </c>
      <c r="D48">
        <v>3.5630000000000002E-3</v>
      </c>
      <c r="E48">
        <v>0.23599999999999999</v>
      </c>
    </row>
    <row r="49" spans="1:5" x14ac:dyDescent="0.25">
      <c r="A49">
        <v>4040</v>
      </c>
      <c r="B49">
        <v>1031</v>
      </c>
      <c r="C49">
        <v>1.82</v>
      </c>
      <c r="D49">
        <v>3.656E-3</v>
      </c>
      <c r="E49">
        <v>0.24199999999999999</v>
      </c>
    </row>
    <row r="50" spans="1:5" x14ac:dyDescent="0.25">
      <c r="A50">
        <v>4030</v>
      </c>
      <c r="B50">
        <v>1054.5999999999999</v>
      </c>
      <c r="C50">
        <v>1.9</v>
      </c>
      <c r="D50">
        <v>3.7490000000000002E-3</v>
      </c>
      <c r="E50">
        <v>0.248</v>
      </c>
    </row>
    <row r="51" spans="1:5" x14ac:dyDescent="0.25">
      <c r="A51">
        <v>4020</v>
      </c>
      <c r="B51">
        <v>1078.3</v>
      </c>
      <c r="C51">
        <v>1.99</v>
      </c>
      <c r="D51">
        <v>3.8430000000000001E-3</v>
      </c>
      <c r="E51">
        <v>0.254</v>
      </c>
    </row>
    <row r="52" spans="1:5" x14ac:dyDescent="0.25">
      <c r="A52">
        <v>4010</v>
      </c>
      <c r="B52">
        <v>1102</v>
      </c>
      <c r="C52">
        <v>2.09</v>
      </c>
      <c r="D52">
        <v>3.9379999999999997E-3</v>
      </c>
      <c r="E52">
        <v>0.26</v>
      </c>
    </row>
    <row r="53" spans="1:5" x14ac:dyDescent="0.25">
      <c r="A53">
        <v>4000</v>
      </c>
      <c r="B53">
        <v>1125.8</v>
      </c>
      <c r="C53">
        <v>2.1800000000000002</v>
      </c>
      <c r="D53">
        <v>4.0340000000000003E-3</v>
      </c>
      <c r="E53">
        <v>0.26600000000000001</v>
      </c>
    </row>
    <row r="54" spans="1:5" x14ac:dyDescent="0.25">
      <c r="A54">
        <v>3990</v>
      </c>
      <c r="B54">
        <v>1149.7</v>
      </c>
      <c r="C54">
        <v>2.2799999999999998</v>
      </c>
      <c r="D54">
        <v>4.13E-3</v>
      </c>
      <c r="E54">
        <v>0.27100000000000002</v>
      </c>
    </row>
    <row r="55" spans="1:5" x14ac:dyDescent="0.25">
      <c r="A55">
        <v>3980</v>
      </c>
      <c r="B55">
        <v>1173.5999999999999</v>
      </c>
      <c r="C55">
        <v>2.38</v>
      </c>
      <c r="D55">
        <v>4.2269999999999999E-3</v>
      </c>
      <c r="E55">
        <v>0.27700000000000002</v>
      </c>
    </row>
    <row r="56" spans="1:5" x14ac:dyDescent="0.25">
      <c r="A56">
        <v>3970</v>
      </c>
      <c r="B56">
        <v>1197.5999999999999</v>
      </c>
      <c r="C56">
        <v>2.48</v>
      </c>
      <c r="D56">
        <v>4.3239999999999997E-3</v>
      </c>
      <c r="E56">
        <v>0.28299999999999997</v>
      </c>
    </row>
    <row r="57" spans="1:5" x14ac:dyDescent="0.25">
      <c r="A57">
        <v>3960</v>
      </c>
      <c r="B57">
        <v>1221.5999999999999</v>
      </c>
      <c r="C57">
        <v>2.59</v>
      </c>
      <c r="D57">
        <v>4.4229999999999998E-3</v>
      </c>
      <c r="E57">
        <v>0.28999999999999998</v>
      </c>
    </row>
    <row r="58" spans="1:5" x14ac:dyDescent="0.25">
      <c r="A58">
        <v>3950</v>
      </c>
      <c r="B58">
        <v>1245.5999999999999</v>
      </c>
      <c r="C58">
        <v>2.69</v>
      </c>
      <c r="D58">
        <v>4.522E-3</v>
      </c>
      <c r="E58">
        <v>0.29599999999999999</v>
      </c>
    </row>
    <row r="59" spans="1:5" x14ac:dyDescent="0.25">
      <c r="A59">
        <v>3940</v>
      </c>
      <c r="B59">
        <v>1269.8</v>
      </c>
      <c r="C59">
        <v>2.8</v>
      </c>
      <c r="D59">
        <v>4.6210000000000001E-3</v>
      </c>
      <c r="E59">
        <v>0.30199999999999999</v>
      </c>
    </row>
    <row r="60" spans="1:5" x14ac:dyDescent="0.25">
      <c r="A60">
        <v>3930</v>
      </c>
      <c r="B60">
        <v>1294</v>
      </c>
      <c r="C60">
        <v>2.92</v>
      </c>
      <c r="D60">
        <v>4.7219999999999996E-3</v>
      </c>
      <c r="E60">
        <v>0.308</v>
      </c>
    </row>
    <row r="61" spans="1:5" x14ac:dyDescent="0.25">
      <c r="A61">
        <v>3920</v>
      </c>
      <c r="B61">
        <v>1318.2</v>
      </c>
      <c r="C61">
        <v>3.03</v>
      </c>
      <c r="D61">
        <v>4.823E-3</v>
      </c>
      <c r="E61">
        <v>0.314</v>
      </c>
    </row>
    <row r="62" spans="1:5" x14ac:dyDescent="0.25">
      <c r="A62">
        <v>3910</v>
      </c>
      <c r="B62">
        <v>1342.5</v>
      </c>
      <c r="C62">
        <v>3.15</v>
      </c>
      <c r="D62">
        <v>4.9249999999999997E-3</v>
      </c>
      <c r="E62">
        <v>0.32</v>
      </c>
    </row>
    <row r="63" spans="1:5" x14ac:dyDescent="0.25">
      <c r="A63">
        <v>3900</v>
      </c>
      <c r="B63">
        <v>1366.9</v>
      </c>
      <c r="C63">
        <v>3.27</v>
      </c>
      <c r="D63">
        <v>5.0280000000000004E-3</v>
      </c>
      <c r="E63">
        <v>0.32700000000000001</v>
      </c>
    </row>
    <row r="64" spans="1:5" x14ac:dyDescent="0.25">
      <c r="A64">
        <v>3890</v>
      </c>
      <c r="B64">
        <v>1391.3</v>
      </c>
      <c r="C64">
        <v>3.4</v>
      </c>
      <c r="D64">
        <v>5.1320000000000003E-3</v>
      </c>
      <c r="E64">
        <v>0.33300000000000002</v>
      </c>
    </row>
    <row r="65" spans="1:5" x14ac:dyDescent="0.25">
      <c r="A65">
        <v>3880</v>
      </c>
      <c r="B65">
        <v>1415.8</v>
      </c>
      <c r="C65">
        <v>3.52</v>
      </c>
      <c r="D65">
        <v>5.2360000000000002E-3</v>
      </c>
      <c r="E65">
        <v>0.33900000000000002</v>
      </c>
    </row>
    <row r="66" spans="1:5" x14ac:dyDescent="0.25">
      <c r="A66">
        <v>3870</v>
      </c>
      <c r="B66">
        <v>1440.3</v>
      </c>
      <c r="C66">
        <v>3.65</v>
      </c>
      <c r="D66">
        <v>5.3410000000000003E-3</v>
      </c>
      <c r="E66">
        <v>0.34499999999999997</v>
      </c>
    </row>
    <row r="67" spans="1:5" x14ac:dyDescent="0.25">
      <c r="A67">
        <v>3860</v>
      </c>
      <c r="B67">
        <v>1464.9</v>
      </c>
      <c r="C67">
        <v>3.79</v>
      </c>
      <c r="D67">
        <v>5.4469999999999996E-3</v>
      </c>
      <c r="E67">
        <v>0.35199999999999998</v>
      </c>
    </row>
    <row r="68" spans="1:5" x14ac:dyDescent="0.25">
      <c r="A68">
        <v>3850</v>
      </c>
      <c r="B68">
        <v>1489.5</v>
      </c>
      <c r="C68">
        <v>3.92</v>
      </c>
      <c r="D68">
        <v>5.5539999999999999E-3</v>
      </c>
      <c r="E68">
        <v>0.35799999999999998</v>
      </c>
    </row>
    <row r="69" spans="1:5" x14ac:dyDescent="0.25">
      <c r="A69">
        <v>3840</v>
      </c>
      <c r="B69">
        <v>1514.2</v>
      </c>
      <c r="C69">
        <v>4.0599999999999996</v>
      </c>
      <c r="D69">
        <v>5.6610000000000002E-3</v>
      </c>
      <c r="E69">
        <v>0.36499999999999999</v>
      </c>
    </row>
    <row r="70" spans="1:5" x14ac:dyDescent="0.25">
      <c r="A70">
        <v>3830</v>
      </c>
      <c r="B70">
        <v>1539</v>
      </c>
      <c r="C70">
        <v>4.2</v>
      </c>
      <c r="D70">
        <v>5.77E-3</v>
      </c>
      <c r="E70">
        <v>0.371</v>
      </c>
    </row>
    <row r="71" spans="1:5" x14ac:dyDescent="0.25">
      <c r="A71">
        <v>3820</v>
      </c>
      <c r="B71">
        <v>1563.8</v>
      </c>
      <c r="C71">
        <v>4.3499999999999996</v>
      </c>
      <c r="D71">
        <v>5.8789999999999997E-3</v>
      </c>
      <c r="E71">
        <v>0.378</v>
      </c>
    </row>
    <row r="72" spans="1:5" x14ac:dyDescent="0.25">
      <c r="A72">
        <v>3810</v>
      </c>
      <c r="B72">
        <v>1588.7</v>
      </c>
      <c r="C72">
        <v>4.49</v>
      </c>
      <c r="D72">
        <v>5.9890000000000004E-3</v>
      </c>
      <c r="E72">
        <v>0.38400000000000001</v>
      </c>
    </row>
    <row r="73" spans="1:5" x14ac:dyDescent="0.25">
      <c r="A73">
        <v>3800</v>
      </c>
      <c r="B73">
        <v>1613.6</v>
      </c>
      <c r="C73">
        <v>4.6399999999999997</v>
      </c>
      <c r="D73">
        <v>6.1000000000000004E-3</v>
      </c>
      <c r="E73">
        <v>0.39100000000000001</v>
      </c>
    </row>
    <row r="74" spans="1:5" x14ac:dyDescent="0.25">
      <c r="A74">
        <v>3790</v>
      </c>
      <c r="B74">
        <v>1638.7</v>
      </c>
      <c r="C74">
        <v>4.8</v>
      </c>
      <c r="D74">
        <v>6.2110000000000004E-3</v>
      </c>
      <c r="E74">
        <v>0.39700000000000002</v>
      </c>
    </row>
    <row r="75" spans="1:5" x14ac:dyDescent="0.25">
      <c r="A75">
        <v>3780</v>
      </c>
      <c r="B75">
        <v>1663.7</v>
      </c>
      <c r="C75">
        <v>4.96</v>
      </c>
      <c r="D75">
        <v>6.3239999999999998E-3</v>
      </c>
      <c r="E75">
        <v>0.40400000000000003</v>
      </c>
    </row>
    <row r="76" spans="1:5" x14ac:dyDescent="0.25">
      <c r="A76">
        <v>3770</v>
      </c>
      <c r="B76">
        <v>1688.9</v>
      </c>
      <c r="C76">
        <v>5.12</v>
      </c>
      <c r="D76">
        <v>6.437E-3</v>
      </c>
      <c r="E76">
        <v>0.41099999999999998</v>
      </c>
    </row>
    <row r="77" spans="1:5" x14ac:dyDescent="0.25">
      <c r="A77">
        <v>3760</v>
      </c>
      <c r="B77">
        <v>1714</v>
      </c>
      <c r="C77">
        <v>5.28</v>
      </c>
      <c r="D77">
        <v>6.5519999999999997E-3</v>
      </c>
      <c r="E77">
        <v>0.41699999999999998</v>
      </c>
    </row>
    <row r="78" spans="1:5" x14ac:dyDescent="0.25">
      <c r="A78">
        <v>3750</v>
      </c>
      <c r="B78">
        <v>1739.3</v>
      </c>
      <c r="C78">
        <v>5.45</v>
      </c>
      <c r="D78">
        <v>6.6670000000000002E-3</v>
      </c>
      <c r="E78">
        <v>0.42399999999999999</v>
      </c>
    </row>
    <row r="79" spans="1:5" x14ac:dyDescent="0.25">
      <c r="A79">
        <v>3740</v>
      </c>
      <c r="B79">
        <v>1764.6</v>
      </c>
      <c r="C79">
        <v>5.62</v>
      </c>
      <c r="D79">
        <v>6.783E-3</v>
      </c>
      <c r="E79">
        <v>0.43099999999999999</v>
      </c>
    </row>
    <row r="80" spans="1:5" x14ac:dyDescent="0.25">
      <c r="A80">
        <v>3730</v>
      </c>
      <c r="B80">
        <v>1790</v>
      </c>
      <c r="C80">
        <v>5.79</v>
      </c>
      <c r="D80">
        <v>6.8999999999999999E-3</v>
      </c>
      <c r="E80">
        <v>0.437</v>
      </c>
    </row>
    <row r="81" spans="1:5" x14ac:dyDescent="0.25">
      <c r="A81">
        <v>3720</v>
      </c>
      <c r="B81">
        <v>1815.4</v>
      </c>
      <c r="C81">
        <v>5.97</v>
      </c>
      <c r="D81">
        <v>7.0179999999999999E-3</v>
      </c>
      <c r="E81">
        <v>0.44400000000000001</v>
      </c>
    </row>
    <row r="82" spans="1:5" x14ac:dyDescent="0.25">
      <c r="A82">
        <v>3710</v>
      </c>
      <c r="B82">
        <v>1840.9</v>
      </c>
      <c r="C82">
        <v>6.15</v>
      </c>
      <c r="D82">
        <v>7.1370000000000001E-3</v>
      </c>
      <c r="E82">
        <v>0.45100000000000001</v>
      </c>
    </row>
    <row r="83" spans="1:5" x14ac:dyDescent="0.25">
      <c r="A83">
        <v>3700</v>
      </c>
      <c r="B83">
        <v>1866.5</v>
      </c>
      <c r="C83">
        <v>6.33</v>
      </c>
      <c r="D83">
        <v>7.2560000000000003E-3</v>
      </c>
      <c r="E83">
        <v>0.45800000000000002</v>
      </c>
    </row>
    <row r="84" spans="1:5" x14ac:dyDescent="0.25">
      <c r="A84">
        <v>3690</v>
      </c>
      <c r="B84">
        <v>1892.1</v>
      </c>
      <c r="C84">
        <v>6.52</v>
      </c>
      <c r="D84">
        <v>7.3769999999999999E-3</v>
      </c>
      <c r="E84">
        <v>0.46500000000000002</v>
      </c>
    </row>
    <row r="85" spans="1:5" x14ac:dyDescent="0.25">
      <c r="A85">
        <v>3680</v>
      </c>
      <c r="B85">
        <v>1917.7</v>
      </c>
      <c r="C85">
        <v>6.71</v>
      </c>
      <c r="D85">
        <v>7.4989999999999996E-3</v>
      </c>
      <c r="E85">
        <v>0.47199999999999998</v>
      </c>
    </row>
    <row r="86" spans="1:5" x14ac:dyDescent="0.25">
      <c r="A86">
        <v>3670</v>
      </c>
      <c r="B86">
        <v>1943.4</v>
      </c>
      <c r="C86">
        <v>6.9</v>
      </c>
      <c r="D86">
        <v>7.6210000000000002E-3</v>
      </c>
      <c r="E86">
        <v>0.47899999999999998</v>
      </c>
    </row>
    <row r="87" spans="1:5" x14ac:dyDescent="0.25">
      <c r="A87">
        <v>3660</v>
      </c>
      <c r="B87">
        <v>1969.2</v>
      </c>
      <c r="C87">
        <v>7.1</v>
      </c>
      <c r="D87">
        <v>7.7450000000000001E-3</v>
      </c>
      <c r="E87">
        <v>0.48599999999999999</v>
      </c>
    </row>
    <row r="88" spans="1:5" x14ac:dyDescent="0.25">
      <c r="A88">
        <v>3650</v>
      </c>
      <c r="B88">
        <v>1995.1</v>
      </c>
      <c r="C88">
        <v>7.3</v>
      </c>
      <c r="D88">
        <v>7.8700000000000003E-3</v>
      </c>
      <c r="E88">
        <v>0.49299999999999999</v>
      </c>
    </row>
    <row r="89" spans="1:5" x14ac:dyDescent="0.25">
      <c r="A89">
        <v>3640</v>
      </c>
      <c r="B89">
        <v>2021</v>
      </c>
      <c r="C89">
        <v>7.51</v>
      </c>
      <c r="D89">
        <v>7.9950000000000004E-3</v>
      </c>
      <c r="E89">
        <v>0.5</v>
      </c>
    </row>
    <row r="90" spans="1:5" x14ac:dyDescent="0.25">
      <c r="A90">
        <v>3630</v>
      </c>
      <c r="B90">
        <v>2047</v>
      </c>
      <c r="C90">
        <v>7.72</v>
      </c>
      <c r="D90">
        <v>8.1220000000000007E-3</v>
      </c>
      <c r="E90">
        <v>0.50700000000000001</v>
      </c>
    </row>
    <row r="91" spans="1:5" x14ac:dyDescent="0.25">
      <c r="A91">
        <v>3620</v>
      </c>
      <c r="B91">
        <v>2073.1</v>
      </c>
      <c r="C91">
        <v>7.93</v>
      </c>
      <c r="D91">
        <v>8.2489999999999994E-3</v>
      </c>
      <c r="E91">
        <v>0.51500000000000001</v>
      </c>
    </row>
    <row r="92" spans="1:5" x14ac:dyDescent="0.25">
      <c r="A92">
        <v>3610</v>
      </c>
      <c r="B92">
        <v>2099.1999999999998</v>
      </c>
      <c r="C92">
        <v>8.15</v>
      </c>
      <c r="D92">
        <v>8.378E-3</v>
      </c>
      <c r="E92">
        <v>0.52200000000000002</v>
      </c>
    </row>
    <row r="93" spans="1:5" x14ac:dyDescent="0.25">
      <c r="A93">
        <v>3600</v>
      </c>
      <c r="B93">
        <v>2125.4</v>
      </c>
      <c r="C93">
        <v>8.3699999999999992</v>
      </c>
      <c r="D93">
        <v>8.5079999999999999E-3</v>
      </c>
      <c r="E93">
        <v>0.52900000000000003</v>
      </c>
    </row>
    <row r="94" spans="1:5" x14ac:dyDescent="0.25">
      <c r="A94">
        <v>3590</v>
      </c>
      <c r="B94">
        <v>2151.6999999999998</v>
      </c>
      <c r="C94">
        <v>8.6</v>
      </c>
      <c r="D94">
        <v>8.6390000000000008E-3</v>
      </c>
      <c r="E94">
        <v>0.53600000000000003</v>
      </c>
    </row>
    <row r="95" spans="1:5" x14ac:dyDescent="0.25">
      <c r="A95">
        <v>3580</v>
      </c>
      <c r="B95">
        <v>2178</v>
      </c>
      <c r="C95">
        <v>8.83</v>
      </c>
      <c r="D95">
        <v>8.7709999999999993E-3</v>
      </c>
      <c r="E95">
        <v>0.54400000000000004</v>
      </c>
    </row>
    <row r="96" spans="1:5" x14ac:dyDescent="0.25">
      <c r="A96">
        <v>3570</v>
      </c>
      <c r="B96">
        <v>2204.4</v>
      </c>
      <c r="C96">
        <v>9.06</v>
      </c>
      <c r="D96">
        <v>8.9029999999999995E-3</v>
      </c>
      <c r="E96">
        <v>0.55100000000000005</v>
      </c>
    </row>
    <row r="97" spans="1:5" x14ac:dyDescent="0.25">
      <c r="A97">
        <v>3560</v>
      </c>
      <c r="B97">
        <v>2230.8000000000002</v>
      </c>
      <c r="C97">
        <v>9.3000000000000007</v>
      </c>
      <c r="D97">
        <v>9.0369999999999999E-3</v>
      </c>
      <c r="E97">
        <v>0.55800000000000005</v>
      </c>
    </row>
    <row r="98" spans="1:5" x14ac:dyDescent="0.25">
      <c r="A98">
        <v>3550</v>
      </c>
      <c r="B98">
        <v>2257.3000000000002</v>
      </c>
      <c r="C98">
        <v>9.5399999999999991</v>
      </c>
      <c r="D98">
        <v>9.1719999999999996E-3</v>
      </c>
      <c r="E98">
        <v>0.56599999999999995</v>
      </c>
    </row>
    <row r="99" spans="1:5" x14ac:dyDescent="0.25">
      <c r="A99">
        <v>3540</v>
      </c>
      <c r="B99">
        <v>2283.9</v>
      </c>
      <c r="C99">
        <v>9.7799999999999994</v>
      </c>
      <c r="D99">
        <v>9.3080000000000003E-3</v>
      </c>
      <c r="E99">
        <v>0.57299999999999995</v>
      </c>
    </row>
    <row r="100" spans="1:5" x14ac:dyDescent="0.25">
      <c r="A100">
        <v>3530</v>
      </c>
      <c r="B100">
        <v>2310.6</v>
      </c>
      <c r="C100">
        <v>10.029999999999999</v>
      </c>
      <c r="D100">
        <v>9.4459999999999995E-3</v>
      </c>
      <c r="E100">
        <v>0.58099999999999996</v>
      </c>
    </row>
    <row r="101" spans="1:5" x14ac:dyDescent="0.25">
      <c r="A101">
        <v>3520</v>
      </c>
      <c r="B101">
        <v>2337.3000000000002</v>
      </c>
      <c r="C101">
        <v>10.29</v>
      </c>
      <c r="D101">
        <v>9.5840000000000005E-3</v>
      </c>
      <c r="E101">
        <v>0.58899999999999997</v>
      </c>
    </row>
    <row r="102" spans="1:5" x14ac:dyDescent="0.25">
      <c r="A102">
        <v>3510</v>
      </c>
      <c r="B102">
        <v>2364</v>
      </c>
      <c r="C102">
        <v>10.55</v>
      </c>
      <c r="D102">
        <v>9.7230000000000007E-3</v>
      </c>
      <c r="E102">
        <v>0.59599999999999997</v>
      </c>
    </row>
    <row r="103" spans="1:5" x14ac:dyDescent="0.25">
      <c r="A103">
        <v>3500</v>
      </c>
      <c r="B103">
        <v>2390.9</v>
      </c>
      <c r="C103">
        <v>10.81</v>
      </c>
      <c r="D103">
        <v>9.8639999999999995E-3</v>
      </c>
      <c r="E103">
        <v>0.60399999999999998</v>
      </c>
    </row>
    <row r="104" spans="1:5" x14ac:dyDescent="0.25">
      <c r="A104">
        <v>3490</v>
      </c>
      <c r="B104">
        <v>2417.8000000000002</v>
      </c>
      <c r="C104">
        <v>11.08</v>
      </c>
      <c r="D104">
        <v>1.0005E-2</v>
      </c>
      <c r="E104">
        <v>0.61099999999999999</v>
      </c>
    </row>
    <row r="105" spans="1:5" x14ac:dyDescent="0.25">
      <c r="A105">
        <v>3480</v>
      </c>
      <c r="B105">
        <v>2444.8000000000002</v>
      </c>
      <c r="C105">
        <v>11.35</v>
      </c>
      <c r="D105">
        <v>1.0148000000000001E-2</v>
      </c>
      <c r="E105">
        <v>0.61899999999999999</v>
      </c>
    </row>
    <row r="106" spans="1:5" x14ac:dyDescent="0.25">
      <c r="A106">
        <v>3470</v>
      </c>
      <c r="B106">
        <v>2471.8000000000002</v>
      </c>
      <c r="C106">
        <v>11.62</v>
      </c>
      <c r="D106">
        <v>1.0293E-2</v>
      </c>
      <c r="E106">
        <v>0.627</v>
      </c>
    </row>
    <row r="107" spans="1:5" x14ac:dyDescent="0.25">
      <c r="A107">
        <v>3460</v>
      </c>
      <c r="B107">
        <v>2498.8000000000002</v>
      </c>
      <c r="C107">
        <v>11.9</v>
      </c>
      <c r="D107">
        <v>1.0437999999999999E-2</v>
      </c>
      <c r="E107">
        <v>0.63500000000000001</v>
      </c>
    </row>
    <row r="108" spans="1:5" x14ac:dyDescent="0.25">
      <c r="A108">
        <v>3450</v>
      </c>
      <c r="B108">
        <v>2526</v>
      </c>
      <c r="C108">
        <v>12.19</v>
      </c>
      <c r="D108">
        <v>1.0584E-2</v>
      </c>
      <c r="E108">
        <v>0.64300000000000002</v>
      </c>
    </row>
    <row r="109" spans="1:5" x14ac:dyDescent="0.25">
      <c r="A109">
        <v>3440</v>
      </c>
      <c r="B109">
        <v>2553.1999999999998</v>
      </c>
      <c r="C109">
        <v>12.48</v>
      </c>
      <c r="D109">
        <v>1.0732E-2</v>
      </c>
      <c r="E109">
        <v>0.65100000000000002</v>
      </c>
    </row>
    <row r="110" spans="1:5" x14ac:dyDescent="0.25">
      <c r="A110">
        <v>3430</v>
      </c>
      <c r="B110">
        <v>2580.6</v>
      </c>
      <c r="C110">
        <v>12.78</v>
      </c>
      <c r="D110">
        <v>1.0881E-2</v>
      </c>
      <c r="E110">
        <v>0.65900000000000003</v>
      </c>
    </row>
    <row r="111" spans="1:5" x14ac:dyDescent="0.25">
      <c r="A111">
        <v>3420</v>
      </c>
      <c r="B111">
        <v>2608</v>
      </c>
      <c r="C111">
        <v>13.08</v>
      </c>
      <c r="D111">
        <v>1.1030999999999999E-2</v>
      </c>
      <c r="E111">
        <v>0.66700000000000004</v>
      </c>
    </row>
    <row r="112" spans="1:5" x14ac:dyDescent="0.25">
      <c r="A112">
        <v>3410</v>
      </c>
      <c r="B112">
        <v>2635.4</v>
      </c>
      <c r="C112">
        <v>13.38</v>
      </c>
      <c r="D112">
        <v>1.1181999999999999E-2</v>
      </c>
      <c r="E112">
        <v>0.67500000000000004</v>
      </c>
    </row>
    <row r="113" spans="1:5" x14ac:dyDescent="0.25">
      <c r="A113">
        <v>3400</v>
      </c>
      <c r="B113">
        <v>2662.9</v>
      </c>
      <c r="C113">
        <v>13.69</v>
      </c>
      <c r="D113">
        <v>1.1335E-2</v>
      </c>
      <c r="E113">
        <v>0.68300000000000005</v>
      </c>
    </row>
    <row r="114" spans="1:5" x14ac:dyDescent="0.25">
      <c r="A114">
        <v>3390</v>
      </c>
      <c r="B114">
        <v>2690.5</v>
      </c>
      <c r="C114">
        <v>14.01</v>
      </c>
      <c r="D114">
        <v>1.1488999999999999E-2</v>
      </c>
      <c r="E114">
        <v>0.69099999999999995</v>
      </c>
    </row>
    <row r="115" spans="1:5" x14ac:dyDescent="0.25">
      <c r="A115">
        <v>3380</v>
      </c>
      <c r="B115">
        <v>2718.1</v>
      </c>
      <c r="C115">
        <v>14.32</v>
      </c>
      <c r="D115">
        <v>1.1644E-2</v>
      </c>
      <c r="E115">
        <v>0.69899999999999995</v>
      </c>
    </row>
    <row r="116" spans="1:5" x14ac:dyDescent="0.25">
      <c r="A116">
        <v>3370</v>
      </c>
      <c r="B116">
        <v>2745.8</v>
      </c>
      <c r="C116">
        <v>14.65</v>
      </c>
      <c r="D116">
        <v>1.1801000000000001E-2</v>
      </c>
      <c r="E116">
        <v>0.70699999999999996</v>
      </c>
    </row>
    <row r="117" spans="1:5" x14ac:dyDescent="0.25">
      <c r="A117">
        <v>3360</v>
      </c>
      <c r="B117">
        <v>2773.6</v>
      </c>
      <c r="C117">
        <v>14.98</v>
      </c>
      <c r="D117">
        <v>1.1958999999999999E-2</v>
      </c>
      <c r="E117">
        <v>0.71499999999999997</v>
      </c>
    </row>
    <row r="118" spans="1:5" x14ac:dyDescent="0.25">
      <c r="A118">
        <v>3350</v>
      </c>
      <c r="B118">
        <v>2801.5</v>
      </c>
      <c r="C118">
        <v>15.31</v>
      </c>
      <c r="D118">
        <v>1.2118E-2</v>
      </c>
      <c r="E118">
        <v>0.72399999999999998</v>
      </c>
    </row>
    <row r="119" spans="1:5" x14ac:dyDescent="0.25">
      <c r="A119">
        <v>3340</v>
      </c>
      <c r="B119">
        <v>2829.4</v>
      </c>
      <c r="C119">
        <v>15.66</v>
      </c>
      <c r="D119">
        <v>1.2279E-2</v>
      </c>
      <c r="E119">
        <v>0.73199999999999998</v>
      </c>
    </row>
    <row r="120" spans="1:5" x14ac:dyDescent="0.25">
      <c r="A120">
        <v>3330</v>
      </c>
      <c r="B120">
        <v>2857.4</v>
      </c>
      <c r="C120">
        <v>16</v>
      </c>
      <c r="D120">
        <v>1.2441000000000001E-2</v>
      </c>
      <c r="E120">
        <v>0.74</v>
      </c>
    </row>
    <row r="121" spans="1:5" x14ac:dyDescent="0.25">
      <c r="A121">
        <v>3320</v>
      </c>
      <c r="B121">
        <v>2885.4</v>
      </c>
      <c r="C121">
        <v>16.350000000000001</v>
      </c>
      <c r="D121">
        <v>1.2604000000000001E-2</v>
      </c>
      <c r="E121">
        <v>0.749</v>
      </c>
    </row>
    <row r="122" spans="1:5" x14ac:dyDescent="0.25">
      <c r="A122">
        <v>3310</v>
      </c>
      <c r="B122">
        <v>2913.6</v>
      </c>
      <c r="C122">
        <v>16.71</v>
      </c>
      <c r="D122">
        <v>1.2769000000000001E-2</v>
      </c>
      <c r="E122">
        <v>0.75700000000000001</v>
      </c>
    </row>
    <row r="123" spans="1:5" x14ac:dyDescent="0.25">
      <c r="A123">
        <v>3300</v>
      </c>
      <c r="B123">
        <v>2941.7</v>
      </c>
      <c r="C123">
        <v>17.07</v>
      </c>
      <c r="D123">
        <v>1.2935E-2</v>
      </c>
      <c r="E123">
        <v>0.76600000000000001</v>
      </c>
    </row>
    <row r="124" spans="1:5" x14ac:dyDescent="0.25">
      <c r="A124">
        <v>3290</v>
      </c>
      <c r="B124">
        <v>2970.1</v>
      </c>
      <c r="C124">
        <v>17.440000000000001</v>
      </c>
      <c r="D124">
        <v>1.3102000000000001E-2</v>
      </c>
      <c r="E124">
        <v>0.77400000000000002</v>
      </c>
    </row>
    <row r="125" spans="1:5" x14ac:dyDescent="0.25">
      <c r="A125">
        <v>3280</v>
      </c>
      <c r="B125">
        <v>2998.4</v>
      </c>
      <c r="C125">
        <v>17.809999999999999</v>
      </c>
      <c r="D125">
        <v>1.3271E-2</v>
      </c>
      <c r="E125">
        <v>0.78300000000000003</v>
      </c>
    </row>
    <row r="126" spans="1:5" x14ac:dyDescent="0.25">
      <c r="A126">
        <v>3270</v>
      </c>
      <c r="B126">
        <v>3026.8</v>
      </c>
      <c r="C126">
        <v>18.190000000000001</v>
      </c>
      <c r="D126">
        <v>1.3441E-2</v>
      </c>
      <c r="E126">
        <v>0.79200000000000004</v>
      </c>
    </row>
    <row r="127" spans="1:5" x14ac:dyDescent="0.25">
      <c r="A127">
        <v>3260</v>
      </c>
      <c r="B127">
        <v>3055.3</v>
      </c>
      <c r="C127">
        <v>18.579999999999998</v>
      </c>
      <c r="D127">
        <v>1.3613E-2</v>
      </c>
      <c r="E127">
        <v>0.80100000000000005</v>
      </c>
    </row>
    <row r="128" spans="1:5" x14ac:dyDescent="0.25">
      <c r="A128">
        <v>3250</v>
      </c>
      <c r="B128">
        <v>3083.8</v>
      </c>
      <c r="C128">
        <v>18.97</v>
      </c>
      <c r="D128">
        <v>1.3787000000000001E-2</v>
      </c>
      <c r="E128">
        <v>0.80900000000000005</v>
      </c>
    </row>
    <row r="129" spans="1:5" x14ac:dyDescent="0.25">
      <c r="A129">
        <v>3240</v>
      </c>
      <c r="B129">
        <v>3112.4</v>
      </c>
      <c r="C129">
        <v>19.36</v>
      </c>
      <c r="D129">
        <v>1.3960999999999999E-2</v>
      </c>
      <c r="E129">
        <v>0.81799999999999995</v>
      </c>
    </row>
    <row r="130" spans="1:5" x14ac:dyDescent="0.25">
      <c r="A130">
        <v>3230</v>
      </c>
      <c r="B130">
        <v>3141.1</v>
      </c>
      <c r="C130">
        <v>19.77</v>
      </c>
      <c r="D130">
        <v>1.4138E-2</v>
      </c>
      <c r="E130">
        <v>0.82699999999999996</v>
      </c>
    </row>
    <row r="131" spans="1:5" x14ac:dyDescent="0.25">
      <c r="A131">
        <v>3220</v>
      </c>
      <c r="B131">
        <v>3169.8</v>
      </c>
      <c r="C131">
        <v>20.18</v>
      </c>
      <c r="D131">
        <v>1.4316000000000001E-2</v>
      </c>
      <c r="E131">
        <v>0.83599999999999997</v>
      </c>
    </row>
    <row r="132" spans="1:5" x14ac:dyDescent="0.25">
      <c r="A132">
        <v>3210</v>
      </c>
      <c r="B132">
        <v>3198.7</v>
      </c>
      <c r="C132">
        <v>20.59</v>
      </c>
      <c r="D132">
        <v>1.4494999999999999E-2</v>
      </c>
      <c r="E132">
        <v>0.84499999999999997</v>
      </c>
    </row>
    <row r="133" spans="1:5" x14ac:dyDescent="0.25">
      <c r="A133">
        <v>3200</v>
      </c>
      <c r="B133">
        <v>3227.6</v>
      </c>
      <c r="C133">
        <v>21.01</v>
      </c>
      <c r="D133">
        <v>1.4676E-2</v>
      </c>
      <c r="E133">
        <v>0.85399999999999998</v>
      </c>
    </row>
    <row r="134" spans="1:5" x14ac:dyDescent="0.25">
      <c r="A134">
        <v>3190</v>
      </c>
      <c r="B134">
        <v>3256.5</v>
      </c>
      <c r="C134">
        <v>21.44</v>
      </c>
      <c r="D134">
        <v>1.4859000000000001E-2</v>
      </c>
      <c r="E134">
        <v>0.86299999999999999</v>
      </c>
    </row>
    <row r="135" spans="1:5" x14ac:dyDescent="0.25">
      <c r="A135">
        <v>3180</v>
      </c>
      <c r="B135">
        <v>3285.5</v>
      </c>
      <c r="C135">
        <v>21.87</v>
      </c>
      <c r="D135">
        <v>1.5043000000000001E-2</v>
      </c>
      <c r="E135">
        <v>0.872</v>
      </c>
    </row>
    <row r="136" spans="1:5" x14ac:dyDescent="0.25">
      <c r="A136">
        <v>3170</v>
      </c>
      <c r="B136">
        <v>3314.6</v>
      </c>
      <c r="C136">
        <v>22.31</v>
      </c>
      <c r="D136">
        <v>1.5228E-2</v>
      </c>
      <c r="E136">
        <v>0.88100000000000001</v>
      </c>
    </row>
    <row r="137" spans="1:5" x14ac:dyDescent="0.25">
      <c r="A137">
        <v>3160</v>
      </c>
      <c r="B137">
        <v>3343.7</v>
      </c>
      <c r="C137">
        <v>22.76</v>
      </c>
      <c r="D137">
        <v>1.5415E-2</v>
      </c>
      <c r="E137">
        <v>0.89</v>
      </c>
    </row>
    <row r="138" spans="1:5" x14ac:dyDescent="0.25">
      <c r="A138">
        <v>3150</v>
      </c>
      <c r="B138">
        <v>3372.9</v>
      </c>
      <c r="C138">
        <v>23.22</v>
      </c>
      <c r="D138">
        <v>1.5604E-2</v>
      </c>
      <c r="E138">
        <v>0.9</v>
      </c>
    </row>
    <row r="139" spans="1:5" x14ac:dyDescent="0.25">
      <c r="A139">
        <v>3140</v>
      </c>
      <c r="B139">
        <v>3402.2</v>
      </c>
      <c r="C139">
        <v>23.67</v>
      </c>
      <c r="D139">
        <v>1.5795E-2</v>
      </c>
      <c r="E139">
        <v>0.90900000000000003</v>
      </c>
    </row>
    <row r="140" spans="1:5" x14ac:dyDescent="0.25">
      <c r="A140">
        <v>3130</v>
      </c>
      <c r="B140">
        <v>3431.6</v>
      </c>
      <c r="C140">
        <v>24.14</v>
      </c>
      <c r="D140">
        <v>1.5987000000000001E-2</v>
      </c>
      <c r="E140">
        <v>0.91800000000000004</v>
      </c>
    </row>
    <row r="141" spans="1:5" x14ac:dyDescent="0.25">
      <c r="A141">
        <v>3120</v>
      </c>
      <c r="B141">
        <v>3461</v>
      </c>
      <c r="C141">
        <v>24.61</v>
      </c>
      <c r="D141">
        <v>1.6181000000000001E-2</v>
      </c>
      <c r="E141">
        <v>0.92800000000000005</v>
      </c>
    </row>
    <row r="142" spans="1:5" x14ac:dyDescent="0.25">
      <c r="A142">
        <v>3110</v>
      </c>
      <c r="B142">
        <v>3490.5</v>
      </c>
      <c r="C142">
        <v>25.09</v>
      </c>
      <c r="D142">
        <v>1.6376999999999999E-2</v>
      </c>
      <c r="E142">
        <v>0.93700000000000006</v>
      </c>
    </row>
    <row r="143" spans="1:5" x14ac:dyDescent="0.25">
      <c r="A143">
        <v>3100</v>
      </c>
      <c r="B143">
        <v>3520.1</v>
      </c>
      <c r="C143">
        <v>25.58</v>
      </c>
      <c r="D143">
        <v>1.6573999999999998E-2</v>
      </c>
      <c r="E143">
        <v>0.94699999999999995</v>
      </c>
    </row>
    <row r="144" spans="1:5" x14ac:dyDescent="0.25">
      <c r="A144">
        <v>3090</v>
      </c>
      <c r="B144">
        <v>3549.7</v>
      </c>
      <c r="C144">
        <v>26.08</v>
      </c>
      <c r="D144">
        <v>1.6773E-2</v>
      </c>
      <c r="E144">
        <v>0.95599999999999996</v>
      </c>
    </row>
    <row r="145" spans="1:5" x14ac:dyDescent="0.25">
      <c r="A145">
        <v>3080</v>
      </c>
      <c r="B145">
        <v>3579.5</v>
      </c>
      <c r="C145">
        <v>26.58</v>
      </c>
      <c r="D145">
        <v>1.6974E-2</v>
      </c>
      <c r="E145">
        <v>0.96599999999999997</v>
      </c>
    </row>
    <row r="146" spans="1:5" x14ac:dyDescent="0.25">
      <c r="A146">
        <v>3070</v>
      </c>
      <c r="B146">
        <v>3609.3</v>
      </c>
      <c r="C146">
        <v>27.09</v>
      </c>
      <c r="D146">
        <v>1.7177000000000001E-2</v>
      </c>
      <c r="E146">
        <v>0.97599999999999998</v>
      </c>
    </row>
    <row r="147" spans="1:5" x14ac:dyDescent="0.25">
      <c r="A147">
        <v>3060</v>
      </c>
      <c r="B147">
        <v>3639.2</v>
      </c>
      <c r="C147">
        <v>27.6</v>
      </c>
      <c r="D147">
        <v>1.7382000000000002E-2</v>
      </c>
      <c r="E147">
        <v>0.98499999999999999</v>
      </c>
    </row>
    <row r="148" spans="1:5" x14ac:dyDescent="0.25">
      <c r="A148">
        <v>3050</v>
      </c>
      <c r="B148">
        <v>3669.1</v>
      </c>
      <c r="C148">
        <v>28.13</v>
      </c>
      <c r="D148">
        <v>1.7587999999999999E-2</v>
      </c>
      <c r="E148">
        <v>0.995</v>
      </c>
    </row>
    <row r="149" spans="1:5" x14ac:dyDescent="0.25">
      <c r="A149">
        <v>3040</v>
      </c>
      <c r="B149">
        <v>3699.1</v>
      </c>
      <c r="C149">
        <v>28.66</v>
      </c>
      <c r="D149">
        <v>1.7795999999999999E-2</v>
      </c>
      <c r="E149">
        <v>1.0049999999999999</v>
      </c>
    </row>
    <row r="150" spans="1:5" x14ac:dyDescent="0.25">
      <c r="A150">
        <v>3030</v>
      </c>
      <c r="B150">
        <v>3729.1</v>
      </c>
      <c r="C150">
        <v>29.2</v>
      </c>
      <c r="D150">
        <v>1.8006000000000001E-2</v>
      </c>
      <c r="E150">
        <v>1.0149999999999999</v>
      </c>
    </row>
    <row r="151" spans="1:5" x14ac:dyDescent="0.25">
      <c r="A151">
        <v>3020</v>
      </c>
      <c r="B151">
        <v>3759.3</v>
      </c>
      <c r="C151">
        <v>29.74</v>
      </c>
      <c r="D151">
        <v>1.8218000000000002E-2</v>
      </c>
      <c r="E151">
        <v>1.0249999999999999</v>
      </c>
    </row>
    <row r="152" spans="1:5" x14ac:dyDescent="0.25">
      <c r="A152">
        <v>3010</v>
      </c>
      <c r="B152">
        <v>3789.5</v>
      </c>
      <c r="C152">
        <v>30.29</v>
      </c>
      <c r="D152">
        <v>1.8432E-2</v>
      </c>
      <c r="E152">
        <v>1.0349999999999999</v>
      </c>
    </row>
    <row r="153" spans="1:5" x14ac:dyDescent="0.25">
      <c r="A153">
        <v>3000</v>
      </c>
      <c r="B153">
        <v>3819.8</v>
      </c>
      <c r="C153">
        <v>30.86</v>
      </c>
      <c r="D153">
        <v>1.8648000000000001E-2</v>
      </c>
      <c r="E153">
        <v>1.0449999999999999</v>
      </c>
    </row>
    <row r="154" spans="1:5" x14ac:dyDescent="0.25">
      <c r="A154">
        <v>2990</v>
      </c>
      <c r="B154">
        <v>3850.1</v>
      </c>
      <c r="C154">
        <v>31.42</v>
      </c>
      <c r="D154">
        <v>1.8865E-2</v>
      </c>
      <c r="E154">
        <v>1.0549999999999999</v>
      </c>
    </row>
    <row r="155" spans="1:5" x14ac:dyDescent="0.25">
      <c r="A155">
        <v>2980</v>
      </c>
      <c r="B155">
        <v>3880.6</v>
      </c>
      <c r="C155">
        <v>32</v>
      </c>
      <c r="D155">
        <v>1.9085000000000001E-2</v>
      </c>
      <c r="E155">
        <v>1.0649999999999999</v>
      </c>
    </row>
    <row r="156" spans="1:5" x14ac:dyDescent="0.25">
      <c r="A156">
        <v>2970</v>
      </c>
      <c r="B156">
        <v>3911.1</v>
      </c>
      <c r="C156">
        <v>32.590000000000003</v>
      </c>
      <c r="D156">
        <v>1.9307000000000001E-2</v>
      </c>
      <c r="E156">
        <v>1.0760000000000001</v>
      </c>
    </row>
    <row r="157" spans="1:5" x14ac:dyDescent="0.25">
      <c r="A157">
        <v>2960</v>
      </c>
      <c r="B157">
        <v>3941.7</v>
      </c>
      <c r="C157">
        <v>33.18</v>
      </c>
      <c r="D157">
        <v>1.9529999999999999E-2</v>
      </c>
      <c r="E157">
        <v>1.0860000000000001</v>
      </c>
    </row>
    <row r="158" spans="1:5" x14ac:dyDescent="0.25">
      <c r="A158">
        <v>2950</v>
      </c>
      <c r="B158">
        <v>3972.3</v>
      </c>
      <c r="C158">
        <v>33.78</v>
      </c>
      <c r="D158">
        <v>1.9755999999999999E-2</v>
      </c>
      <c r="E158">
        <v>1.0960000000000001</v>
      </c>
    </row>
    <row r="159" spans="1:5" x14ac:dyDescent="0.25">
      <c r="A159">
        <v>2940</v>
      </c>
      <c r="B159">
        <v>4003.1</v>
      </c>
      <c r="C159">
        <v>34.39</v>
      </c>
      <c r="D159">
        <v>1.9983999999999998E-2</v>
      </c>
      <c r="E159">
        <v>1.107</v>
      </c>
    </row>
    <row r="160" spans="1:5" x14ac:dyDescent="0.25">
      <c r="A160">
        <v>2930</v>
      </c>
      <c r="B160">
        <v>4033.9</v>
      </c>
      <c r="C160">
        <v>35.01</v>
      </c>
      <c r="D160">
        <v>2.0213999999999999E-2</v>
      </c>
      <c r="E160">
        <v>1.117</v>
      </c>
    </row>
    <row r="161" spans="1:5" x14ac:dyDescent="0.25">
      <c r="A161">
        <v>2920</v>
      </c>
      <c r="B161">
        <v>4064.8</v>
      </c>
      <c r="C161">
        <v>35.64</v>
      </c>
      <c r="D161">
        <v>2.0445999999999999E-2</v>
      </c>
      <c r="E161">
        <v>1.1279999999999999</v>
      </c>
    </row>
    <row r="162" spans="1:5" x14ac:dyDescent="0.25">
      <c r="A162">
        <v>2910</v>
      </c>
      <c r="B162">
        <v>4095.7</v>
      </c>
      <c r="C162">
        <v>36.28</v>
      </c>
      <c r="D162">
        <v>2.068E-2</v>
      </c>
      <c r="E162">
        <v>1.1379999999999999</v>
      </c>
    </row>
    <row r="163" spans="1:5" x14ac:dyDescent="0.25">
      <c r="A163">
        <v>2900</v>
      </c>
      <c r="B163">
        <v>4126.6000000000004</v>
      </c>
      <c r="C163">
        <v>36.92</v>
      </c>
      <c r="D163">
        <v>2.0917000000000002E-2</v>
      </c>
      <c r="E163">
        <v>1.149</v>
      </c>
    </row>
    <row r="164" spans="1:5" x14ac:dyDescent="0.25">
      <c r="A164">
        <v>2890</v>
      </c>
      <c r="B164">
        <v>4157.6000000000004</v>
      </c>
      <c r="C164">
        <v>37.57</v>
      </c>
      <c r="D164">
        <v>2.1155E-2</v>
      </c>
      <c r="E164">
        <v>1.1599999999999999</v>
      </c>
    </row>
    <row r="165" spans="1:5" x14ac:dyDescent="0.25">
      <c r="A165">
        <v>2880</v>
      </c>
      <c r="B165">
        <v>4188.8</v>
      </c>
      <c r="C165">
        <v>38.24</v>
      </c>
      <c r="D165">
        <v>2.1395999999999998E-2</v>
      </c>
      <c r="E165">
        <v>1.171</v>
      </c>
    </row>
    <row r="166" spans="1:5" x14ac:dyDescent="0.25">
      <c r="A166">
        <v>2870</v>
      </c>
      <c r="B166">
        <v>4220</v>
      </c>
      <c r="C166">
        <v>38.909999999999997</v>
      </c>
      <c r="D166">
        <v>2.1638999999999999E-2</v>
      </c>
      <c r="E166">
        <v>1.181</v>
      </c>
    </row>
    <row r="167" spans="1:5" x14ac:dyDescent="0.25">
      <c r="A167">
        <v>2860</v>
      </c>
      <c r="B167">
        <v>4251.3</v>
      </c>
      <c r="C167">
        <v>39.590000000000003</v>
      </c>
      <c r="D167">
        <v>2.1884000000000001E-2</v>
      </c>
      <c r="E167">
        <v>1.1919999999999999</v>
      </c>
    </row>
    <row r="168" spans="1:5" x14ac:dyDescent="0.25">
      <c r="A168">
        <v>2850</v>
      </c>
      <c r="B168">
        <v>4282.6000000000004</v>
      </c>
      <c r="C168">
        <v>40.28</v>
      </c>
      <c r="D168">
        <v>2.2131999999999999E-2</v>
      </c>
      <c r="E168">
        <v>1.2030000000000001</v>
      </c>
    </row>
    <row r="169" spans="1:5" x14ac:dyDescent="0.25">
      <c r="A169">
        <v>2840</v>
      </c>
      <c r="B169">
        <v>4314.1000000000004</v>
      </c>
      <c r="C169">
        <v>40.98</v>
      </c>
      <c r="D169">
        <v>2.2381999999999999E-2</v>
      </c>
      <c r="E169">
        <v>1.214</v>
      </c>
    </row>
    <row r="170" spans="1:5" x14ac:dyDescent="0.25">
      <c r="A170">
        <v>2830</v>
      </c>
      <c r="B170">
        <v>4345.6000000000004</v>
      </c>
      <c r="C170">
        <v>41.69</v>
      </c>
      <c r="D170">
        <v>2.2634000000000001E-2</v>
      </c>
      <c r="E170">
        <v>1.2250000000000001</v>
      </c>
    </row>
    <row r="171" spans="1:5" x14ac:dyDescent="0.25">
      <c r="A171">
        <v>2820</v>
      </c>
      <c r="B171">
        <v>4377.2</v>
      </c>
      <c r="C171">
        <v>42.41</v>
      </c>
      <c r="D171">
        <v>2.2889E-2</v>
      </c>
      <c r="E171">
        <v>1.2370000000000001</v>
      </c>
    </row>
    <row r="172" spans="1:5" x14ac:dyDescent="0.25">
      <c r="A172">
        <v>2810</v>
      </c>
      <c r="B172">
        <v>4408.8999999999996</v>
      </c>
      <c r="C172">
        <v>43.14</v>
      </c>
      <c r="D172">
        <v>2.3147000000000001E-2</v>
      </c>
      <c r="E172">
        <v>1.248</v>
      </c>
    </row>
    <row r="173" spans="1:5" x14ac:dyDescent="0.25">
      <c r="A173">
        <v>2800</v>
      </c>
      <c r="B173">
        <v>4440.6000000000004</v>
      </c>
      <c r="C173">
        <v>43.88</v>
      </c>
      <c r="D173">
        <v>2.3406E-2</v>
      </c>
      <c r="E173">
        <v>1.2589999999999999</v>
      </c>
    </row>
    <row r="174" spans="1:5" x14ac:dyDescent="0.25">
      <c r="A174">
        <v>2790</v>
      </c>
      <c r="B174">
        <v>4472.3</v>
      </c>
      <c r="C174">
        <v>44.62</v>
      </c>
      <c r="D174">
        <v>2.3668000000000002E-2</v>
      </c>
      <c r="E174">
        <v>1.2709999999999999</v>
      </c>
    </row>
    <row r="175" spans="1:5" x14ac:dyDescent="0.25">
      <c r="A175">
        <v>2780</v>
      </c>
      <c r="B175">
        <v>4504.1000000000004</v>
      </c>
      <c r="C175">
        <v>45.38</v>
      </c>
      <c r="D175">
        <v>2.3931999999999998E-2</v>
      </c>
      <c r="E175">
        <v>1.282</v>
      </c>
    </row>
    <row r="176" spans="1:5" x14ac:dyDescent="0.25">
      <c r="A176">
        <v>2770</v>
      </c>
      <c r="B176">
        <v>4535.8999999999996</v>
      </c>
      <c r="C176">
        <v>46.15</v>
      </c>
      <c r="D176">
        <v>2.4198000000000001E-2</v>
      </c>
      <c r="E176">
        <v>1.294</v>
      </c>
    </row>
    <row r="177" spans="1:5" x14ac:dyDescent="0.25">
      <c r="A177">
        <v>2760</v>
      </c>
      <c r="B177">
        <v>4567.8999999999996</v>
      </c>
      <c r="C177">
        <v>46.93</v>
      </c>
      <c r="D177">
        <v>2.4466999999999999E-2</v>
      </c>
      <c r="E177">
        <v>1.3049999999999999</v>
      </c>
    </row>
    <row r="178" spans="1:5" x14ac:dyDescent="0.25">
      <c r="A178">
        <v>2750</v>
      </c>
      <c r="B178">
        <v>4600</v>
      </c>
      <c r="C178">
        <v>47.72</v>
      </c>
      <c r="D178">
        <v>2.4739000000000001E-2</v>
      </c>
      <c r="E178">
        <v>1.3169999999999999</v>
      </c>
    </row>
    <row r="179" spans="1:5" x14ac:dyDescent="0.25">
      <c r="A179">
        <v>2740</v>
      </c>
      <c r="B179">
        <v>4632.1000000000004</v>
      </c>
      <c r="C179">
        <v>48.52</v>
      </c>
      <c r="D179">
        <v>2.5014000000000002E-2</v>
      </c>
      <c r="E179">
        <v>1.3280000000000001</v>
      </c>
    </row>
    <row r="180" spans="1:5" x14ac:dyDescent="0.25">
      <c r="A180">
        <v>2730</v>
      </c>
      <c r="B180">
        <v>4664.3999999999996</v>
      </c>
      <c r="C180">
        <v>49.33</v>
      </c>
      <c r="D180">
        <v>2.5291000000000001E-2</v>
      </c>
      <c r="E180">
        <v>1.34</v>
      </c>
    </row>
    <row r="181" spans="1:5" x14ac:dyDescent="0.25">
      <c r="A181">
        <v>2720</v>
      </c>
      <c r="B181">
        <v>4696.7</v>
      </c>
      <c r="C181">
        <v>50.15</v>
      </c>
      <c r="D181">
        <v>2.5571E-2</v>
      </c>
      <c r="E181">
        <v>1.3520000000000001</v>
      </c>
    </row>
    <row r="182" spans="1:5" x14ac:dyDescent="0.25">
      <c r="A182">
        <v>2710</v>
      </c>
      <c r="B182">
        <v>4729.1000000000004</v>
      </c>
      <c r="C182">
        <v>50.98</v>
      </c>
      <c r="D182">
        <v>2.5853999999999999E-2</v>
      </c>
      <c r="E182">
        <v>1.3640000000000001</v>
      </c>
    </row>
    <row r="183" spans="1:5" x14ac:dyDescent="0.25">
      <c r="A183">
        <v>2700</v>
      </c>
      <c r="B183">
        <v>4761.7</v>
      </c>
      <c r="C183">
        <v>51.83</v>
      </c>
      <c r="D183">
        <v>2.614E-2</v>
      </c>
      <c r="E183">
        <v>1.3759999999999999</v>
      </c>
    </row>
    <row r="184" spans="1:5" x14ac:dyDescent="0.25">
      <c r="A184">
        <v>2690</v>
      </c>
      <c r="B184">
        <v>4794.3</v>
      </c>
      <c r="C184">
        <v>52.69</v>
      </c>
      <c r="D184">
        <v>2.6429000000000001E-2</v>
      </c>
      <c r="E184">
        <v>1.3879999999999999</v>
      </c>
    </row>
    <row r="185" spans="1:5" x14ac:dyDescent="0.25">
      <c r="A185">
        <v>2680</v>
      </c>
      <c r="B185">
        <v>4827</v>
      </c>
      <c r="C185">
        <v>53.55</v>
      </c>
      <c r="D185">
        <v>2.6721000000000002E-2</v>
      </c>
      <c r="E185">
        <v>1.4</v>
      </c>
    </row>
    <row r="186" spans="1:5" x14ac:dyDescent="0.25">
      <c r="A186">
        <v>2670</v>
      </c>
      <c r="B186">
        <v>4859.8</v>
      </c>
      <c r="C186">
        <v>54.43</v>
      </c>
      <c r="D186">
        <v>2.7015000000000001E-2</v>
      </c>
      <c r="E186">
        <v>1.413</v>
      </c>
    </row>
    <row r="187" spans="1:5" x14ac:dyDescent="0.25">
      <c r="A187">
        <v>2660</v>
      </c>
      <c r="B187">
        <v>4892.5</v>
      </c>
      <c r="C187">
        <v>55.32</v>
      </c>
      <c r="D187">
        <v>2.7311999999999999E-2</v>
      </c>
      <c r="E187">
        <v>1.425</v>
      </c>
    </row>
    <row r="188" spans="1:5" x14ac:dyDescent="0.25">
      <c r="A188">
        <v>2650</v>
      </c>
      <c r="B188">
        <v>4925.2</v>
      </c>
      <c r="C188">
        <v>56.22</v>
      </c>
      <c r="D188">
        <v>2.7611E-2</v>
      </c>
      <c r="E188">
        <v>1.4370000000000001</v>
      </c>
    </row>
    <row r="189" spans="1:5" x14ac:dyDescent="0.25">
      <c r="A189">
        <v>2640</v>
      </c>
      <c r="B189">
        <v>4958</v>
      </c>
      <c r="C189">
        <v>57.13</v>
      </c>
      <c r="D189">
        <v>2.7913E-2</v>
      </c>
      <c r="E189">
        <v>1.45</v>
      </c>
    </row>
    <row r="190" spans="1:5" x14ac:dyDescent="0.25">
      <c r="A190">
        <v>2630</v>
      </c>
      <c r="B190">
        <v>4990.8999999999996</v>
      </c>
      <c r="C190">
        <v>58.06</v>
      </c>
      <c r="D190">
        <v>2.8218E-2</v>
      </c>
      <c r="E190">
        <v>1.462</v>
      </c>
    </row>
    <row r="191" spans="1:5" x14ac:dyDescent="0.25">
      <c r="A191">
        <v>2620</v>
      </c>
      <c r="B191">
        <v>5023.8999999999996</v>
      </c>
      <c r="C191">
        <v>58.99</v>
      </c>
      <c r="D191">
        <v>2.8527E-2</v>
      </c>
      <c r="E191">
        <v>1.4750000000000001</v>
      </c>
    </row>
    <row r="192" spans="1:5" x14ac:dyDescent="0.25">
      <c r="A192">
        <v>2610</v>
      </c>
      <c r="B192">
        <v>5057</v>
      </c>
      <c r="C192">
        <v>59.94</v>
      </c>
      <c r="D192">
        <v>2.8837999999999999E-2</v>
      </c>
      <c r="E192">
        <v>1.4870000000000001</v>
      </c>
    </row>
    <row r="193" spans="1:5" x14ac:dyDescent="0.25">
      <c r="A193">
        <v>2600</v>
      </c>
      <c r="B193">
        <v>5090.1000000000004</v>
      </c>
      <c r="C193">
        <v>60.91</v>
      </c>
      <c r="D193">
        <v>2.9152999999999998E-2</v>
      </c>
      <c r="E193">
        <v>1.5</v>
      </c>
    </row>
    <row r="194" spans="1:5" x14ac:dyDescent="0.25">
      <c r="A194">
        <v>2590</v>
      </c>
      <c r="B194">
        <v>5123.3999999999996</v>
      </c>
      <c r="C194">
        <v>61.88</v>
      </c>
      <c r="D194">
        <v>2.9471000000000001E-2</v>
      </c>
      <c r="E194">
        <v>1.5129999999999999</v>
      </c>
    </row>
    <row r="195" spans="1:5" x14ac:dyDescent="0.25">
      <c r="A195">
        <v>2580</v>
      </c>
      <c r="B195">
        <v>5156.8</v>
      </c>
      <c r="C195">
        <v>62.87</v>
      </c>
      <c r="D195">
        <v>2.9791999999999999E-2</v>
      </c>
      <c r="E195">
        <v>1.526</v>
      </c>
    </row>
    <row r="196" spans="1:5" x14ac:dyDescent="0.25">
      <c r="A196">
        <v>2570</v>
      </c>
      <c r="B196">
        <v>5190.3</v>
      </c>
      <c r="C196">
        <v>63.87</v>
      </c>
      <c r="D196">
        <v>3.0117000000000001E-2</v>
      </c>
      <c r="E196">
        <v>1.5389999999999999</v>
      </c>
    </row>
    <row r="197" spans="1:5" x14ac:dyDescent="0.25">
      <c r="A197">
        <v>2560</v>
      </c>
      <c r="B197">
        <v>5223.8</v>
      </c>
      <c r="C197">
        <v>64.89</v>
      </c>
      <c r="D197">
        <v>3.0445E-2</v>
      </c>
      <c r="E197">
        <v>1.552</v>
      </c>
    </row>
    <row r="198" spans="1:5" x14ac:dyDescent="0.25">
      <c r="A198">
        <v>2550</v>
      </c>
      <c r="B198">
        <v>5257.5</v>
      </c>
      <c r="C198">
        <v>65.92</v>
      </c>
      <c r="D198">
        <v>3.0776000000000001E-2</v>
      </c>
      <c r="E198">
        <v>1.5649999999999999</v>
      </c>
    </row>
    <row r="199" spans="1:5" x14ac:dyDescent="0.25">
      <c r="A199">
        <v>2540</v>
      </c>
      <c r="B199">
        <v>5291.1</v>
      </c>
      <c r="C199">
        <v>66.959999999999994</v>
      </c>
      <c r="D199">
        <v>3.1111E-2</v>
      </c>
      <c r="E199">
        <v>1.5780000000000001</v>
      </c>
    </row>
    <row r="200" spans="1:5" x14ac:dyDescent="0.25">
      <c r="A200">
        <v>2530</v>
      </c>
      <c r="B200">
        <v>5324.9</v>
      </c>
      <c r="C200">
        <v>68.010000000000005</v>
      </c>
      <c r="D200">
        <v>3.1448999999999998E-2</v>
      </c>
      <c r="E200">
        <v>1.5920000000000001</v>
      </c>
    </row>
    <row r="201" spans="1:5" x14ac:dyDescent="0.25">
      <c r="A201">
        <v>2520</v>
      </c>
      <c r="B201">
        <v>5358.7</v>
      </c>
      <c r="C201">
        <v>69.08</v>
      </c>
      <c r="D201">
        <v>3.1789999999999999E-2</v>
      </c>
      <c r="E201">
        <v>1.605</v>
      </c>
    </row>
    <row r="202" spans="1:5" x14ac:dyDescent="0.25">
      <c r="A202">
        <v>2510</v>
      </c>
      <c r="B202">
        <v>5392.6</v>
      </c>
      <c r="C202">
        <v>70.17</v>
      </c>
      <c r="D202">
        <v>3.2134999999999997E-2</v>
      </c>
      <c r="E202">
        <v>1.6180000000000001</v>
      </c>
    </row>
    <row r="203" spans="1:5" x14ac:dyDescent="0.25">
      <c r="A203">
        <v>2500</v>
      </c>
      <c r="B203">
        <v>5426.7</v>
      </c>
      <c r="C203">
        <v>71.260000000000005</v>
      </c>
      <c r="D203">
        <v>3.2482999999999998E-2</v>
      </c>
      <c r="E203">
        <v>1.6319999999999999</v>
      </c>
    </row>
    <row r="204" spans="1:5" x14ac:dyDescent="0.25">
      <c r="A204">
        <v>2490</v>
      </c>
      <c r="B204">
        <v>5460.7</v>
      </c>
      <c r="C204">
        <v>72.37</v>
      </c>
      <c r="D204">
        <v>3.2835000000000003E-2</v>
      </c>
      <c r="E204">
        <v>1.6459999999999999</v>
      </c>
    </row>
    <row r="205" spans="1:5" x14ac:dyDescent="0.25">
      <c r="A205">
        <v>2480</v>
      </c>
      <c r="B205">
        <v>5494.8</v>
      </c>
      <c r="C205">
        <v>73.5</v>
      </c>
      <c r="D205">
        <v>3.3189999999999997E-2</v>
      </c>
      <c r="E205">
        <v>1.659</v>
      </c>
    </row>
    <row r="206" spans="1:5" x14ac:dyDescent="0.25">
      <c r="A206">
        <v>2470</v>
      </c>
      <c r="B206">
        <v>5529</v>
      </c>
      <c r="C206">
        <v>74.64</v>
      </c>
      <c r="D206">
        <v>3.3548000000000001E-2</v>
      </c>
      <c r="E206">
        <v>1.673</v>
      </c>
    </row>
    <row r="207" spans="1:5" x14ac:dyDescent="0.25">
      <c r="A207">
        <v>2460</v>
      </c>
      <c r="B207">
        <v>5563.3</v>
      </c>
      <c r="C207">
        <v>75.790000000000006</v>
      </c>
      <c r="D207">
        <v>3.3910999999999997E-2</v>
      </c>
      <c r="E207">
        <v>1.6870000000000001</v>
      </c>
    </row>
    <row r="208" spans="1:5" x14ac:dyDescent="0.25">
      <c r="A208">
        <v>2450</v>
      </c>
      <c r="B208">
        <v>5597.5</v>
      </c>
      <c r="C208">
        <v>76.97</v>
      </c>
      <c r="D208">
        <v>3.4278000000000003E-2</v>
      </c>
      <c r="E208">
        <v>1.7010000000000001</v>
      </c>
    </row>
    <row r="209" spans="1:5" x14ac:dyDescent="0.25">
      <c r="A209">
        <v>2440</v>
      </c>
      <c r="B209">
        <v>5631.9</v>
      </c>
      <c r="C209">
        <v>78.150000000000006</v>
      </c>
      <c r="D209">
        <v>3.4648999999999999E-2</v>
      </c>
      <c r="E209">
        <v>1.7150000000000001</v>
      </c>
    </row>
    <row r="210" spans="1:5" x14ac:dyDescent="0.25">
      <c r="A210">
        <v>2430</v>
      </c>
      <c r="B210">
        <v>5666.5</v>
      </c>
      <c r="C210">
        <v>79.36</v>
      </c>
      <c r="D210">
        <v>3.5022999999999999E-2</v>
      </c>
      <c r="E210">
        <v>1.7290000000000001</v>
      </c>
    </row>
    <row r="211" spans="1:5" x14ac:dyDescent="0.25">
      <c r="A211">
        <v>2420</v>
      </c>
      <c r="B211">
        <v>5701.1</v>
      </c>
      <c r="C211">
        <v>80.569999999999993</v>
      </c>
      <c r="D211">
        <v>3.5401000000000002E-2</v>
      </c>
      <c r="E211">
        <v>1.744</v>
      </c>
    </row>
    <row r="212" spans="1:5" x14ac:dyDescent="0.25">
      <c r="A212">
        <v>2410</v>
      </c>
      <c r="B212">
        <v>5735.8</v>
      </c>
      <c r="C212">
        <v>81.81</v>
      </c>
      <c r="D212">
        <v>3.5784000000000003E-2</v>
      </c>
      <c r="E212">
        <v>1.758</v>
      </c>
    </row>
    <row r="213" spans="1:5" x14ac:dyDescent="0.25">
      <c r="A213">
        <v>2400</v>
      </c>
      <c r="B213">
        <v>5770.5</v>
      </c>
      <c r="C213">
        <v>83.06</v>
      </c>
      <c r="D213">
        <v>3.6171000000000002E-2</v>
      </c>
      <c r="E213">
        <v>1.772</v>
      </c>
    </row>
    <row r="214" spans="1:5" x14ac:dyDescent="0.25">
      <c r="A214">
        <v>2390</v>
      </c>
      <c r="B214">
        <v>5805.4</v>
      </c>
      <c r="C214">
        <v>84.32</v>
      </c>
      <c r="D214">
        <v>3.6561000000000003E-2</v>
      </c>
      <c r="E214">
        <v>1.7869999999999999</v>
      </c>
    </row>
    <row r="215" spans="1:5" x14ac:dyDescent="0.25">
      <c r="A215">
        <v>2380</v>
      </c>
      <c r="B215">
        <v>5840.2</v>
      </c>
      <c r="C215">
        <v>85.61</v>
      </c>
      <c r="D215">
        <v>3.6956000000000003E-2</v>
      </c>
      <c r="E215">
        <v>1.802</v>
      </c>
    </row>
    <row r="216" spans="1:5" x14ac:dyDescent="0.25">
      <c r="A216">
        <v>2370</v>
      </c>
      <c r="B216">
        <v>5875.2</v>
      </c>
      <c r="C216">
        <v>86.91</v>
      </c>
      <c r="D216">
        <v>3.7354999999999999E-2</v>
      </c>
      <c r="E216">
        <v>1.8160000000000001</v>
      </c>
    </row>
    <row r="217" spans="1:5" x14ac:dyDescent="0.25">
      <c r="A217">
        <v>2360</v>
      </c>
      <c r="B217">
        <v>5910.5</v>
      </c>
      <c r="C217">
        <v>88.22</v>
      </c>
      <c r="D217">
        <v>3.7758E-2</v>
      </c>
      <c r="E217">
        <v>1.831</v>
      </c>
    </row>
    <row r="218" spans="1:5" x14ac:dyDescent="0.25">
      <c r="A218">
        <v>2350</v>
      </c>
      <c r="B218">
        <v>5945.7</v>
      </c>
      <c r="C218">
        <v>89.56</v>
      </c>
      <c r="D218">
        <v>3.8165999999999999E-2</v>
      </c>
      <c r="E218">
        <v>1.8460000000000001</v>
      </c>
    </row>
    <row r="219" spans="1:5" x14ac:dyDescent="0.25">
      <c r="A219">
        <v>2340</v>
      </c>
      <c r="B219">
        <v>5980.8</v>
      </c>
      <c r="C219">
        <v>90.91</v>
      </c>
      <c r="D219">
        <v>3.8579000000000002E-2</v>
      </c>
      <c r="E219">
        <v>1.861</v>
      </c>
    </row>
    <row r="220" spans="1:5" x14ac:dyDescent="0.25">
      <c r="A220">
        <v>2330</v>
      </c>
      <c r="B220">
        <v>6016.1</v>
      </c>
      <c r="C220">
        <v>92.28</v>
      </c>
      <c r="D220">
        <v>3.8996000000000003E-2</v>
      </c>
      <c r="E220">
        <v>1.8759999999999999</v>
      </c>
    </row>
    <row r="221" spans="1:5" x14ac:dyDescent="0.25">
      <c r="A221">
        <v>2320</v>
      </c>
      <c r="B221">
        <v>6051.5</v>
      </c>
      <c r="C221">
        <v>93.67</v>
      </c>
      <c r="D221">
        <v>3.9417000000000001E-2</v>
      </c>
      <c r="E221">
        <v>1.891</v>
      </c>
    </row>
    <row r="222" spans="1:5" x14ac:dyDescent="0.25">
      <c r="A222">
        <v>2310</v>
      </c>
      <c r="B222">
        <v>6087.1</v>
      </c>
      <c r="C222">
        <v>95.07</v>
      </c>
      <c r="D222">
        <v>3.9843000000000003E-2</v>
      </c>
      <c r="E222">
        <v>1.907</v>
      </c>
    </row>
    <row r="223" spans="1:5" x14ac:dyDescent="0.25">
      <c r="A223">
        <v>2300</v>
      </c>
      <c r="B223">
        <v>6122.7</v>
      </c>
      <c r="C223">
        <v>96.5</v>
      </c>
      <c r="D223">
        <v>4.0273999999999997E-2</v>
      </c>
      <c r="E223">
        <v>1.9219999999999999</v>
      </c>
    </row>
    <row r="224" spans="1:5" x14ac:dyDescent="0.25">
      <c r="A224">
        <v>2290</v>
      </c>
      <c r="B224">
        <v>6158.3</v>
      </c>
      <c r="C224">
        <v>97.94</v>
      </c>
      <c r="D224">
        <v>4.0710000000000003E-2</v>
      </c>
      <c r="E224">
        <v>1.9379999999999999</v>
      </c>
    </row>
    <row r="225" spans="1:5" x14ac:dyDescent="0.25">
      <c r="A225">
        <v>2280</v>
      </c>
      <c r="B225">
        <v>6193.7</v>
      </c>
      <c r="C225">
        <v>99.41</v>
      </c>
      <c r="D225">
        <v>4.1149999999999999E-2</v>
      </c>
      <c r="E225">
        <v>1.9530000000000001</v>
      </c>
    </row>
    <row r="226" spans="1:5" x14ac:dyDescent="0.25">
      <c r="A226">
        <v>2270</v>
      </c>
      <c r="B226">
        <v>6229.6</v>
      </c>
      <c r="C226">
        <v>100.89</v>
      </c>
      <c r="D226">
        <v>4.1595E-2</v>
      </c>
      <c r="E226">
        <v>1.9690000000000001</v>
      </c>
    </row>
    <row r="227" spans="1:5" x14ac:dyDescent="0.25">
      <c r="A227">
        <v>2260</v>
      </c>
      <c r="B227">
        <v>6265.5</v>
      </c>
      <c r="C227">
        <v>102.39</v>
      </c>
      <c r="D227">
        <v>4.2046E-2</v>
      </c>
      <c r="E227">
        <v>1.9850000000000001</v>
      </c>
    </row>
    <row r="228" spans="1:5" x14ac:dyDescent="0.25">
      <c r="A228">
        <v>2250</v>
      </c>
      <c r="B228">
        <v>6301.5</v>
      </c>
      <c r="C228">
        <v>103.91</v>
      </c>
      <c r="D228">
        <v>4.2500999999999997E-2</v>
      </c>
      <c r="E228">
        <v>2.0009999999999999</v>
      </c>
    </row>
    <row r="229" spans="1:5" x14ac:dyDescent="0.25">
      <c r="A229">
        <v>2240</v>
      </c>
      <c r="B229">
        <v>6337.6</v>
      </c>
      <c r="C229">
        <v>105.45</v>
      </c>
      <c r="D229">
        <v>4.2962E-2</v>
      </c>
      <c r="E229">
        <v>2.0169999999999999</v>
      </c>
    </row>
    <row r="230" spans="1:5" x14ac:dyDescent="0.25">
      <c r="A230">
        <v>2230</v>
      </c>
      <c r="B230">
        <v>6373.8</v>
      </c>
      <c r="C230">
        <v>107.01</v>
      </c>
      <c r="D230">
        <v>4.3428000000000001E-2</v>
      </c>
      <c r="E230">
        <v>2.0329999999999999</v>
      </c>
    </row>
    <row r="231" spans="1:5" x14ac:dyDescent="0.25">
      <c r="A231">
        <v>2220</v>
      </c>
      <c r="B231">
        <v>6410</v>
      </c>
      <c r="C231">
        <v>108.6</v>
      </c>
      <c r="D231">
        <v>4.3899000000000001E-2</v>
      </c>
      <c r="E231">
        <v>2.0489999999999999</v>
      </c>
    </row>
    <row r="232" spans="1:5" x14ac:dyDescent="0.25">
      <c r="A232">
        <v>2210</v>
      </c>
      <c r="B232">
        <v>6446.4</v>
      </c>
      <c r="C232">
        <v>110.2</v>
      </c>
      <c r="D232">
        <v>4.4375999999999999E-2</v>
      </c>
      <c r="E232">
        <v>2.0659999999999998</v>
      </c>
    </row>
    <row r="233" spans="1:5" x14ac:dyDescent="0.25">
      <c r="A233">
        <v>2200</v>
      </c>
      <c r="B233">
        <v>6482.9</v>
      </c>
      <c r="C233">
        <v>111.83</v>
      </c>
      <c r="D233">
        <v>4.4859000000000003E-2</v>
      </c>
      <c r="E233">
        <v>2.0819999999999999</v>
      </c>
    </row>
    <row r="234" spans="1:5" x14ac:dyDescent="0.25">
      <c r="A234">
        <v>2190</v>
      </c>
      <c r="B234">
        <v>6519.5</v>
      </c>
      <c r="C234">
        <v>113.47</v>
      </c>
      <c r="D234">
        <v>4.5346999999999998E-2</v>
      </c>
      <c r="E234">
        <v>2.0990000000000002</v>
      </c>
    </row>
    <row r="235" spans="1:5" x14ac:dyDescent="0.25">
      <c r="A235">
        <v>2180</v>
      </c>
      <c r="B235">
        <v>6556.1</v>
      </c>
      <c r="C235">
        <v>115.14</v>
      </c>
      <c r="D235">
        <v>4.5841E-2</v>
      </c>
      <c r="E235">
        <v>2.1160000000000001</v>
      </c>
    </row>
    <row r="236" spans="1:5" x14ac:dyDescent="0.25">
      <c r="A236">
        <v>2170</v>
      </c>
      <c r="B236">
        <v>6592.8</v>
      </c>
      <c r="C236">
        <v>116.84</v>
      </c>
      <c r="D236">
        <v>4.6338999999999998E-2</v>
      </c>
      <c r="E236">
        <v>2.133</v>
      </c>
    </row>
    <row r="237" spans="1:5" x14ac:dyDescent="0.25">
      <c r="A237">
        <v>2160</v>
      </c>
      <c r="B237">
        <v>6629.6</v>
      </c>
      <c r="C237">
        <v>118.55</v>
      </c>
      <c r="D237">
        <v>4.6843999999999997E-2</v>
      </c>
      <c r="E237">
        <v>2.15</v>
      </c>
    </row>
    <row r="238" spans="1:5" x14ac:dyDescent="0.25">
      <c r="A238">
        <v>2150</v>
      </c>
      <c r="B238">
        <v>6666.5</v>
      </c>
      <c r="C238">
        <v>120.29</v>
      </c>
      <c r="D238">
        <v>4.7355000000000001E-2</v>
      </c>
      <c r="E238">
        <v>2.1669999999999998</v>
      </c>
    </row>
    <row r="239" spans="1:5" x14ac:dyDescent="0.25">
      <c r="A239">
        <v>2140</v>
      </c>
      <c r="B239">
        <v>6703.5</v>
      </c>
      <c r="C239">
        <v>122.05</v>
      </c>
      <c r="D239">
        <v>4.7872999999999999E-2</v>
      </c>
      <c r="E239">
        <v>2.1840000000000002</v>
      </c>
    </row>
    <row r="240" spans="1:5" x14ac:dyDescent="0.25">
      <c r="A240">
        <v>2130</v>
      </c>
      <c r="B240">
        <v>6740.6</v>
      </c>
      <c r="C240">
        <v>123.84</v>
      </c>
      <c r="D240">
        <v>4.8396000000000002E-2</v>
      </c>
      <c r="E240">
        <v>2.2010000000000001</v>
      </c>
    </row>
    <row r="241" spans="1:5" x14ac:dyDescent="0.25">
      <c r="A241">
        <v>2120</v>
      </c>
      <c r="B241">
        <v>6777.8</v>
      </c>
      <c r="C241">
        <v>125.65</v>
      </c>
      <c r="D241">
        <v>4.8925999999999997E-2</v>
      </c>
      <c r="E241">
        <v>2.2189999999999999</v>
      </c>
    </row>
    <row r="242" spans="1:5" x14ac:dyDescent="0.25">
      <c r="A242">
        <v>2110</v>
      </c>
      <c r="B242">
        <v>6815</v>
      </c>
      <c r="C242">
        <v>127.48</v>
      </c>
      <c r="D242">
        <v>4.9463E-2</v>
      </c>
      <c r="E242">
        <v>2.2370000000000001</v>
      </c>
    </row>
    <row r="243" spans="1:5" x14ac:dyDescent="0.25">
      <c r="A243">
        <v>2100</v>
      </c>
      <c r="B243">
        <v>6852.4</v>
      </c>
      <c r="C243">
        <v>129.34</v>
      </c>
      <c r="D243">
        <v>5.0006000000000002E-2</v>
      </c>
      <c r="E243">
        <v>2.254</v>
      </c>
    </row>
    <row r="244" spans="1:5" x14ac:dyDescent="0.25">
      <c r="A244">
        <v>2090</v>
      </c>
      <c r="B244">
        <v>6889.9</v>
      </c>
      <c r="C244">
        <v>131.22</v>
      </c>
      <c r="D244">
        <v>5.0555000000000003E-2</v>
      </c>
      <c r="E244">
        <v>2.2719999999999998</v>
      </c>
    </row>
    <row r="245" spans="1:5" x14ac:dyDescent="0.25">
      <c r="A245">
        <v>2080</v>
      </c>
      <c r="B245">
        <v>6927.5</v>
      </c>
      <c r="C245">
        <v>133.13999999999999</v>
      </c>
      <c r="D245">
        <v>5.1111999999999998E-2</v>
      </c>
      <c r="E245">
        <v>2.29</v>
      </c>
    </row>
    <row r="246" spans="1:5" x14ac:dyDescent="0.25">
      <c r="A246">
        <v>2070</v>
      </c>
      <c r="B246">
        <v>6965.2</v>
      </c>
      <c r="C246">
        <v>135.07</v>
      </c>
      <c r="D246">
        <v>5.1676E-2</v>
      </c>
      <c r="E246">
        <v>2.3079999999999998</v>
      </c>
    </row>
    <row r="247" spans="1:5" x14ac:dyDescent="0.25">
      <c r="A247">
        <v>2060</v>
      </c>
      <c r="B247">
        <v>7003</v>
      </c>
      <c r="C247">
        <v>137.04</v>
      </c>
      <c r="D247">
        <v>5.2246000000000001E-2</v>
      </c>
      <c r="E247">
        <v>2.327</v>
      </c>
    </row>
    <row r="248" spans="1:5" x14ac:dyDescent="0.25">
      <c r="A248">
        <v>2050</v>
      </c>
      <c r="B248">
        <v>7040.9</v>
      </c>
      <c r="C248">
        <v>139.03</v>
      </c>
      <c r="D248">
        <v>5.2824000000000003E-2</v>
      </c>
      <c r="E248">
        <v>2.3450000000000002</v>
      </c>
    </row>
    <row r="249" spans="1:5" x14ac:dyDescent="0.25">
      <c r="A249">
        <v>2040</v>
      </c>
      <c r="B249">
        <v>7078.9</v>
      </c>
      <c r="C249">
        <v>141.05000000000001</v>
      </c>
      <c r="D249">
        <v>5.3408999999999998E-2</v>
      </c>
      <c r="E249">
        <v>2.3639999999999999</v>
      </c>
    </row>
    <row r="250" spans="1:5" x14ac:dyDescent="0.25">
      <c r="A250">
        <v>2030</v>
      </c>
      <c r="B250">
        <v>7117</v>
      </c>
      <c r="C250">
        <v>143.1</v>
      </c>
      <c r="D250">
        <v>5.4001E-2</v>
      </c>
      <c r="E250">
        <v>2.3820000000000001</v>
      </c>
    </row>
    <row r="251" spans="1:5" x14ac:dyDescent="0.25">
      <c r="A251">
        <v>2020</v>
      </c>
      <c r="B251">
        <v>7155.3</v>
      </c>
      <c r="C251">
        <v>145.16999999999999</v>
      </c>
      <c r="D251">
        <v>5.4600999999999997E-2</v>
      </c>
      <c r="E251">
        <v>2.4009999999999998</v>
      </c>
    </row>
    <row r="252" spans="1:5" x14ac:dyDescent="0.25">
      <c r="A252">
        <v>2010</v>
      </c>
      <c r="B252">
        <v>7193.7</v>
      </c>
      <c r="C252">
        <v>147.28</v>
      </c>
      <c r="D252">
        <v>5.5209000000000001E-2</v>
      </c>
      <c r="E252">
        <v>2.42</v>
      </c>
    </row>
    <row r="253" spans="1:5" x14ac:dyDescent="0.25">
      <c r="A253">
        <v>2000</v>
      </c>
      <c r="B253">
        <v>7232.1</v>
      </c>
      <c r="C253">
        <v>149.41999999999999</v>
      </c>
      <c r="D253">
        <v>5.5825E-2</v>
      </c>
      <c r="E253">
        <v>2.44</v>
      </c>
    </row>
    <row r="254" spans="1:5" x14ac:dyDescent="0.25">
      <c r="A254">
        <v>1990</v>
      </c>
      <c r="B254">
        <v>7270.7</v>
      </c>
      <c r="C254">
        <v>151.58000000000001</v>
      </c>
      <c r="D254">
        <v>5.6448999999999999E-2</v>
      </c>
      <c r="E254">
        <v>2.4590000000000001</v>
      </c>
    </row>
    <row r="255" spans="1:5" x14ac:dyDescent="0.25">
      <c r="A255">
        <v>1980</v>
      </c>
      <c r="B255">
        <v>7309.4</v>
      </c>
      <c r="C255">
        <v>153.78</v>
      </c>
      <c r="D255">
        <v>5.7081E-2</v>
      </c>
      <c r="E255">
        <v>2.4780000000000002</v>
      </c>
    </row>
    <row r="256" spans="1:5" x14ac:dyDescent="0.25">
      <c r="A256">
        <v>1970</v>
      </c>
      <c r="B256">
        <v>7348.2</v>
      </c>
      <c r="C256">
        <v>156.01</v>
      </c>
      <c r="D256">
        <v>5.7722000000000002E-2</v>
      </c>
      <c r="E256">
        <v>2.4980000000000002</v>
      </c>
    </row>
    <row r="257" spans="1:5" x14ac:dyDescent="0.25">
      <c r="A257">
        <v>1960</v>
      </c>
      <c r="B257">
        <v>7387.2</v>
      </c>
      <c r="C257">
        <v>158.27000000000001</v>
      </c>
      <c r="D257">
        <v>5.8370999999999999E-2</v>
      </c>
      <c r="E257">
        <v>2.5179999999999998</v>
      </c>
    </row>
    <row r="258" spans="1:5" x14ac:dyDescent="0.25">
      <c r="A258">
        <v>1950</v>
      </c>
      <c r="B258">
        <v>7426.2</v>
      </c>
      <c r="C258">
        <v>160.56</v>
      </c>
      <c r="D258">
        <v>5.9027999999999997E-2</v>
      </c>
      <c r="E258">
        <v>2.5379999999999998</v>
      </c>
    </row>
    <row r="259" spans="1:5" x14ac:dyDescent="0.25">
      <c r="A259">
        <v>1940</v>
      </c>
      <c r="B259">
        <v>7465.5</v>
      </c>
      <c r="C259">
        <v>162.88999999999999</v>
      </c>
      <c r="D259">
        <v>5.9694999999999998E-2</v>
      </c>
      <c r="E259">
        <v>2.5579999999999998</v>
      </c>
    </row>
    <row r="260" spans="1:5" x14ac:dyDescent="0.25">
      <c r="A260">
        <v>1930</v>
      </c>
      <c r="B260">
        <v>7504.8</v>
      </c>
      <c r="C260">
        <v>165.25</v>
      </c>
      <c r="D260">
        <v>6.0371000000000001E-2</v>
      </c>
      <c r="E260">
        <v>2.5779999999999998</v>
      </c>
    </row>
    <row r="261" spans="1:5" x14ac:dyDescent="0.25">
      <c r="A261">
        <v>1920</v>
      </c>
      <c r="B261">
        <v>7544.3</v>
      </c>
      <c r="C261">
        <v>167.65</v>
      </c>
      <c r="D261">
        <v>6.1055999999999999E-2</v>
      </c>
      <c r="E261">
        <v>2.5990000000000002</v>
      </c>
    </row>
    <row r="262" spans="1:5" x14ac:dyDescent="0.25">
      <c r="A262">
        <v>1910</v>
      </c>
      <c r="B262">
        <v>7583.8</v>
      </c>
      <c r="C262">
        <v>170.08</v>
      </c>
      <c r="D262">
        <v>6.1751E-2</v>
      </c>
      <c r="E262">
        <v>2.62</v>
      </c>
    </row>
    <row r="263" spans="1:5" x14ac:dyDescent="0.25">
      <c r="A263">
        <v>1900</v>
      </c>
      <c r="B263">
        <v>7623.5</v>
      </c>
      <c r="C263">
        <v>172.54</v>
      </c>
      <c r="D263">
        <v>6.2454999999999997E-2</v>
      </c>
      <c r="E263">
        <v>2.64</v>
      </c>
    </row>
    <row r="264" spans="1:5" x14ac:dyDescent="0.25">
      <c r="A264">
        <v>1890</v>
      </c>
      <c r="B264">
        <v>7663.4</v>
      </c>
      <c r="C264">
        <v>175.04</v>
      </c>
      <c r="D264">
        <v>6.3169000000000003E-2</v>
      </c>
      <c r="E264">
        <v>2.661</v>
      </c>
    </row>
    <row r="265" spans="1:5" x14ac:dyDescent="0.25">
      <c r="A265">
        <v>1880</v>
      </c>
      <c r="B265">
        <v>7703.4</v>
      </c>
      <c r="C265">
        <v>177.58</v>
      </c>
      <c r="D265">
        <v>6.3893000000000005E-2</v>
      </c>
      <c r="E265">
        <v>2.6829999999999998</v>
      </c>
    </row>
    <row r="266" spans="1:5" x14ac:dyDescent="0.25">
      <c r="A266">
        <v>1870</v>
      </c>
      <c r="B266">
        <v>7743.6</v>
      </c>
      <c r="C266">
        <v>180.16</v>
      </c>
      <c r="D266">
        <v>6.4627000000000004E-2</v>
      </c>
      <c r="E266">
        <v>2.7040000000000002</v>
      </c>
    </row>
    <row r="267" spans="1:5" x14ac:dyDescent="0.25">
      <c r="A267">
        <v>1860</v>
      </c>
      <c r="B267">
        <v>7783.9</v>
      </c>
      <c r="C267">
        <v>182.78</v>
      </c>
      <c r="D267">
        <v>6.5372E-2</v>
      </c>
      <c r="E267">
        <v>2.726</v>
      </c>
    </row>
    <row r="268" spans="1:5" x14ac:dyDescent="0.25">
      <c r="A268">
        <v>1850</v>
      </c>
      <c r="B268">
        <v>7824.3</v>
      </c>
      <c r="C268">
        <v>185.43</v>
      </c>
      <c r="D268">
        <v>6.6127000000000005E-2</v>
      </c>
      <c r="E268">
        <v>2.7469999999999999</v>
      </c>
    </row>
    <row r="269" spans="1:5" x14ac:dyDescent="0.25">
      <c r="A269">
        <v>1840</v>
      </c>
      <c r="B269">
        <v>7864.8</v>
      </c>
      <c r="C269">
        <v>188.13</v>
      </c>
      <c r="D269">
        <v>6.6893999999999995E-2</v>
      </c>
      <c r="E269">
        <v>2.7690000000000001</v>
      </c>
    </row>
    <row r="270" spans="1:5" x14ac:dyDescent="0.25">
      <c r="A270">
        <v>1830</v>
      </c>
      <c r="B270">
        <v>7905.4</v>
      </c>
      <c r="C270">
        <v>190.87</v>
      </c>
      <c r="D270">
        <v>6.7671999999999996E-2</v>
      </c>
      <c r="E270">
        <v>2.7919999999999998</v>
      </c>
    </row>
    <row r="271" spans="1:5" x14ac:dyDescent="0.25">
      <c r="A271">
        <v>1820</v>
      </c>
      <c r="B271">
        <v>7946.2</v>
      </c>
      <c r="C271">
        <v>193.65</v>
      </c>
      <c r="D271">
        <v>6.8461999999999995E-2</v>
      </c>
      <c r="E271">
        <v>2.8140000000000001</v>
      </c>
    </row>
    <row r="272" spans="1:5" x14ac:dyDescent="0.25">
      <c r="A272">
        <v>1810</v>
      </c>
      <c r="B272">
        <v>7987.2</v>
      </c>
      <c r="C272">
        <v>196.48</v>
      </c>
      <c r="D272">
        <v>6.9263000000000005E-2</v>
      </c>
      <c r="E272">
        <v>2.8370000000000002</v>
      </c>
    </row>
    <row r="273" spans="1:5" x14ac:dyDescent="0.25">
      <c r="A273">
        <v>1800</v>
      </c>
      <c r="B273">
        <v>8028.4</v>
      </c>
      <c r="C273">
        <v>199.34</v>
      </c>
      <c r="D273">
        <v>7.0075999999999999E-2</v>
      </c>
      <c r="E273">
        <v>2.859</v>
      </c>
    </row>
    <row r="274" spans="1:5" x14ac:dyDescent="0.25">
      <c r="A274">
        <v>1790</v>
      </c>
      <c r="B274">
        <v>8069.8</v>
      </c>
      <c r="C274">
        <v>202.26</v>
      </c>
      <c r="D274">
        <v>7.0901000000000006E-2</v>
      </c>
      <c r="E274">
        <v>2.8820000000000001</v>
      </c>
    </row>
    <row r="275" spans="1:5" x14ac:dyDescent="0.25">
      <c r="A275">
        <v>1780</v>
      </c>
      <c r="B275">
        <v>8111.4</v>
      </c>
      <c r="C275">
        <v>205.21</v>
      </c>
      <c r="D275">
        <v>7.1737999999999996E-2</v>
      </c>
      <c r="E275">
        <v>2.9060000000000001</v>
      </c>
    </row>
    <row r="276" spans="1:5" x14ac:dyDescent="0.25">
      <c r="A276">
        <v>1770</v>
      </c>
      <c r="B276">
        <v>8153.1</v>
      </c>
      <c r="C276">
        <v>208.22</v>
      </c>
      <c r="D276">
        <v>7.2589000000000001E-2</v>
      </c>
      <c r="E276">
        <v>2.9289999999999998</v>
      </c>
    </row>
    <row r="277" spans="1:5" x14ac:dyDescent="0.25">
      <c r="A277">
        <v>1760</v>
      </c>
      <c r="B277">
        <v>8194.9</v>
      </c>
      <c r="C277">
        <v>211.27</v>
      </c>
      <c r="D277">
        <v>7.3453000000000004E-2</v>
      </c>
      <c r="E277">
        <v>2.9529999999999998</v>
      </c>
    </row>
    <row r="278" spans="1:5" x14ac:dyDescent="0.25">
      <c r="A278">
        <v>1750</v>
      </c>
      <c r="B278">
        <v>8236.9</v>
      </c>
      <c r="C278">
        <v>214.38</v>
      </c>
      <c r="D278">
        <v>7.4329999999999993E-2</v>
      </c>
      <c r="E278">
        <v>2.9769999999999999</v>
      </c>
    </row>
    <row r="279" spans="1:5" x14ac:dyDescent="0.25">
      <c r="A279">
        <v>1740</v>
      </c>
      <c r="B279">
        <v>8278.7999999999993</v>
      </c>
      <c r="C279">
        <v>217.53</v>
      </c>
      <c r="D279">
        <v>7.5221999999999997E-2</v>
      </c>
      <c r="E279">
        <v>3.0009999999999999</v>
      </c>
    </row>
    <row r="280" spans="1:5" x14ac:dyDescent="0.25">
      <c r="A280">
        <v>1730</v>
      </c>
      <c r="B280">
        <v>8321.2000000000007</v>
      </c>
      <c r="C280">
        <v>220.74</v>
      </c>
      <c r="D280">
        <v>7.6128000000000001E-2</v>
      </c>
      <c r="E280">
        <v>3.0249999999999999</v>
      </c>
    </row>
    <row r="281" spans="1:5" x14ac:dyDescent="0.25">
      <c r="A281">
        <v>1720</v>
      </c>
      <c r="B281">
        <v>8363.7000000000007</v>
      </c>
      <c r="C281">
        <v>224</v>
      </c>
      <c r="D281">
        <v>7.7048000000000005E-2</v>
      </c>
      <c r="E281">
        <v>3.05</v>
      </c>
    </row>
    <row r="282" spans="1:5" x14ac:dyDescent="0.25">
      <c r="A282">
        <v>1710</v>
      </c>
      <c r="B282">
        <v>8406.5</v>
      </c>
      <c r="C282">
        <v>227.31</v>
      </c>
      <c r="D282">
        <v>7.7982999999999997E-2</v>
      </c>
      <c r="E282">
        <v>3.0750000000000002</v>
      </c>
    </row>
    <row r="283" spans="1:5" x14ac:dyDescent="0.25">
      <c r="A283">
        <v>1700</v>
      </c>
      <c r="B283">
        <v>8449.4</v>
      </c>
      <c r="C283">
        <v>230.68</v>
      </c>
      <c r="D283">
        <v>7.8934000000000004E-2</v>
      </c>
      <c r="E283">
        <v>3.1</v>
      </c>
    </row>
    <row r="284" spans="1:5" x14ac:dyDescent="0.25">
      <c r="A284">
        <v>1690</v>
      </c>
      <c r="B284">
        <v>8492.5</v>
      </c>
      <c r="C284">
        <v>234.1</v>
      </c>
      <c r="D284">
        <v>7.9899999999999999E-2</v>
      </c>
      <c r="E284">
        <v>3.125</v>
      </c>
    </row>
    <row r="285" spans="1:5" x14ac:dyDescent="0.25">
      <c r="A285">
        <v>1680</v>
      </c>
      <c r="B285">
        <v>8535.9</v>
      </c>
      <c r="C285">
        <v>237.59</v>
      </c>
      <c r="D285">
        <v>8.0882999999999997E-2</v>
      </c>
      <c r="E285">
        <v>3.1509999999999998</v>
      </c>
    </row>
    <row r="286" spans="1:5" x14ac:dyDescent="0.25">
      <c r="A286">
        <v>1670</v>
      </c>
      <c r="B286">
        <v>8579.6</v>
      </c>
      <c r="C286">
        <v>241.14</v>
      </c>
      <c r="D286">
        <v>8.1881999999999996E-2</v>
      </c>
      <c r="E286">
        <v>3.177</v>
      </c>
    </row>
    <row r="287" spans="1:5" x14ac:dyDescent="0.25">
      <c r="A287">
        <v>1660</v>
      </c>
      <c r="B287">
        <v>8623.4</v>
      </c>
      <c r="C287">
        <v>244.74</v>
      </c>
      <c r="D287">
        <v>8.2899E-2</v>
      </c>
      <c r="E287">
        <v>3.2040000000000002</v>
      </c>
    </row>
    <row r="288" spans="1:5" x14ac:dyDescent="0.25">
      <c r="A288">
        <v>1650</v>
      </c>
      <c r="B288">
        <v>8667.2999999999993</v>
      </c>
      <c r="C288">
        <v>248.41</v>
      </c>
      <c r="D288">
        <v>8.3932000000000007E-2</v>
      </c>
      <c r="E288">
        <v>3.23</v>
      </c>
    </row>
    <row r="289" spans="1:5" x14ac:dyDescent="0.25">
      <c r="A289">
        <v>1640</v>
      </c>
      <c r="B289">
        <v>8711.5</v>
      </c>
      <c r="C289">
        <v>252.15</v>
      </c>
      <c r="D289">
        <v>8.4982000000000002E-2</v>
      </c>
      <c r="E289">
        <v>3.2570000000000001</v>
      </c>
    </row>
    <row r="290" spans="1:5" x14ac:dyDescent="0.25">
      <c r="A290">
        <v>1630</v>
      </c>
      <c r="B290">
        <v>8756</v>
      </c>
      <c r="C290">
        <v>255.95</v>
      </c>
      <c r="D290">
        <v>8.6054000000000005E-2</v>
      </c>
      <c r="E290">
        <v>3.2839999999999998</v>
      </c>
    </row>
    <row r="291" spans="1:5" x14ac:dyDescent="0.25">
      <c r="A291">
        <v>1620</v>
      </c>
      <c r="B291">
        <v>8800.7000000000007</v>
      </c>
      <c r="C291">
        <v>259.82</v>
      </c>
      <c r="D291">
        <v>8.7142999999999998E-2</v>
      </c>
      <c r="E291">
        <v>3.3119999999999998</v>
      </c>
    </row>
    <row r="292" spans="1:5" x14ac:dyDescent="0.25">
      <c r="A292">
        <v>1610</v>
      </c>
      <c r="B292">
        <v>8845.7000000000007</v>
      </c>
      <c r="C292">
        <v>263.77</v>
      </c>
      <c r="D292">
        <v>8.8251999999999997E-2</v>
      </c>
      <c r="E292">
        <v>3.34</v>
      </c>
    </row>
    <row r="293" spans="1:5" x14ac:dyDescent="0.25">
      <c r="A293">
        <v>1600</v>
      </c>
      <c r="B293">
        <v>8890.7999999999993</v>
      </c>
      <c r="C293">
        <v>267.77</v>
      </c>
      <c r="D293">
        <v>8.9381000000000002E-2</v>
      </c>
      <c r="E293">
        <v>3.3679999999999999</v>
      </c>
    </row>
    <row r="294" spans="1:5" x14ac:dyDescent="0.25">
      <c r="A294">
        <v>1590</v>
      </c>
      <c r="B294">
        <v>8936.2000000000007</v>
      </c>
      <c r="C294">
        <v>271.86</v>
      </c>
      <c r="D294">
        <v>9.0528999999999998E-2</v>
      </c>
      <c r="E294">
        <v>3.3959999999999999</v>
      </c>
    </row>
    <row r="295" spans="1:5" x14ac:dyDescent="0.25">
      <c r="A295">
        <v>1580</v>
      </c>
      <c r="B295">
        <v>8981.9</v>
      </c>
      <c r="C295">
        <v>276.02</v>
      </c>
      <c r="D295">
        <v>9.1699000000000003E-2</v>
      </c>
      <c r="E295">
        <v>3.4249999999999998</v>
      </c>
    </row>
    <row r="296" spans="1:5" x14ac:dyDescent="0.25">
      <c r="A296">
        <v>1570</v>
      </c>
      <c r="B296">
        <v>9027.9</v>
      </c>
      <c r="C296">
        <v>280.27</v>
      </c>
      <c r="D296">
        <v>9.2892000000000002E-2</v>
      </c>
      <c r="E296">
        <v>3.4540000000000002</v>
      </c>
    </row>
    <row r="297" spans="1:5" x14ac:dyDescent="0.25">
      <c r="A297">
        <v>1560</v>
      </c>
      <c r="B297">
        <v>9074.2000000000007</v>
      </c>
      <c r="C297">
        <v>284.60000000000002</v>
      </c>
      <c r="D297">
        <v>9.4107999999999997E-2</v>
      </c>
      <c r="E297">
        <v>3.484</v>
      </c>
    </row>
    <row r="298" spans="1:5" x14ac:dyDescent="0.25">
      <c r="A298">
        <v>1550</v>
      </c>
      <c r="B298">
        <v>9120.7999999999993</v>
      </c>
      <c r="C298">
        <v>289.01</v>
      </c>
      <c r="D298">
        <v>9.5348000000000002E-2</v>
      </c>
      <c r="E298">
        <v>3.5139999999999998</v>
      </c>
    </row>
    <row r="299" spans="1:5" x14ac:dyDescent="0.25">
      <c r="A299">
        <v>1540</v>
      </c>
      <c r="B299">
        <v>9167.6</v>
      </c>
      <c r="C299">
        <v>293.5</v>
      </c>
      <c r="D299">
        <v>9.6610000000000001E-2</v>
      </c>
      <c r="E299">
        <v>3.544</v>
      </c>
    </row>
    <row r="300" spans="1:5" x14ac:dyDescent="0.25">
      <c r="A300">
        <v>1530</v>
      </c>
      <c r="B300">
        <v>9214.7000000000007</v>
      </c>
      <c r="C300">
        <v>298.08999999999997</v>
      </c>
      <c r="D300">
        <v>9.7896999999999998E-2</v>
      </c>
      <c r="E300">
        <v>3.5750000000000002</v>
      </c>
    </row>
    <row r="301" spans="1:5" x14ac:dyDescent="0.25">
      <c r="A301">
        <v>1520</v>
      </c>
      <c r="B301">
        <v>9262.2000000000007</v>
      </c>
      <c r="C301">
        <v>302.76</v>
      </c>
      <c r="D301">
        <v>9.9210000000000007E-2</v>
      </c>
      <c r="E301">
        <v>3.6059999999999999</v>
      </c>
    </row>
    <row r="302" spans="1:5" x14ac:dyDescent="0.25">
      <c r="A302">
        <v>1510</v>
      </c>
      <c r="B302">
        <v>9310</v>
      </c>
      <c r="C302">
        <v>307.54000000000002</v>
      </c>
      <c r="D302">
        <v>0.100551</v>
      </c>
      <c r="E302">
        <v>3.637</v>
      </c>
    </row>
    <row r="303" spans="1:5" x14ac:dyDescent="0.25">
      <c r="A303">
        <v>1500</v>
      </c>
      <c r="B303">
        <v>9358.2000000000007</v>
      </c>
      <c r="C303">
        <v>312.42</v>
      </c>
      <c r="D303">
        <v>0.10192</v>
      </c>
      <c r="E303">
        <v>3.669</v>
      </c>
    </row>
    <row r="304" spans="1:5" x14ac:dyDescent="0.25">
      <c r="A304">
        <v>1490</v>
      </c>
      <c r="B304">
        <v>9406.7000000000007</v>
      </c>
      <c r="C304">
        <v>317.39999999999998</v>
      </c>
      <c r="D304">
        <v>0.10331700000000001</v>
      </c>
      <c r="E304">
        <v>3.702</v>
      </c>
    </row>
    <row r="305" spans="1:5" x14ac:dyDescent="0.25">
      <c r="A305">
        <v>1480</v>
      </c>
      <c r="B305">
        <v>9455.5</v>
      </c>
      <c r="C305">
        <v>322.48</v>
      </c>
      <c r="D305">
        <v>0.104742</v>
      </c>
      <c r="E305">
        <v>3.7349999999999999</v>
      </c>
    </row>
    <row r="306" spans="1:5" x14ac:dyDescent="0.25">
      <c r="A306">
        <v>1470</v>
      </c>
      <c r="B306">
        <v>9504.6</v>
      </c>
      <c r="C306">
        <v>327.66000000000003</v>
      </c>
      <c r="D306">
        <v>0.106196</v>
      </c>
      <c r="E306">
        <v>3.7679999999999998</v>
      </c>
    </row>
    <row r="307" spans="1:5" x14ac:dyDescent="0.25">
      <c r="A307">
        <v>1460</v>
      </c>
      <c r="B307">
        <v>9554.2999999999993</v>
      </c>
      <c r="C307">
        <v>332.96</v>
      </c>
      <c r="D307">
        <v>0.107682</v>
      </c>
      <c r="E307">
        <v>3.802</v>
      </c>
    </row>
    <row r="308" spans="1:5" x14ac:dyDescent="0.25">
      <c r="A308">
        <v>1450</v>
      </c>
      <c r="B308">
        <v>9604.4</v>
      </c>
      <c r="C308">
        <v>338.39</v>
      </c>
      <c r="D308">
        <v>0.109205</v>
      </c>
      <c r="E308">
        <v>3.8359999999999999</v>
      </c>
    </row>
    <row r="309" spans="1:5" x14ac:dyDescent="0.25">
      <c r="A309">
        <v>1440</v>
      </c>
      <c r="B309">
        <v>9654.9</v>
      </c>
      <c r="C309">
        <v>343.95</v>
      </c>
      <c r="D309">
        <v>0.110761</v>
      </c>
      <c r="E309">
        <v>3.871</v>
      </c>
    </row>
    <row r="310" spans="1:5" x14ac:dyDescent="0.25">
      <c r="A310">
        <v>1430</v>
      </c>
      <c r="B310">
        <v>9705.7999999999993</v>
      </c>
      <c r="C310">
        <v>349.62</v>
      </c>
      <c r="D310">
        <v>0.11235100000000001</v>
      </c>
      <c r="E310">
        <v>3.907</v>
      </c>
    </row>
    <row r="311" spans="1:5" x14ac:dyDescent="0.25">
      <c r="A311">
        <v>1420</v>
      </c>
      <c r="B311">
        <v>9757.1</v>
      </c>
      <c r="C311">
        <v>355.42</v>
      </c>
      <c r="D311">
        <v>0.11397500000000001</v>
      </c>
      <c r="E311">
        <v>3.9430000000000001</v>
      </c>
    </row>
    <row r="312" spans="1:5" x14ac:dyDescent="0.25">
      <c r="A312">
        <v>1410</v>
      </c>
      <c r="B312">
        <v>9808.7000000000007</v>
      </c>
      <c r="C312">
        <v>361.36</v>
      </c>
      <c r="D312">
        <v>0.115637</v>
      </c>
      <c r="E312">
        <v>3.9790000000000001</v>
      </c>
    </row>
    <row r="313" spans="1:5" x14ac:dyDescent="0.25">
      <c r="A313">
        <v>1400</v>
      </c>
      <c r="B313">
        <v>9861.1</v>
      </c>
      <c r="C313">
        <v>367.45</v>
      </c>
      <c r="D313">
        <v>0.11734</v>
      </c>
      <c r="E313">
        <v>4.016</v>
      </c>
    </row>
    <row r="314" spans="1:5" x14ac:dyDescent="0.25">
      <c r="A314">
        <v>1390</v>
      </c>
      <c r="B314">
        <v>9914</v>
      </c>
      <c r="C314">
        <v>373.7</v>
      </c>
      <c r="D314">
        <v>0.11909</v>
      </c>
      <c r="E314">
        <v>4.0540000000000003</v>
      </c>
    </row>
    <row r="315" spans="1:5" x14ac:dyDescent="0.25">
      <c r="A315">
        <v>1380</v>
      </c>
      <c r="B315">
        <v>9967.2999999999993</v>
      </c>
      <c r="C315">
        <v>380.11</v>
      </c>
      <c r="D315">
        <v>0.120882</v>
      </c>
      <c r="E315">
        <v>4.093</v>
      </c>
    </row>
    <row r="316" spans="1:5" x14ac:dyDescent="0.25">
      <c r="A316">
        <v>1370</v>
      </c>
      <c r="B316">
        <v>10021.200000000001</v>
      </c>
      <c r="C316">
        <v>386.66</v>
      </c>
      <c r="D316">
        <v>0.122714</v>
      </c>
      <c r="E316">
        <v>4.1319999999999997</v>
      </c>
    </row>
    <row r="317" spans="1:5" x14ac:dyDescent="0.25">
      <c r="A317">
        <v>1360</v>
      </c>
      <c r="B317">
        <v>10075.4</v>
      </c>
      <c r="C317">
        <v>393.38</v>
      </c>
      <c r="D317">
        <v>0.12458900000000001</v>
      </c>
      <c r="E317">
        <v>4.1719999999999997</v>
      </c>
    </row>
    <row r="318" spans="1:5" x14ac:dyDescent="0.25">
      <c r="A318">
        <v>1350</v>
      </c>
      <c r="B318">
        <v>10130.299999999999</v>
      </c>
      <c r="C318">
        <v>400.28</v>
      </c>
      <c r="D318">
        <v>0.12651499999999999</v>
      </c>
      <c r="E318">
        <v>4.2119999999999997</v>
      </c>
    </row>
    <row r="319" spans="1:5" x14ac:dyDescent="0.25">
      <c r="A319">
        <v>1340</v>
      </c>
      <c r="B319">
        <v>10186.1</v>
      </c>
      <c r="C319">
        <v>407.39</v>
      </c>
      <c r="D319">
        <v>0.128498</v>
      </c>
      <c r="E319">
        <v>4.2539999999999996</v>
      </c>
    </row>
    <row r="320" spans="1:5" x14ac:dyDescent="0.25">
      <c r="A320">
        <v>1330</v>
      </c>
      <c r="B320">
        <v>10242.700000000001</v>
      </c>
      <c r="C320">
        <v>414.72</v>
      </c>
      <c r="D320">
        <v>0.13054199999999999</v>
      </c>
      <c r="E320">
        <v>4.2960000000000003</v>
      </c>
    </row>
    <row r="321" spans="1:5" x14ac:dyDescent="0.25">
      <c r="A321">
        <v>1320</v>
      </c>
      <c r="B321">
        <v>10299.799999999999</v>
      </c>
      <c r="C321">
        <v>422.21</v>
      </c>
      <c r="D321">
        <v>0.132636</v>
      </c>
      <c r="E321">
        <v>4.3390000000000004</v>
      </c>
    </row>
    <row r="322" spans="1:5" x14ac:dyDescent="0.25">
      <c r="A322">
        <v>1310</v>
      </c>
      <c r="B322">
        <v>10357.5</v>
      </c>
      <c r="C322">
        <v>429.94</v>
      </c>
      <c r="D322">
        <v>0.13478299999999999</v>
      </c>
      <c r="E322">
        <v>4.383</v>
      </c>
    </row>
    <row r="323" spans="1:5" x14ac:dyDescent="0.25">
      <c r="A323">
        <v>1300</v>
      </c>
      <c r="B323">
        <v>10415.799999999999</v>
      </c>
      <c r="C323">
        <v>437.92</v>
      </c>
      <c r="D323">
        <v>0.13699800000000001</v>
      </c>
      <c r="E323">
        <v>4.4279999999999999</v>
      </c>
    </row>
    <row r="324" spans="1:5" x14ac:dyDescent="0.25">
      <c r="A324">
        <v>1290</v>
      </c>
      <c r="B324">
        <v>10475.1</v>
      </c>
      <c r="C324">
        <v>446.12</v>
      </c>
      <c r="D324">
        <v>0.13927600000000001</v>
      </c>
      <c r="E324">
        <v>4.4740000000000002</v>
      </c>
    </row>
    <row r="325" spans="1:5" x14ac:dyDescent="0.25">
      <c r="A325">
        <v>1280</v>
      </c>
      <c r="B325">
        <v>10535.8</v>
      </c>
      <c r="C325">
        <v>454.58</v>
      </c>
      <c r="D325">
        <v>0.141625</v>
      </c>
      <c r="E325">
        <v>4.5209999999999999</v>
      </c>
    </row>
    <row r="326" spans="1:5" x14ac:dyDescent="0.25">
      <c r="A326">
        <v>1270</v>
      </c>
      <c r="B326">
        <v>10597.3</v>
      </c>
      <c r="C326">
        <v>463.31</v>
      </c>
      <c r="D326">
        <v>0.14405799999999999</v>
      </c>
      <c r="E326">
        <v>4.569</v>
      </c>
    </row>
    <row r="327" spans="1:5" x14ac:dyDescent="0.25">
      <c r="A327">
        <v>1260</v>
      </c>
      <c r="B327">
        <v>10659.4</v>
      </c>
      <c r="C327">
        <v>472.39</v>
      </c>
      <c r="D327">
        <v>0.14655699999999999</v>
      </c>
      <c r="E327">
        <v>4.6180000000000003</v>
      </c>
    </row>
    <row r="328" spans="1:5" x14ac:dyDescent="0.25">
      <c r="A328">
        <v>1250</v>
      </c>
      <c r="B328">
        <v>10722.4</v>
      </c>
      <c r="C328">
        <v>481.71</v>
      </c>
      <c r="D328">
        <v>0.14913199999999999</v>
      </c>
      <c r="E328">
        <v>4.6680000000000001</v>
      </c>
    </row>
    <row r="329" spans="1:5" x14ac:dyDescent="0.25">
      <c r="A329">
        <v>1240</v>
      </c>
      <c r="B329">
        <v>10786.4</v>
      </c>
      <c r="C329">
        <v>491.39</v>
      </c>
      <c r="D329">
        <v>0.15180199999999999</v>
      </c>
      <c r="E329">
        <v>4.72</v>
      </c>
    </row>
    <row r="330" spans="1:5" x14ac:dyDescent="0.25">
      <c r="A330">
        <v>1230</v>
      </c>
      <c r="B330">
        <v>10852.1</v>
      </c>
      <c r="C330">
        <v>501.4</v>
      </c>
      <c r="D330">
        <v>0.154561</v>
      </c>
      <c r="E330">
        <v>4.7729999999999997</v>
      </c>
    </row>
    <row r="331" spans="1:5" x14ac:dyDescent="0.25">
      <c r="A331">
        <v>1220</v>
      </c>
      <c r="B331">
        <v>10919.3</v>
      </c>
      <c r="C331">
        <v>511.83</v>
      </c>
      <c r="D331">
        <v>0.15742900000000001</v>
      </c>
      <c r="E331">
        <v>4.8280000000000003</v>
      </c>
    </row>
    <row r="332" spans="1:5" x14ac:dyDescent="0.25">
      <c r="A332">
        <v>1210</v>
      </c>
      <c r="B332">
        <v>10987.4</v>
      </c>
      <c r="C332">
        <v>522.66999999999996</v>
      </c>
      <c r="D332">
        <v>0.16039500000000001</v>
      </c>
      <c r="E332">
        <v>4.8840000000000003</v>
      </c>
    </row>
    <row r="333" spans="1:5" x14ac:dyDescent="0.25">
      <c r="A333">
        <v>1200</v>
      </c>
      <c r="B333">
        <v>11056.7</v>
      </c>
      <c r="C333">
        <v>533.94000000000005</v>
      </c>
      <c r="D333">
        <v>0.16348599999999999</v>
      </c>
      <c r="E333">
        <v>4.9420000000000002</v>
      </c>
    </row>
    <row r="334" spans="1:5" x14ac:dyDescent="0.25">
      <c r="A334">
        <v>1190</v>
      </c>
      <c r="B334">
        <v>11127.9</v>
      </c>
      <c r="C334">
        <v>545.75</v>
      </c>
      <c r="D334">
        <v>0.16671</v>
      </c>
      <c r="E334">
        <v>5.0010000000000003</v>
      </c>
    </row>
    <row r="335" spans="1:5" x14ac:dyDescent="0.25">
      <c r="A335">
        <v>1180</v>
      </c>
      <c r="B335">
        <v>11200.8</v>
      </c>
      <c r="C335">
        <v>558</v>
      </c>
      <c r="D335">
        <v>0.170044</v>
      </c>
      <c r="E335">
        <v>5.0629999999999997</v>
      </c>
    </row>
    <row r="336" spans="1:5" x14ac:dyDescent="0.25">
      <c r="A336">
        <v>1170</v>
      </c>
      <c r="B336">
        <v>11276.3</v>
      </c>
      <c r="C336">
        <v>570.88</v>
      </c>
      <c r="D336">
        <v>0.173536</v>
      </c>
      <c r="E336">
        <v>5.1269999999999998</v>
      </c>
    </row>
    <row r="337" spans="1:5" x14ac:dyDescent="0.25">
      <c r="A337">
        <v>1160</v>
      </c>
      <c r="B337">
        <v>11353.5</v>
      </c>
      <c r="C337">
        <v>584.35</v>
      </c>
      <c r="D337">
        <v>0.177179</v>
      </c>
      <c r="E337">
        <v>5.1929999999999996</v>
      </c>
    </row>
    <row r="338" spans="1:5" x14ac:dyDescent="0.25">
      <c r="A338">
        <v>1150</v>
      </c>
      <c r="B338">
        <v>11432</v>
      </c>
      <c r="C338">
        <v>598.48</v>
      </c>
      <c r="D338">
        <v>0.18098800000000001</v>
      </c>
      <c r="E338">
        <v>5.2610000000000001</v>
      </c>
    </row>
    <row r="339" spans="1:5" x14ac:dyDescent="0.25">
      <c r="A339">
        <v>1140</v>
      </c>
      <c r="B339">
        <v>11513.5</v>
      </c>
      <c r="C339">
        <v>613.48</v>
      </c>
      <c r="D339">
        <v>0.18500900000000001</v>
      </c>
      <c r="E339">
        <v>5.3319999999999999</v>
      </c>
    </row>
    <row r="340" spans="1:5" x14ac:dyDescent="0.25">
      <c r="A340">
        <v>1130</v>
      </c>
      <c r="B340">
        <v>11597.8</v>
      </c>
      <c r="C340">
        <v>629.21</v>
      </c>
      <c r="D340">
        <v>0.18920899999999999</v>
      </c>
      <c r="E340">
        <v>5.407</v>
      </c>
    </row>
    <row r="341" spans="1:5" x14ac:dyDescent="0.25">
      <c r="A341">
        <v>1120</v>
      </c>
      <c r="B341">
        <v>11684.1</v>
      </c>
      <c r="C341">
        <v>645.74</v>
      </c>
      <c r="D341">
        <v>0.193601</v>
      </c>
      <c r="E341">
        <v>5.4829999999999997</v>
      </c>
    </row>
    <row r="342" spans="1:5" x14ac:dyDescent="0.25">
      <c r="A342">
        <v>1110</v>
      </c>
      <c r="B342">
        <v>11774.5</v>
      </c>
      <c r="C342">
        <v>663.39</v>
      </c>
      <c r="D342">
        <v>0.198265</v>
      </c>
      <c r="E342">
        <v>5.5640000000000001</v>
      </c>
    </row>
    <row r="343" spans="1:5" x14ac:dyDescent="0.25">
      <c r="A343">
        <v>1100</v>
      </c>
      <c r="B343">
        <v>11867.3</v>
      </c>
      <c r="C343">
        <v>682.11</v>
      </c>
      <c r="D343">
        <v>0.203179</v>
      </c>
      <c r="E343">
        <v>5.6479999999999997</v>
      </c>
    </row>
    <row r="344" spans="1:5" x14ac:dyDescent="0.25">
      <c r="A344">
        <v>1090</v>
      </c>
      <c r="B344">
        <v>11963.9</v>
      </c>
      <c r="C344">
        <v>701.94</v>
      </c>
      <c r="D344">
        <v>0.20835200000000001</v>
      </c>
      <c r="E344">
        <v>5.7370000000000001</v>
      </c>
    </row>
    <row r="345" spans="1:5" x14ac:dyDescent="0.25">
      <c r="A345">
        <v>1080</v>
      </c>
      <c r="B345">
        <v>12064.4</v>
      </c>
      <c r="C345">
        <v>723.26</v>
      </c>
      <c r="D345">
        <v>0.21387400000000001</v>
      </c>
      <c r="E345">
        <v>5.83</v>
      </c>
    </row>
    <row r="346" spans="1:5" x14ac:dyDescent="0.25">
      <c r="A346">
        <v>1070</v>
      </c>
      <c r="B346">
        <v>12168.3</v>
      </c>
      <c r="C346">
        <v>745.81</v>
      </c>
      <c r="D346">
        <v>0.219669</v>
      </c>
      <c r="E346">
        <v>5.9260000000000002</v>
      </c>
    </row>
    <row r="347" spans="1:5" x14ac:dyDescent="0.25">
      <c r="A347">
        <v>1060</v>
      </c>
      <c r="B347">
        <v>12277.8</v>
      </c>
      <c r="C347">
        <v>770.04</v>
      </c>
      <c r="D347">
        <v>0.22583700000000001</v>
      </c>
      <c r="E347">
        <v>6.0289999999999999</v>
      </c>
    </row>
    <row r="348" spans="1:5" x14ac:dyDescent="0.25">
      <c r="A348">
        <v>1050</v>
      </c>
      <c r="B348">
        <v>12391.7</v>
      </c>
      <c r="C348">
        <v>795.95</v>
      </c>
      <c r="D348">
        <v>0.232379</v>
      </c>
      <c r="E348">
        <v>6.1360000000000001</v>
      </c>
    </row>
    <row r="349" spans="1:5" x14ac:dyDescent="0.25">
      <c r="A349">
        <v>1040</v>
      </c>
      <c r="B349">
        <v>12509.1</v>
      </c>
      <c r="C349">
        <v>823.84</v>
      </c>
      <c r="D349">
        <v>0.239345</v>
      </c>
      <c r="E349">
        <v>6.2489999999999997</v>
      </c>
    </row>
    <row r="350" spans="1:5" x14ac:dyDescent="0.25">
      <c r="A350">
        <v>1030</v>
      </c>
      <c r="B350">
        <v>12632.4</v>
      </c>
      <c r="C350">
        <v>853.8</v>
      </c>
      <c r="D350">
        <v>0.246749</v>
      </c>
      <c r="E350">
        <v>6.3680000000000003</v>
      </c>
    </row>
    <row r="351" spans="1:5" x14ac:dyDescent="0.25">
      <c r="A351">
        <v>1020</v>
      </c>
      <c r="B351">
        <v>12760.7</v>
      </c>
      <c r="C351">
        <v>885.96</v>
      </c>
      <c r="D351">
        <v>0.25461</v>
      </c>
      <c r="E351">
        <v>6.4930000000000003</v>
      </c>
    </row>
    <row r="352" spans="1:5" x14ac:dyDescent="0.25">
      <c r="A352">
        <v>1010</v>
      </c>
      <c r="B352">
        <v>12894</v>
      </c>
      <c r="C352">
        <v>920.48</v>
      </c>
      <c r="D352">
        <v>0.26292599999999999</v>
      </c>
      <c r="E352">
        <v>6.625</v>
      </c>
    </row>
    <row r="353" spans="1:5" x14ac:dyDescent="0.25">
      <c r="A353">
        <v>1000</v>
      </c>
      <c r="B353">
        <v>13034.1</v>
      </c>
      <c r="C353">
        <v>957.92</v>
      </c>
      <c r="D353">
        <v>0.27185799999999999</v>
      </c>
      <c r="E353">
        <v>6.7640000000000002</v>
      </c>
    </row>
    <row r="354" spans="1:5" x14ac:dyDescent="0.25">
      <c r="A354">
        <v>990</v>
      </c>
      <c r="B354">
        <v>13178.9</v>
      </c>
      <c r="C354">
        <v>998.03</v>
      </c>
      <c r="D354">
        <v>0.281302</v>
      </c>
      <c r="E354">
        <v>6.91</v>
      </c>
    </row>
    <row r="355" spans="1:5" x14ac:dyDescent="0.25">
      <c r="A355">
        <v>980</v>
      </c>
      <c r="B355">
        <v>13330</v>
      </c>
      <c r="C355">
        <v>1041.3599999999999</v>
      </c>
      <c r="D355">
        <v>0.29132599999999997</v>
      </c>
      <c r="E355">
        <v>7.0629999999999997</v>
      </c>
    </row>
    <row r="356" spans="1:5" x14ac:dyDescent="0.25">
      <c r="A356">
        <v>970</v>
      </c>
      <c r="B356">
        <v>13484.6</v>
      </c>
      <c r="C356">
        <v>1088.1199999999999</v>
      </c>
      <c r="D356">
        <v>0.30199799999999999</v>
      </c>
      <c r="E356">
        <v>7.2249999999999996</v>
      </c>
    </row>
    <row r="357" spans="1:5" x14ac:dyDescent="0.25">
      <c r="A357">
        <v>960</v>
      </c>
      <c r="B357">
        <v>13651.7</v>
      </c>
      <c r="C357">
        <v>1138.43</v>
      </c>
      <c r="D357">
        <v>0.313301</v>
      </c>
      <c r="E357">
        <v>7.3949999999999996</v>
      </c>
    </row>
    <row r="358" spans="1:5" x14ac:dyDescent="0.25">
      <c r="A358">
        <v>950</v>
      </c>
      <c r="B358">
        <v>13822.5</v>
      </c>
      <c r="C358">
        <v>1193.06</v>
      </c>
      <c r="D358">
        <v>0.325318</v>
      </c>
      <c r="E358">
        <v>7.5730000000000004</v>
      </c>
    </row>
    <row r="359" spans="1:5" x14ac:dyDescent="0.25">
      <c r="A359">
        <v>940</v>
      </c>
      <c r="B359">
        <v>13998.3</v>
      </c>
      <c r="C359">
        <v>1251.28</v>
      </c>
      <c r="D359">
        <v>0.33802399999999999</v>
      </c>
      <c r="E359">
        <v>7.76</v>
      </c>
    </row>
    <row r="360" spans="1:5" x14ac:dyDescent="0.25">
      <c r="A360">
        <v>930</v>
      </c>
      <c r="B360">
        <v>14181.2</v>
      </c>
      <c r="C360">
        <v>1314.44</v>
      </c>
      <c r="D360">
        <v>0.35149200000000003</v>
      </c>
      <c r="E360">
        <v>7.9550000000000001</v>
      </c>
    </row>
    <row r="361" spans="1:5" x14ac:dyDescent="0.25">
      <c r="A361">
        <v>920</v>
      </c>
      <c r="B361">
        <v>14371.5</v>
      </c>
      <c r="C361">
        <v>1382.44</v>
      </c>
      <c r="D361">
        <v>0.36577399999999999</v>
      </c>
      <c r="E361">
        <v>8.16</v>
      </c>
    </row>
    <row r="362" spans="1:5" x14ac:dyDescent="0.25">
      <c r="A362">
        <v>910</v>
      </c>
      <c r="B362">
        <v>14566.6</v>
      </c>
      <c r="C362">
        <v>1455.67</v>
      </c>
      <c r="D362">
        <v>0.380801</v>
      </c>
      <c r="E362">
        <v>8.3740000000000006</v>
      </c>
    </row>
    <row r="363" spans="1:5" x14ac:dyDescent="0.25">
      <c r="A363">
        <v>900</v>
      </c>
      <c r="B363">
        <v>14769.8</v>
      </c>
      <c r="C363">
        <v>1534.45</v>
      </c>
      <c r="D363">
        <v>0.39678400000000003</v>
      </c>
      <c r="E363">
        <v>8.5990000000000002</v>
      </c>
    </row>
    <row r="364" spans="1:5" x14ac:dyDescent="0.25">
      <c r="A364">
        <v>890</v>
      </c>
      <c r="B364">
        <v>14979.2</v>
      </c>
      <c r="C364">
        <v>1619.78</v>
      </c>
      <c r="D364">
        <v>0.413686</v>
      </c>
      <c r="E364">
        <v>8.8330000000000002</v>
      </c>
    </row>
    <row r="365" spans="1:5" x14ac:dyDescent="0.25">
      <c r="A365">
        <v>880</v>
      </c>
      <c r="B365">
        <v>15193.7</v>
      </c>
      <c r="C365">
        <v>1710.21</v>
      </c>
      <c r="D365">
        <v>0.43128499999999997</v>
      </c>
      <c r="E365">
        <v>9.0760000000000005</v>
      </c>
    </row>
    <row r="366" spans="1:5" x14ac:dyDescent="0.25">
      <c r="A366">
        <v>870</v>
      </c>
      <c r="B366">
        <v>15418.6</v>
      </c>
      <c r="C366">
        <v>1808.86</v>
      </c>
      <c r="D366">
        <v>0.450102</v>
      </c>
      <c r="E366">
        <v>9.3320000000000007</v>
      </c>
    </row>
    <row r="367" spans="1:5" x14ac:dyDescent="0.25">
      <c r="A367">
        <v>860</v>
      </c>
      <c r="B367">
        <v>15647.7</v>
      </c>
      <c r="C367">
        <v>1914.49</v>
      </c>
      <c r="D367">
        <v>0.46984199999999998</v>
      </c>
      <c r="E367">
        <v>9.5969999999999995</v>
      </c>
    </row>
    <row r="368" spans="1:5" x14ac:dyDescent="0.25">
      <c r="A368">
        <v>850</v>
      </c>
      <c r="B368">
        <v>15881.4</v>
      </c>
      <c r="C368">
        <v>2027.43</v>
      </c>
      <c r="D368">
        <v>0.49043100000000001</v>
      </c>
      <c r="E368">
        <v>9.8710000000000004</v>
      </c>
    </row>
    <row r="369" spans="1:5" x14ac:dyDescent="0.25">
      <c r="A369">
        <v>840</v>
      </c>
      <c r="B369">
        <v>16126.5</v>
      </c>
      <c r="C369">
        <v>2149.36</v>
      </c>
      <c r="D369">
        <v>0.51246800000000003</v>
      </c>
      <c r="E369">
        <v>10.16</v>
      </c>
    </row>
    <row r="370" spans="1:5" x14ac:dyDescent="0.25">
      <c r="A370">
        <v>830</v>
      </c>
      <c r="B370">
        <v>16375</v>
      </c>
      <c r="C370">
        <v>2279.54</v>
      </c>
      <c r="D370">
        <v>0.53541399999999995</v>
      </c>
      <c r="E370">
        <v>10.458</v>
      </c>
    </row>
    <row r="371" spans="1:5" x14ac:dyDescent="0.25">
      <c r="A371">
        <v>820</v>
      </c>
      <c r="B371">
        <v>16628.099999999999</v>
      </c>
      <c r="C371">
        <v>2418.27</v>
      </c>
      <c r="D371">
        <v>0.55938699999999997</v>
      </c>
      <c r="E371">
        <v>10.765000000000001</v>
      </c>
    </row>
    <row r="372" spans="1:5" x14ac:dyDescent="0.25">
      <c r="A372">
        <v>810</v>
      </c>
      <c r="B372">
        <v>16893.599999999999</v>
      </c>
      <c r="C372">
        <v>2569.92</v>
      </c>
      <c r="D372">
        <v>0.58503400000000005</v>
      </c>
      <c r="E372">
        <v>11.09</v>
      </c>
    </row>
    <row r="373" spans="1:5" x14ac:dyDescent="0.25">
      <c r="A373">
        <v>800</v>
      </c>
      <c r="B373">
        <v>17160.599999999999</v>
      </c>
      <c r="C373">
        <v>2729.56</v>
      </c>
      <c r="D373">
        <v>0.61156600000000005</v>
      </c>
      <c r="E373">
        <v>11.422000000000001</v>
      </c>
    </row>
    <row r="374" spans="1:5" x14ac:dyDescent="0.25">
      <c r="A374">
        <v>790</v>
      </c>
      <c r="B374">
        <v>17433.099999999999</v>
      </c>
      <c r="C374">
        <v>2901.31</v>
      </c>
      <c r="D374">
        <v>0.63933799999999996</v>
      </c>
      <c r="E374">
        <v>11.765000000000001</v>
      </c>
    </row>
    <row r="375" spans="1:5" x14ac:dyDescent="0.25">
      <c r="A375">
        <v>780</v>
      </c>
      <c r="B375">
        <v>17718.3</v>
      </c>
      <c r="C375">
        <v>3086.47</v>
      </c>
      <c r="D375">
        <v>0.66902499999999998</v>
      </c>
      <c r="E375">
        <v>12.127000000000001</v>
      </c>
    </row>
    <row r="376" spans="1:5" x14ac:dyDescent="0.25">
      <c r="A376">
        <v>770</v>
      </c>
      <c r="B376">
        <v>18002.8</v>
      </c>
      <c r="C376">
        <v>3281.2</v>
      </c>
      <c r="D376">
        <v>0.69957400000000003</v>
      </c>
      <c r="E376">
        <v>12.494999999999999</v>
      </c>
    </row>
    <row r="377" spans="1:5" x14ac:dyDescent="0.25">
      <c r="A377">
        <v>760</v>
      </c>
      <c r="B377">
        <v>18294.900000000001</v>
      </c>
      <c r="C377">
        <v>3490.39</v>
      </c>
      <c r="D377">
        <v>0.73136599999999996</v>
      </c>
      <c r="E377">
        <v>12.877000000000001</v>
      </c>
    </row>
    <row r="378" spans="1:5" x14ac:dyDescent="0.25">
      <c r="A378">
        <v>750</v>
      </c>
      <c r="B378">
        <v>18592.5</v>
      </c>
      <c r="C378">
        <v>3714.1</v>
      </c>
      <c r="D378">
        <v>0.76531800000000005</v>
      </c>
      <c r="E378">
        <v>13.271000000000001</v>
      </c>
    </row>
    <row r="379" spans="1:5" x14ac:dyDescent="0.25">
      <c r="A379">
        <v>740</v>
      </c>
      <c r="B379">
        <v>18896.8</v>
      </c>
      <c r="C379">
        <v>3950.48</v>
      </c>
      <c r="D379">
        <v>0.80047299999999999</v>
      </c>
      <c r="E379">
        <v>13.679</v>
      </c>
    </row>
    <row r="380" spans="1:5" x14ac:dyDescent="0.25">
      <c r="A380">
        <v>730</v>
      </c>
      <c r="B380">
        <v>19205</v>
      </c>
      <c r="C380">
        <v>4203.72</v>
      </c>
      <c r="D380">
        <v>0.83732300000000004</v>
      </c>
      <c r="E380">
        <v>14.099</v>
      </c>
    </row>
    <row r="381" spans="1:5" x14ac:dyDescent="0.25">
      <c r="A381">
        <v>720</v>
      </c>
      <c r="B381">
        <v>19519.599999999999</v>
      </c>
      <c r="C381">
        <v>4479.59</v>
      </c>
      <c r="D381">
        <v>0.87589300000000003</v>
      </c>
      <c r="E381">
        <v>14.534000000000001</v>
      </c>
    </row>
    <row r="382" spans="1:5" x14ac:dyDescent="0.25">
      <c r="A382">
        <v>710</v>
      </c>
      <c r="B382">
        <v>19845.2</v>
      </c>
      <c r="C382">
        <v>4761.4399999999996</v>
      </c>
      <c r="D382">
        <v>0.91632999999999998</v>
      </c>
      <c r="E382">
        <v>14.988</v>
      </c>
    </row>
    <row r="383" spans="1:5" x14ac:dyDescent="0.25">
      <c r="A383">
        <v>700</v>
      </c>
      <c r="B383">
        <v>20167.3</v>
      </c>
      <c r="C383">
        <v>5068.8900000000003</v>
      </c>
      <c r="D383">
        <v>0.95865</v>
      </c>
      <c r="E383">
        <v>15.446</v>
      </c>
    </row>
    <row r="384" spans="1:5" x14ac:dyDescent="0.25">
      <c r="A384">
        <v>690</v>
      </c>
      <c r="B384">
        <v>20503.400000000001</v>
      </c>
      <c r="C384">
        <v>5396.84</v>
      </c>
      <c r="D384">
        <v>1.0033300000000001</v>
      </c>
      <c r="E384">
        <v>15.929</v>
      </c>
    </row>
    <row r="385" spans="1:5" x14ac:dyDescent="0.25">
      <c r="A385">
        <v>680</v>
      </c>
      <c r="B385">
        <v>20844.7</v>
      </c>
      <c r="C385">
        <v>5747.24</v>
      </c>
      <c r="D385">
        <v>1.0501259999999999</v>
      </c>
      <c r="E385">
        <v>16.427</v>
      </c>
    </row>
    <row r="386" spans="1:5" x14ac:dyDescent="0.25">
      <c r="A386">
        <v>670</v>
      </c>
      <c r="B386">
        <v>21191.1</v>
      </c>
      <c r="C386">
        <v>6119.74</v>
      </c>
      <c r="D386">
        <v>1.0991379999999999</v>
      </c>
      <c r="E386">
        <v>16.940999999999999</v>
      </c>
    </row>
    <row r="387" spans="1:5" x14ac:dyDescent="0.25">
      <c r="A387">
        <v>660</v>
      </c>
      <c r="B387">
        <v>21546.400000000001</v>
      </c>
      <c r="C387">
        <v>6520.04</v>
      </c>
      <c r="D387">
        <v>1.15093</v>
      </c>
      <c r="E387">
        <v>17.477</v>
      </c>
    </row>
    <row r="388" spans="1:5" x14ac:dyDescent="0.25">
      <c r="A388">
        <v>650</v>
      </c>
      <c r="B388">
        <v>21907.7</v>
      </c>
      <c r="C388">
        <v>6944.63</v>
      </c>
      <c r="D388">
        <v>1.204985</v>
      </c>
      <c r="E388">
        <v>18.027000000000001</v>
      </c>
    </row>
    <row r="389" spans="1:5" x14ac:dyDescent="0.25">
      <c r="A389">
        <v>640</v>
      </c>
      <c r="B389">
        <v>22270.3</v>
      </c>
      <c r="C389">
        <v>7397.88</v>
      </c>
      <c r="D389">
        <v>1.261733</v>
      </c>
      <c r="E389">
        <v>18.596</v>
      </c>
    </row>
    <row r="390" spans="1:5" x14ac:dyDescent="0.25">
      <c r="A390">
        <v>630</v>
      </c>
      <c r="B390">
        <v>22647.9</v>
      </c>
      <c r="C390">
        <v>7878.73</v>
      </c>
      <c r="D390">
        <v>1.3212440000000001</v>
      </c>
      <c r="E390">
        <v>19.183</v>
      </c>
    </row>
    <row r="391" spans="1:5" x14ac:dyDescent="0.25">
      <c r="A391">
        <v>620</v>
      </c>
      <c r="B391">
        <v>23026.6</v>
      </c>
      <c r="C391">
        <v>8391.26</v>
      </c>
      <c r="D391">
        <v>1.3837010000000001</v>
      </c>
      <c r="E391">
        <v>19.789000000000001</v>
      </c>
    </row>
    <row r="392" spans="1:5" x14ac:dyDescent="0.25">
      <c r="A392">
        <v>610</v>
      </c>
      <c r="B392">
        <v>23412.799999999999</v>
      </c>
      <c r="C392">
        <v>8938.02</v>
      </c>
      <c r="D392">
        <v>1.4493819999999999</v>
      </c>
      <c r="E392">
        <v>20.417000000000002</v>
      </c>
    </row>
    <row r="393" spans="1:5" x14ac:dyDescent="0.25">
      <c r="A393">
        <v>600</v>
      </c>
      <c r="B393">
        <v>23804.9</v>
      </c>
      <c r="C393">
        <v>9519.7000000000007</v>
      </c>
      <c r="D393">
        <v>1.5183089999999999</v>
      </c>
      <c r="E393">
        <v>21.065000000000001</v>
      </c>
    </row>
    <row r="394" spans="1:5" x14ac:dyDescent="0.25">
      <c r="A394">
        <v>590</v>
      </c>
      <c r="B394">
        <v>24202.799999999999</v>
      </c>
      <c r="C394">
        <v>10138.56</v>
      </c>
      <c r="D394">
        <v>1.5906579999999999</v>
      </c>
      <c r="E394">
        <v>21.734000000000002</v>
      </c>
    </row>
    <row r="395" spans="1:5" x14ac:dyDescent="0.25">
      <c r="A395">
        <v>580</v>
      </c>
      <c r="B395">
        <v>24607.4</v>
      </c>
      <c r="C395">
        <v>10797.2</v>
      </c>
      <c r="D395">
        <v>1.6665639999999999</v>
      </c>
      <c r="E395">
        <v>22.425999999999998</v>
      </c>
    </row>
    <row r="396" spans="1:5" x14ac:dyDescent="0.25">
      <c r="A396">
        <v>570</v>
      </c>
      <c r="B396">
        <v>25013.7</v>
      </c>
      <c r="C396">
        <v>11499.22</v>
      </c>
      <c r="D396">
        <v>1.7467889999999999</v>
      </c>
      <c r="E396">
        <v>23.140999999999998</v>
      </c>
    </row>
    <row r="397" spans="1:5" x14ac:dyDescent="0.25">
      <c r="A397">
        <v>560</v>
      </c>
      <c r="B397">
        <v>25436</v>
      </c>
      <c r="C397">
        <v>12246.23</v>
      </c>
      <c r="D397">
        <v>1.830994</v>
      </c>
      <c r="E397">
        <v>23.88</v>
      </c>
    </row>
    <row r="398" spans="1:5" x14ac:dyDescent="0.25">
      <c r="A398">
        <v>550</v>
      </c>
      <c r="B398">
        <v>25860.400000000001</v>
      </c>
      <c r="C398">
        <v>13043.14</v>
      </c>
      <c r="D398">
        <v>1.9197919999999999</v>
      </c>
      <c r="E398">
        <v>24.646000000000001</v>
      </c>
    </row>
    <row r="399" spans="1:5" x14ac:dyDescent="0.25">
      <c r="A399">
        <v>540</v>
      </c>
      <c r="B399">
        <v>26291</v>
      </c>
      <c r="C399">
        <v>13891.63</v>
      </c>
      <c r="D399">
        <v>2.0129999999999999</v>
      </c>
      <c r="E399">
        <v>25.434999999999999</v>
      </c>
    </row>
    <row r="400" spans="1:5" x14ac:dyDescent="0.25">
      <c r="A400">
        <v>530</v>
      </c>
      <c r="B400">
        <v>26731.9</v>
      </c>
      <c r="C400">
        <v>14796.14</v>
      </c>
      <c r="D400">
        <v>2.1119530000000002</v>
      </c>
      <c r="E400">
        <v>26.257999999999999</v>
      </c>
    </row>
    <row r="401" spans="1:5" x14ac:dyDescent="0.25">
      <c r="A401">
        <v>520</v>
      </c>
      <c r="B401">
        <v>27176.9</v>
      </c>
      <c r="C401">
        <v>15760.09</v>
      </c>
      <c r="D401">
        <v>2.2159719999999998</v>
      </c>
      <c r="E401">
        <v>27.106999999999999</v>
      </c>
    </row>
    <row r="402" spans="1:5" x14ac:dyDescent="0.25">
      <c r="A402">
        <v>510</v>
      </c>
      <c r="B402">
        <v>27630.400000000001</v>
      </c>
      <c r="C402">
        <v>16789.73</v>
      </c>
      <c r="D402">
        <v>2.3259530000000002</v>
      </c>
      <c r="E402">
        <v>27.986999999999998</v>
      </c>
    </row>
    <row r="403" spans="1:5" x14ac:dyDescent="0.25">
      <c r="A403">
        <v>500</v>
      </c>
      <c r="B403">
        <v>28092.799999999999</v>
      </c>
      <c r="C403">
        <v>17888.13</v>
      </c>
      <c r="D403">
        <v>2.4423020000000002</v>
      </c>
      <c r="E403">
        <v>28.9</v>
      </c>
    </row>
    <row r="404" spans="1:5" x14ac:dyDescent="0.25">
      <c r="A404">
        <v>490</v>
      </c>
      <c r="B404">
        <v>28568</v>
      </c>
      <c r="C404">
        <v>19060.84</v>
      </c>
      <c r="D404">
        <v>2.5653410000000001</v>
      </c>
      <c r="E404">
        <v>29.846</v>
      </c>
    </row>
    <row r="405" spans="1:5" x14ac:dyDescent="0.25">
      <c r="A405">
        <v>480</v>
      </c>
      <c r="B405">
        <v>29037</v>
      </c>
      <c r="C405">
        <v>20315.28</v>
      </c>
      <c r="D405">
        <v>2.6958389999999999</v>
      </c>
      <c r="E405">
        <v>30.846</v>
      </c>
    </row>
    <row r="406" spans="1:5" x14ac:dyDescent="0.25">
      <c r="A406">
        <v>470</v>
      </c>
      <c r="B406">
        <v>29521.5</v>
      </c>
      <c r="C406">
        <v>21655.64</v>
      </c>
      <c r="D406">
        <v>2.8340960000000002</v>
      </c>
      <c r="E406">
        <v>31.861000000000001</v>
      </c>
    </row>
    <row r="407" spans="1:5" x14ac:dyDescent="0.25">
      <c r="A407">
        <v>460</v>
      </c>
      <c r="B407">
        <v>30016.2</v>
      </c>
      <c r="C407">
        <v>23089.79</v>
      </c>
      <c r="D407">
        <v>2.9809610000000002</v>
      </c>
      <c r="E407">
        <v>32.914000000000001</v>
      </c>
    </row>
    <row r="408" spans="1:5" x14ac:dyDescent="0.25">
      <c r="A408">
        <v>450</v>
      </c>
      <c r="B408">
        <v>30516.3</v>
      </c>
      <c r="C408">
        <v>24626.99</v>
      </c>
      <c r="D408">
        <v>3.1372059999999999</v>
      </c>
      <c r="E408">
        <v>34.018999999999998</v>
      </c>
    </row>
    <row r="409" spans="1:5" x14ac:dyDescent="0.25">
      <c r="A409">
        <v>440</v>
      </c>
      <c r="B409">
        <v>31029.200000000001</v>
      </c>
      <c r="C409">
        <v>26275.119999999999</v>
      </c>
      <c r="D409">
        <v>3.3035049999999999</v>
      </c>
      <c r="E409">
        <v>35.165999999999997</v>
      </c>
    </row>
    <row r="410" spans="1:5" x14ac:dyDescent="0.25">
      <c r="A410">
        <v>430</v>
      </c>
      <c r="B410">
        <v>31550.6</v>
      </c>
      <c r="C410">
        <v>28042.799999999999</v>
      </c>
      <c r="D410">
        <v>3.480874</v>
      </c>
      <c r="E410">
        <v>36.363999999999997</v>
      </c>
    </row>
    <row r="411" spans="1:5" x14ac:dyDescent="0.25">
      <c r="A411">
        <v>420</v>
      </c>
      <c r="B411">
        <v>32080.7</v>
      </c>
      <c r="C411">
        <v>29941.48</v>
      </c>
      <c r="D411">
        <v>3.6700810000000001</v>
      </c>
      <c r="E411">
        <v>37.613999999999997</v>
      </c>
    </row>
    <row r="412" spans="1:5" x14ac:dyDescent="0.25">
      <c r="A412">
        <v>410</v>
      </c>
      <c r="B412">
        <v>32622.2</v>
      </c>
      <c r="C412">
        <v>31984.03</v>
      </c>
      <c r="D412">
        <v>3.8725809999999998</v>
      </c>
      <c r="E412">
        <v>38.918999999999997</v>
      </c>
    </row>
    <row r="413" spans="1:5" x14ac:dyDescent="0.25">
      <c r="A413">
        <v>400</v>
      </c>
      <c r="B413">
        <v>33176.5</v>
      </c>
      <c r="C413">
        <v>34185.339999999997</v>
      </c>
      <c r="D413">
        <v>4.0895239999999999</v>
      </c>
      <c r="E413">
        <v>40.286000000000001</v>
      </c>
    </row>
    <row r="414" spans="1:5" x14ac:dyDescent="0.25">
      <c r="A414">
        <v>390</v>
      </c>
      <c r="B414">
        <v>33740.300000000003</v>
      </c>
      <c r="C414">
        <v>36557.86</v>
      </c>
      <c r="D414">
        <v>4.3222769999999997</v>
      </c>
      <c r="E414">
        <v>41.713999999999999</v>
      </c>
    </row>
    <row r="415" spans="1:5" x14ac:dyDescent="0.25">
      <c r="A415">
        <v>380</v>
      </c>
      <c r="B415">
        <v>34317.4</v>
      </c>
      <c r="C415">
        <v>39120.57</v>
      </c>
      <c r="D415">
        <v>4.5726009999999997</v>
      </c>
      <c r="E415">
        <v>43.212000000000003</v>
      </c>
    </row>
    <row r="416" spans="1:5" x14ac:dyDescent="0.25">
      <c r="A416">
        <v>370</v>
      </c>
      <c r="B416">
        <v>34903.800000000003</v>
      </c>
      <c r="C416">
        <v>41891.379999999997</v>
      </c>
      <c r="D416">
        <v>4.842085</v>
      </c>
      <c r="E416">
        <v>44.78</v>
      </c>
    </row>
    <row r="417" spans="1:5" x14ac:dyDescent="0.25">
      <c r="A417">
        <v>360</v>
      </c>
      <c r="B417">
        <v>35508.800000000003</v>
      </c>
      <c r="C417">
        <v>44892.81</v>
      </c>
      <c r="D417">
        <v>5.1329589999999996</v>
      </c>
      <c r="E417">
        <v>46.430999999999997</v>
      </c>
    </row>
    <row r="418" spans="1:5" x14ac:dyDescent="0.25">
      <c r="A418">
        <v>350</v>
      </c>
      <c r="B418">
        <v>36123.300000000003</v>
      </c>
      <c r="C418">
        <v>48150.78</v>
      </c>
      <c r="D418">
        <v>5.4475059999999997</v>
      </c>
      <c r="E418">
        <v>48.165999999999997</v>
      </c>
    </row>
    <row r="419" spans="1:5" x14ac:dyDescent="0.25">
      <c r="A419">
        <v>340</v>
      </c>
      <c r="B419">
        <v>36755</v>
      </c>
      <c r="C419">
        <v>51694.67</v>
      </c>
      <c r="D419">
        <v>5.7887950000000004</v>
      </c>
      <c r="E419">
        <v>49.996000000000002</v>
      </c>
    </row>
    <row r="420" spans="1:5" x14ac:dyDescent="0.25">
      <c r="A420">
        <v>330</v>
      </c>
      <c r="B420">
        <v>37401.300000000003</v>
      </c>
      <c r="C420">
        <v>55555.48</v>
      </c>
      <c r="D420">
        <v>6.1595760000000004</v>
      </c>
      <c r="E420">
        <v>51.926000000000002</v>
      </c>
    </row>
    <row r="421" spans="1:5" x14ac:dyDescent="0.25">
      <c r="A421">
        <v>320</v>
      </c>
      <c r="B421">
        <v>38063.9</v>
      </c>
      <c r="C421">
        <v>59771.72</v>
      </c>
      <c r="D421">
        <v>6.5636390000000002</v>
      </c>
      <c r="E421">
        <v>53.966000000000001</v>
      </c>
    </row>
    <row r="422" spans="1:5" x14ac:dyDescent="0.25">
      <c r="A422">
        <v>310</v>
      </c>
      <c r="B422">
        <v>38746.5</v>
      </c>
      <c r="C422">
        <v>64387.59</v>
      </c>
      <c r="D422">
        <v>7.0052060000000003</v>
      </c>
      <c r="E422">
        <v>56.127000000000002</v>
      </c>
    </row>
    <row r="423" spans="1:5" x14ac:dyDescent="0.25">
      <c r="A423">
        <v>300</v>
      </c>
      <c r="B423">
        <v>39443.599999999999</v>
      </c>
      <c r="C423">
        <v>69454.12</v>
      </c>
      <c r="D423">
        <v>7.4891199999999998</v>
      </c>
      <c r="E423">
        <v>58.42</v>
      </c>
    </row>
    <row r="424" spans="1:5" x14ac:dyDescent="0.25">
      <c r="A424">
        <v>290</v>
      </c>
      <c r="B424">
        <v>40164</v>
      </c>
      <c r="C424">
        <v>75030.289999999994</v>
      </c>
      <c r="D424">
        <v>8.0213149999999995</v>
      </c>
      <c r="E424">
        <v>60.859000000000002</v>
      </c>
    </row>
    <row r="425" spans="1:5" x14ac:dyDescent="0.25">
      <c r="A425">
        <v>280</v>
      </c>
      <c r="B425">
        <v>40904.6</v>
      </c>
      <c r="C425">
        <v>81187.56</v>
      </c>
      <c r="D425">
        <v>8.6084180000000003</v>
      </c>
      <c r="E425">
        <v>63.457999999999998</v>
      </c>
    </row>
    <row r="426" spans="1:5" x14ac:dyDescent="0.25">
      <c r="A426">
        <v>270</v>
      </c>
      <c r="B426">
        <v>41667.599999999999</v>
      </c>
      <c r="C426">
        <v>88008.51</v>
      </c>
      <c r="D426">
        <v>9.2586980000000008</v>
      </c>
      <c r="E426">
        <v>66.238</v>
      </c>
    </row>
    <row r="427" spans="1:5" x14ac:dyDescent="0.25">
      <c r="A427">
        <v>260</v>
      </c>
      <c r="B427">
        <v>42455.5</v>
      </c>
      <c r="C427">
        <v>95591.66</v>
      </c>
      <c r="D427">
        <v>9.9817479999999996</v>
      </c>
      <c r="E427">
        <v>69.213999999999999</v>
      </c>
    </row>
    <row r="428" spans="1:5" x14ac:dyDescent="0.25">
      <c r="A428">
        <v>250</v>
      </c>
      <c r="B428">
        <v>43273</v>
      </c>
      <c r="C428">
        <v>104055.22</v>
      </c>
      <c r="D428">
        <v>10.78908</v>
      </c>
      <c r="E428">
        <v>72.412000000000006</v>
      </c>
    </row>
    <row r="429" spans="1:5" x14ac:dyDescent="0.25">
      <c r="A429">
        <v>240</v>
      </c>
      <c r="B429">
        <v>44118.1</v>
      </c>
      <c r="C429">
        <v>113541.79</v>
      </c>
      <c r="D429">
        <v>11.694804</v>
      </c>
      <c r="E429">
        <v>75.858999999999995</v>
      </c>
    </row>
    <row r="430" spans="1:5" x14ac:dyDescent="0.25">
      <c r="A430">
        <v>230</v>
      </c>
      <c r="B430">
        <v>44992.3</v>
      </c>
      <c r="C430">
        <v>124224.26</v>
      </c>
      <c r="D430">
        <v>12.715984000000001</v>
      </c>
      <c r="E430">
        <v>79.587999999999994</v>
      </c>
    </row>
    <row r="431" spans="1:5" x14ac:dyDescent="0.25">
      <c r="A431">
        <v>220</v>
      </c>
      <c r="B431">
        <v>45901.7</v>
      </c>
      <c r="C431">
        <v>136315.79999999999</v>
      </c>
      <c r="D431">
        <v>13.873678999999999</v>
      </c>
      <c r="E431">
        <v>83.634</v>
      </c>
    </row>
    <row r="432" spans="1:5" x14ac:dyDescent="0.25">
      <c r="A432">
        <v>210</v>
      </c>
      <c r="B432">
        <v>46849.5</v>
      </c>
      <c r="C432">
        <v>150076.60999999999</v>
      </c>
      <c r="D432">
        <v>15.193773999999999</v>
      </c>
      <c r="E432">
        <v>88.040999999999997</v>
      </c>
    </row>
    <row r="433" spans="1:5" x14ac:dyDescent="0.25">
      <c r="A433">
        <v>200</v>
      </c>
      <c r="B433">
        <v>47838.1</v>
      </c>
      <c r="C433">
        <v>165833</v>
      </c>
      <c r="D433">
        <v>16.708834</v>
      </c>
      <c r="E433">
        <v>92.864999999999995</v>
      </c>
    </row>
    <row r="434" spans="1:5" x14ac:dyDescent="0.25">
      <c r="A434">
        <v>190</v>
      </c>
      <c r="B434">
        <v>48872.3</v>
      </c>
      <c r="C434">
        <v>183997.3</v>
      </c>
      <c r="D434">
        <v>18.460211000000001</v>
      </c>
      <c r="E434">
        <v>98.168999999999997</v>
      </c>
    </row>
    <row r="435" spans="1:5" x14ac:dyDescent="0.25">
      <c r="A435">
        <v>180</v>
      </c>
      <c r="B435">
        <v>49956.800000000003</v>
      </c>
      <c r="C435">
        <v>205096.58</v>
      </c>
      <c r="D435">
        <v>20.500912</v>
      </c>
      <c r="E435">
        <v>104.032</v>
      </c>
    </row>
    <row r="436" spans="1:5" x14ac:dyDescent="0.25">
      <c r="A436">
        <v>170</v>
      </c>
      <c r="B436">
        <v>51096.3</v>
      </c>
      <c r="C436">
        <v>229813.45</v>
      </c>
      <c r="D436">
        <v>22.899801</v>
      </c>
      <c r="E436">
        <v>110.551</v>
      </c>
    </row>
    <row r="437" spans="1:5" x14ac:dyDescent="0.25">
      <c r="A437">
        <v>160</v>
      </c>
      <c r="B437">
        <v>52299.199999999997</v>
      </c>
      <c r="C437">
        <v>259042.05</v>
      </c>
      <c r="D437">
        <v>25.747537000000001</v>
      </c>
      <c r="E437">
        <v>117.846</v>
      </c>
    </row>
    <row r="438" spans="1:5" x14ac:dyDescent="0.25">
      <c r="A438">
        <v>150</v>
      </c>
      <c r="B438">
        <v>53573.7</v>
      </c>
      <c r="C438">
        <v>293966.45</v>
      </c>
      <c r="D438">
        <v>29.164594999999998</v>
      </c>
      <c r="E438">
        <v>126.069</v>
      </c>
    </row>
    <row r="439" spans="1:5" x14ac:dyDescent="0.25">
      <c r="A439">
        <v>140</v>
      </c>
      <c r="B439">
        <v>54927.7</v>
      </c>
      <c r="C439">
        <v>336207.82</v>
      </c>
      <c r="D439">
        <v>33.317278000000002</v>
      </c>
      <c r="E439">
        <v>135.416</v>
      </c>
    </row>
    <row r="440" spans="1:5" x14ac:dyDescent="0.25">
      <c r="A440">
        <v>130</v>
      </c>
      <c r="B440">
        <v>56373.9</v>
      </c>
      <c r="C440">
        <v>388023.22</v>
      </c>
      <c r="D440">
        <v>38.436917999999999</v>
      </c>
      <c r="E440">
        <v>146.142</v>
      </c>
    </row>
    <row r="441" spans="1:5" x14ac:dyDescent="0.25">
      <c r="A441">
        <v>120</v>
      </c>
      <c r="B441">
        <v>57928.5</v>
      </c>
      <c r="C441">
        <v>452618.42</v>
      </c>
      <c r="D441">
        <v>44.854439999999997</v>
      </c>
      <c r="E441">
        <v>158.589</v>
      </c>
    </row>
    <row r="442" spans="1:5" x14ac:dyDescent="0.25">
      <c r="A442">
        <v>110</v>
      </c>
      <c r="B442">
        <v>59609.599999999999</v>
      </c>
      <c r="C442">
        <v>534691.13</v>
      </c>
      <c r="D442">
        <v>53.056609999999999</v>
      </c>
      <c r="E442">
        <v>173.221</v>
      </c>
    </row>
    <row r="443" spans="1:5" x14ac:dyDescent="0.25">
      <c r="A443">
        <v>100</v>
      </c>
      <c r="B443">
        <v>61441.1</v>
      </c>
      <c r="C443">
        <v>641366.38</v>
      </c>
      <c r="D443">
        <v>63.784844</v>
      </c>
      <c r="E443">
        <v>190.68799999999999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4FDB-6AC9-4C4E-85C2-C2591601C4E7}">
  <dimension ref="A1:B80"/>
  <sheetViews>
    <sheetView topLeftCell="A32" workbookViewId="0">
      <selection activeCell="G28" sqref="G28"/>
    </sheetView>
  </sheetViews>
  <sheetFormatPr defaultRowHeight="15" x14ac:dyDescent="0.25"/>
  <cols>
    <col min="1" max="1" width="24.140625" style="7" customWidth="1"/>
    <col min="2" max="2" width="34.140625" style="7" customWidth="1"/>
  </cols>
  <sheetData>
    <row r="1" spans="1:2" x14ac:dyDescent="0.25">
      <c r="A1" s="7" t="s">
        <v>54</v>
      </c>
      <c r="B1" s="7" t="s">
        <v>55</v>
      </c>
    </row>
    <row r="2" spans="1:2" x14ac:dyDescent="0.25">
      <c r="A2" s="7">
        <v>0</v>
      </c>
      <c r="B2" s="7">
        <v>0.26290000000000002</v>
      </c>
    </row>
    <row r="3" spans="1:2" x14ac:dyDescent="0.25">
      <c r="A3" s="7">
        <v>0.05</v>
      </c>
      <c r="B3" s="7">
        <v>0.25580000000000003</v>
      </c>
    </row>
    <row r="4" spans="1:2" x14ac:dyDescent="0.25">
      <c r="A4" s="7">
        <v>0.1</v>
      </c>
      <c r="B4" s="7">
        <v>0.2487</v>
      </c>
    </row>
    <row r="5" spans="1:2" x14ac:dyDescent="0.25">
      <c r="A5" s="7">
        <v>0.15</v>
      </c>
      <c r="B5" s="7">
        <v>0.24129999999999999</v>
      </c>
    </row>
    <row r="6" spans="1:2" x14ac:dyDescent="0.25">
      <c r="A6" s="7">
        <v>0.2</v>
      </c>
      <c r="B6" s="7">
        <v>0.2344</v>
      </c>
    </row>
    <row r="7" spans="1:2" x14ac:dyDescent="0.25">
      <c r="A7" s="7">
        <v>0.25</v>
      </c>
      <c r="B7" s="7">
        <v>0.2278</v>
      </c>
    </row>
    <row r="8" spans="1:2" x14ac:dyDescent="0.25">
      <c r="A8" s="7">
        <v>0.3</v>
      </c>
      <c r="B8" s="7">
        <v>0.22140000000000001</v>
      </c>
    </row>
    <row r="9" spans="1:2" x14ac:dyDescent="0.25">
      <c r="A9" s="7">
        <v>0.35</v>
      </c>
      <c r="B9" s="7">
        <v>0.2155</v>
      </c>
    </row>
    <row r="10" spans="1:2" x14ac:dyDescent="0.25">
      <c r="A10" s="7">
        <v>0.4</v>
      </c>
      <c r="B10" s="7">
        <v>0.2104</v>
      </c>
    </row>
    <row r="11" spans="1:2" x14ac:dyDescent="0.25">
      <c r="A11" s="7">
        <v>0.45</v>
      </c>
      <c r="B11" s="7">
        <v>0.20610000000000001</v>
      </c>
    </row>
    <row r="12" spans="1:2" x14ac:dyDescent="0.25">
      <c r="A12" s="7">
        <v>0.5</v>
      </c>
      <c r="B12" s="7">
        <v>0.20319999999999999</v>
      </c>
    </row>
    <row r="13" spans="1:2" x14ac:dyDescent="0.25">
      <c r="A13" s="7">
        <v>0.55000000000000004</v>
      </c>
      <c r="B13" s="7">
        <v>0.20200000000000001</v>
      </c>
    </row>
    <row r="14" spans="1:2" x14ac:dyDescent="0.25">
      <c r="A14" s="7">
        <v>0.6</v>
      </c>
      <c r="B14" s="7">
        <v>0.2034</v>
      </c>
    </row>
    <row r="15" spans="1:2" x14ac:dyDescent="0.25">
      <c r="A15" s="7">
        <v>0.7</v>
      </c>
      <c r="B15" s="7">
        <v>0.2165</v>
      </c>
    </row>
    <row r="16" spans="1:2" x14ac:dyDescent="0.25">
      <c r="A16" s="7">
        <v>0.72499999999999998</v>
      </c>
      <c r="B16" s="7">
        <v>0.223</v>
      </c>
    </row>
    <row r="17" spans="1:2" x14ac:dyDescent="0.25">
      <c r="A17" s="7">
        <v>0.75</v>
      </c>
      <c r="B17" s="7">
        <v>0.23130000000000001</v>
      </c>
    </row>
    <row r="18" spans="1:2" x14ac:dyDescent="0.25">
      <c r="A18" s="7">
        <v>0.77500000000000002</v>
      </c>
      <c r="B18" s="7">
        <v>0.2417</v>
      </c>
    </row>
    <row r="19" spans="1:2" x14ac:dyDescent="0.25">
      <c r="A19" s="7">
        <v>0.8</v>
      </c>
      <c r="B19" s="7">
        <v>0.25459999999999999</v>
      </c>
    </row>
    <row r="20" spans="1:2" x14ac:dyDescent="0.25">
      <c r="A20" s="7">
        <v>0.82499999999999996</v>
      </c>
      <c r="B20" s="7">
        <v>0.27060000000000001</v>
      </c>
    </row>
    <row r="21" spans="1:2" x14ac:dyDescent="0.25">
      <c r="A21" s="7">
        <v>0.85</v>
      </c>
      <c r="B21" s="7">
        <v>0.29010000000000002</v>
      </c>
    </row>
    <row r="22" spans="1:2" x14ac:dyDescent="0.25">
      <c r="A22" s="7">
        <v>0.875</v>
      </c>
      <c r="B22" s="7">
        <v>0.31359999999999999</v>
      </c>
    </row>
    <row r="23" spans="1:2" x14ac:dyDescent="0.25">
      <c r="A23" s="7">
        <v>0.9</v>
      </c>
      <c r="B23" s="7">
        <v>0.34150000000000003</v>
      </c>
    </row>
    <row r="24" spans="1:2" x14ac:dyDescent="0.25">
      <c r="A24" s="7">
        <v>0.92500000000000004</v>
      </c>
      <c r="B24" s="7">
        <v>0.37340000000000001</v>
      </c>
    </row>
    <row r="25" spans="1:2" x14ac:dyDescent="0.25">
      <c r="A25" s="7">
        <v>0.95</v>
      </c>
      <c r="B25" s="7">
        <v>0.40839999999999999</v>
      </c>
    </row>
    <row r="26" spans="1:2" x14ac:dyDescent="0.25">
      <c r="A26" s="7">
        <v>0.97499999999999998</v>
      </c>
      <c r="B26" s="7">
        <v>0.44479999999999997</v>
      </c>
    </row>
    <row r="27" spans="1:2" x14ac:dyDescent="0.25">
      <c r="A27" s="7">
        <v>1</v>
      </c>
      <c r="B27" s="7">
        <v>0.48049999999999998</v>
      </c>
    </row>
    <row r="28" spans="1:2" x14ac:dyDescent="0.25">
      <c r="A28" s="7">
        <v>1.0249999999999999</v>
      </c>
      <c r="B28" s="7">
        <v>0.51359999999999995</v>
      </c>
    </row>
    <row r="29" spans="1:2" x14ac:dyDescent="0.25">
      <c r="A29" s="7">
        <v>1.05</v>
      </c>
      <c r="B29" s="7">
        <v>0.54269999999999996</v>
      </c>
    </row>
    <row r="30" spans="1:2" x14ac:dyDescent="0.25">
      <c r="A30" s="7">
        <v>1.075</v>
      </c>
      <c r="B30" s="7">
        <v>0.56769999999999998</v>
      </c>
    </row>
    <row r="31" spans="1:2" x14ac:dyDescent="0.25">
      <c r="A31" s="7">
        <v>1.1000000000000001</v>
      </c>
      <c r="B31" s="7">
        <v>0.58830000000000005</v>
      </c>
    </row>
    <row r="32" spans="1:2" x14ac:dyDescent="0.25">
      <c r="A32" s="7">
        <v>1.125</v>
      </c>
      <c r="B32" s="7">
        <v>0.60529999999999995</v>
      </c>
    </row>
    <row r="33" spans="1:2" x14ac:dyDescent="0.25">
      <c r="A33" s="7">
        <v>1.1499999999999999</v>
      </c>
      <c r="B33" s="7">
        <v>0.61909999999999998</v>
      </c>
    </row>
    <row r="34" spans="1:2" x14ac:dyDescent="0.25">
      <c r="A34" s="7">
        <v>1.2</v>
      </c>
      <c r="B34" s="7">
        <v>0.63929999999999998</v>
      </c>
    </row>
    <row r="35" spans="1:2" x14ac:dyDescent="0.25">
      <c r="A35" s="7">
        <v>1.25</v>
      </c>
      <c r="B35" s="7">
        <v>0.65180000000000005</v>
      </c>
    </row>
    <row r="36" spans="1:2" x14ac:dyDescent="0.25">
      <c r="A36" s="7">
        <v>1.3</v>
      </c>
      <c r="B36" s="7">
        <v>0.65890000000000004</v>
      </c>
    </row>
    <row r="37" spans="1:2" x14ac:dyDescent="0.25">
      <c r="A37" s="7">
        <v>1.35</v>
      </c>
      <c r="B37" s="7">
        <v>0.66210000000000002</v>
      </c>
    </row>
    <row r="38" spans="1:2" x14ac:dyDescent="0.25">
      <c r="A38" s="7">
        <v>1.4</v>
      </c>
      <c r="B38" s="7">
        <v>0.66249999999999998</v>
      </c>
    </row>
    <row r="39" spans="1:2" x14ac:dyDescent="0.25">
      <c r="A39" s="7">
        <v>1.45</v>
      </c>
      <c r="B39" s="7">
        <v>0.66069999999999995</v>
      </c>
    </row>
    <row r="40" spans="1:2" x14ac:dyDescent="0.25">
      <c r="A40" s="7">
        <v>1.5</v>
      </c>
      <c r="B40" s="7">
        <v>0.6573</v>
      </c>
    </row>
    <row r="41" spans="1:2" x14ac:dyDescent="0.25">
      <c r="A41" s="7">
        <v>1.55</v>
      </c>
      <c r="B41" s="7">
        <v>0.65280000000000005</v>
      </c>
    </row>
    <row r="42" spans="1:2" x14ac:dyDescent="0.25">
      <c r="A42" s="7">
        <v>1.6</v>
      </c>
      <c r="B42" s="7">
        <v>0.64739999999999998</v>
      </c>
    </row>
    <row r="43" spans="1:2" x14ac:dyDescent="0.25">
      <c r="A43" s="7">
        <v>1.65</v>
      </c>
      <c r="B43" s="7">
        <v>0.64129999999999998</v>
      </c>
    </row>
    <row r="44" spans="1:2" x14ac:dyDescent="0.25">
      <c r="A44" s="7">
        <v>1.7</v>
      </c>
      <c r="B44" s="7">
        <v>0.63470000000000004</v>
      </c>
    </row>
    <row r="45" spans="1:2" x14ac:dyDescent="0.25">
      <c r="A45" s="7">
        <v>1.75</v>
      </c>
      <c r="B45" s="7">
        <v>0.628</v>
      </c>
    </row>
    <row r="46" spans="1:2" x14ac:dyDescent="0.25">
      <c r="A46" s="7">
        <v>1.8</v>
      </c>
      <c r="B46" s="7">
        <v>0.621</v>
      </c>
    </row>
    <row r="47" spans="1:2" x14ac:dyDescent="0.25">
      <c r="A47" s="7">
        <v>1.85</v>
      </c>
      <c r="B47" s="7">
        <v>0.61409999999999998</v>
      </c>
    </row>
    <row r="48" spans="1:2" x14ac:dyDescent="0.25">
      <c r="A48" s="7">
        <v>1.9</v>
      </c>
      <c r="B48" s="7">
        <v>0.60719999999999996</v>
      </c>
    </row>
    <row r="49" spans="1:2" x14ac:dyDescent="0.25">
      <c r="A49" s="7">
        <v>1.95</v>
      </c>
      <c r="B49" s="7">
        <v>0.60029999999999994</v>
      </c>
    </row>
    <row r="50" spans="1:2" x14ac:dyDescent="0.25">
      <c r="A50" s="7">
        <v>2</v>
      </c>
      <c r="B50" s="7">
        <v>0.59340000000000004</v>
      </c>
    </row>
    <row r="51" spans="1:2" x14ac:dyDescent="0.25">
      <c r="A51" s="7">
        <v>2.0499999999999998</v>
      </c>
      <c r="B51" s="7">
        <v>0.5867</v>
      </c>
    </row>
    <row r="52" spans="1:2" x14ac:dyDescent="0.25">
      <c r="A52" s="7">
        <v>2.1</v>
      </c>
      <c r="B52" s="7">
        <v>0.58040000000000003</v>
      </c>
    </row>
    <row r="53" spans="1:2" x14ac:dyDescent="0.25">
      <c r="A53" s="7">
        <v>2.15</v>
      </c>
      <c r="B53" s="7">
        <v>0.57430000000000003</v>
      </c>
    </row>
    <row r="54" spans="1:2" x14ac:dyDescent="0.25">
      <c r="A54" s="7">
        <v>2.2000000000000002</v>
      </c>
      <c r="B54" s="7">
        <v>0.56850000000000001</v>
      </c>
    </row>
    <row r="55" spans="1:2" x14ac:dyDescent="0.25">
      <c r="A55" s="7">
        <v>2.25</v>
      </c>
      <c r="B55" s="7">
        <v>0.56299999999999994</v>
      </c>
    </row>
    <row r="56" spans="1:2" x14ac:dyDescent="0.25">
      <c r="A56" s="7">
        <v>2.2999999999999998</v>
      </c>
      <c r="B56" s="7">
        <v>0.55769999999999997</v>
      </c>
    </row>
    <row r="57" spans="1:2" x14ac:dyDescent="0.25">
      <c r="A57" s="7">
        <v>2.35</v>
      </c>
      <c r="B57" s="7">
        <v>0.55269999999999997</v>
      </c>
    </row>
    <row r="58" spans="1:2" x14ac:dyDescent="0.25">
      <c r="A58" s="7">
        <v>2.4</v>
      </c>
      <c r="B58" s="7">
        <v>0.54810000000000003</v>
      </c>
    </row>
    <row r="59" spans="1:2" x14ac:dyDescent="0.25">
      <c r="A59" s="7">
        <v>2.4500000000000002</v>
      </c>
      <c r="B59" s="7">
        <v>0.54379999999999995</v>
      </c>
    </row>
    <row r="60" spans="1:2" x14ac:dyDescent="0.25">
      <c r="A60" s="7">
        <v>2.5</v>
      </c>
      <c r="B60" s="7">
        <v>0.53969999999999996</v>
      </c>
    </row>
    <row r="61" spans="1:2" x14ac:dyDescent="0.25">
      <c r="A61" s="7">
        <v>2.6</v>
      </c>
      <c r="B61" s="7">
        <v>0.53249999999999997</v>
      </c>
    </row>
    <row r="62" spans="1:2" x14ac:dyDescent="0.25">
      <c r="A62" s="7">
        <v>2.7</v>
      </c>
      <c r="B62" s="7">
        <v>0.52639999999999998</v>
      </c>
    </row>
    <row r="63" spans="1:2" x14ac:dyDescent="0.25">
      <c r="A63" s="7">
        <v>2.8</v>
      </c>
      <c r="B63" s="7">
        <v>0.52110000000000001</v>
      </c>
    </row>
    <row r="64" spans="1:2" x14ac:dyDescent="0.25">
      <c r="A64" s="7">
        <v>2.9</v>
      </c>
      <c r="B64" s="7">
        <v>0.51680000000000004</v>
      </c>
    </row>
    <row r="65" spans="1:2" x14ac:dyDescent="0.25">
      <c r="A65" s="7">
        <v>3</v>
      </c>
      <c r="B65" s="7">
        <v>0.51329999999999998</v>
      </c>
    </row>
    <row r="66" spans="1:2" x14ac:dyDescent="0.25">
      <c r="A66" s="7">
        <v>3.1</v>
      </c>
      <c r="B66" s="7">
        <v>0.51049999999999995</v>
      </c>
    </row>
    <row r="67" spans="1:2" x14ac:dyDescent="0.25">
      <c r="A67" s="7">
        <v>3.2</v>
      </c>
      <c r="B67" s="7">
        <v>0.50839999999999996</v>
      </c>
    </row>
    <row r="68" spans="1:2" x14ac:dyDescent="0.25">
      <c r="A68" s="7">
        <v>3.3</v>
      </c>
      <c r="B68" s="7">
        <v>0.50670000000000004</v>
      </c>
    </row>
    <row r="69" spans="1:2" x14ac:dyDescent="0.25">
      <c r="A69" s="7">
        <v>3.4</v>
      </c>
      <c r="B69" s="7">
        <v>0.50539999999999996</v>
      </c>
    </row>
    <row r="70" spans="1:2" x14ac:dyDescent="0.25">
      <c r="A70" s="7">
        <v>3.5</v>
      </c>
      <c r="B70" s="7">
        <v>0.504</v>
      </c>
    </row>
    <row r="71" spans="1:2" x14ac:dyDescent="0.25">
      <c r="A71" s="7">
        <v>3.6</v>
      </c>
      <c r="B71" s="7">
        <v>0.503</v>
      </c>
    </row>
    <row r="72" spans="1:2" x14ac:dyDescent="0.25">
      <c r="A72" s="7">
        <v>3.7</v>
      </c>
      <c r="B72" s="7">
        <v>0.50219999999999998</v>
      </c>
    </row>
    <row r="73" spans="1:2" x14ac:dyDescent="0.25">
      <c r="A73" s="7">
        <v>3.8</v>
      </c>
      <c r="B73" s="7">
        <v>0.50160000000000005</v>
      </c>
    </row>
    <row r="74" spans="1:2" x14ac:dyDescent="0.25">
      <c r="A74" s="7">
        <v>3.9</v>
      </c>
      <c r="B74" s="7">
        <v>0.501</v>
      </c>
    </row>
    <row r="75" spans="1:2" x14ac:dyDescent="0.25">
      <c r="A75" s="7">
        <v>4</v>
      </c>
      <c r="B75" s="7">
        <v>0.50060000000000004</v>
      </c>
    </row>
    <row r="76" spans="1:2" x14ac:dyDescent="0.25">
      <c r="A76" s="7">
        <v>4.2</v>
      </c>
      <c r="B76" s="7">
        <v>0.49980000000000002</v>
      </c>
    </row>
    <row r="77" spans="1:2" x14ac:dyDescent="0.25">
      <c r="A77" s="7">
        <v>4.4000000000000004</v>
      </c>
      <c r="B77" s="7">
        <v>0.4995</v>
      </c>
    </row>
    <row r="78" spans="1:2" x14ac:dyDescent="0.25">
      <c r="A78" s="7">
        <v>4.5999999999999996</v>
      </c>
      <c r="B78" s="7">
        <v>0.49919999999999998</v>
      </c>
    </row>
    <row r="79" spans="1:2" x14ac:dyDescent="0.25">
      <c r="A79" s="7">
        <v>4.8</v>
      </c>
      <c r="B79" s="7">
        <v>0.499</v>
      </c>
    </row>
    <row r="80" spans="1:2" x14ac:dyDescent="0.25">
      <c r="A80" s="7">
        <v>5</v>
      </c>
      <c r="B80" s="7">
        <v>0.49880000000000002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B24E-AFAB-4FD8-A737-492A0C81BE63}">
  <dimension ref="A1:B86"/>
  <sheetViews>
    <sheetView topLeftCell="A38" workbookViewId="0">
      <selection activeCell="AB20" sqref="AB20"/>
    </sheetView>
  </sheetViews>
  <sheetFormatPr defaultRowHeight="15" x14ac:dyDescent="0.25"/>
  <cols>
    <col min="1" max="1" width="27.42578125" customWidth="1"/>
    <col min="2" max="2" width="34.42578125" customWidth="1"/>
  </cols>
  <sheetData>
    <row r="1" spans="1:2" x14ac:dyDescent="0.25">
      <c r="A1" t="s">
        <v>54</v>
      </c>
      <c r="B1" t="s">
        <v>56</v>
      </c>
    </row>
    <row r="2" spans="1:2" x14ac:dyDescent="0.25">
      <c r="A2">
        <v>0</v>
      </c>
      <c r="B2">
        <v>0.2303</v>
      </c>
    </row>
    <row r="3" spans="1:2" x14ac:dyDescent="0.25">
      <c r="A3">
        <v>0.05</v>
      </c>
      <c r="B3">
        <v>0.2298</v>
      </c>
    </row>
    <row r="4" spans="1:2" x14ac:dyDescent="0.25">
      <c r="A4">
        <v>0.1</v>
      </c>
      <c r="B4">
        <v>0.22869999999999999</v>
      </c>
    </row>
    <row r="5" spans="1:2" x14ac:dyDescent="0.25">
      <c r="A5">
        <v>0.15</v>
      </c>
      <c r="B5">
        <v>0.2271</v>
      </c>
    </row>
    <row r="6" spans="1:2" x14ac:dyDescent="0.25">
      <c r="A6">
        <v>0.2</v>
      </c>
      <c r="B6">
        <v>0.22509999999999999</v>
      </c>
    </row>
    <row r="7" spans="1:2" x14ac:dyDescent="0.25">
      <c r="A7">
        <v>0.25</v>
      </c>
      <c r="B7">
        <v>0.22270000000000001</v>
      </c>
    </row>
    <row r="8" spans="1:2" x14ac:dyDescent="0.25">
      <c r="A8">
        <v>0.3</v>
      </c>
      <c r="B8">
        <v>0.21959999999999999</v>
      </c>
    </row>
    <row r="9" spans="1:2" x14ac:dyDescent="0.25">
      <c r="A9">
        <v>0.35</v>
      </c>
      <c r="B9">
        <v>0.21560000000000001</v>
      </c>
    </row>
    <row r="10" spans="1:2" x14ac:dyDescent="0.25">
      <c r="A10">
        <v>0.4</v>
      </c>
      <c r="B10">
        <v>0.2107</v>
      </c>
    </row>
    <row r="11" spans="1:2" x14ac:dyDescent="0.25">
      <c r="A11">
        <v>0.45</v>
      </c>
      <c r="B11">
        <v>0.20480000000000001</v>
      </c>
    </row>
    <row r="12" spans="1:2" x14ac:dyDescent="0.25">
      <c r="A12">
        <v>0.5</v>
      </c>
      <c r="B12">
        <v>0.19800000000000001</v>
      </c>
    </row>
    <row r="13" spans="1:2" x14ac:dyDescent="0.25">
      <c r="A13">
        <v>0.55000000000000004</v>
      </c>
      <c r="B13">
        <v>0.1905</v>
      </c>
    </row>
    <row r="14" spans="1:2" x14ac:dyDescent="0.25">
      <c r="A14">
        <v>0.6</v>
      </c>
      <c r="B14">
        <v>0.18279999999999999</v>
      </c>
    </row>
    <row r="15" spans="1:2" x14ac:dyDescent="0.25">
      <c r="A15">
        <v>0.65</v>
      </c>
      <c r="B15">
        <v>0.17580000000000001</v>
      </c>
    </row>
    <row r="16" spans="1:2" x14ac:dyDescent="0.25">
      <c r="A16">
        <v>0.7</v>
      </c>
      <c r="B16">
        <v>0.17019999999999999</v>
      </c>
    </row>
    <row r="17" spans="1:2" x14ac:dyDescent="0.25">
      <c r="A17">
        <v>0.75</v>
      </c>
      <c r="B17">
        <v>0.16689999999999999</v>
      </c>
    </row>
    <row r="18" spans="1:2" x14ac:dyDescent="0.25">
      <c r="A18">
        <v>0.77500000000000002</v>
      </c>
      <c r="B18">
        <v>0.16639999999999999</v>
      </c>
    </row>
    <row r="19" spans="1:2" x14ac:dyDescent="0.25">
      <c r="A19">
        <v>0.8</v>
      </c>
      <c r="B19">
        <v>0.16669999999999999</v>
      </c>
    </row>
    <row r="20" spans="1:2" x14ac:dyDescent="0.25">
      <c r="A20">
        <v>0.82499999999999996</v>
      </c>
      <c r="B20">
        <v>0.16819999999999999</v>
      </c>
    </row>
    <row r="21" spans="1:2" x14ac:dyDescent="0.25">
      <c r="A21">
        <v>0.85</v>
      </c>
      <c r="B21">
        <v>0.1711</v>
      </c>
    </row>
    <row r="22" spans="1:2" x14ac:dyDescent="0.25">
      <c r="A22">
        <v>0.875</v>
      </c>
      <c r="B22">
        <v>0.17610000000000001</v>
      </c>
    </row>
    <row r="23" spans="1:2" x14ac:dyDescent="0.25">
      <c r="A23">
        <v>0.9</v>
      </c>
      <c r="B23">
        <v>0.18310000000000001</v>
      </c>
    </row>
    <row r="24" spans="1:2" x14ac:dyDescent="0.25">
      <c r="A24">
        <v>0.92500000000000004</v>
      </c>
      <c r="B24">
        <v>0.20039999999999999</v>
      </c>
    </row>
    <row r="25" spans="1:2" x14ac:dyDescent="0.25">
      <c r="A25">
        <v>0.95</v>
      </c>
      <c r="B25">
        <v>0.25890000000000002</v>
      </c>
    </row>
    <row r="26" spans="1:2" x14ac:dyDescent="0.25">
      <c r="A26">
        <v>0.97499999999999998</v>
      </c>
      <c r="B26">
        <v>0.34920000000000001</v>
      </c>
    </row>
    <row r="27" spans="1:2" x14ac:dyDescent="0.25">
      <c r="A27">
        <v>1</v>
      </c>
      <c r="B27">
        <v>0.39829999999999999</v>
      </c>
    </row>
    <row r="28" spans="1:2" x14ac:dyDescent="0.25">
      <c r="A28">
        <v>1.0249999999999999</v>
      </c>
      <c r="B28">
        <v>0.40749999999999997</v>
      </c>
    </row>
    <row r="29" spans="1:2" x14ac:dyDescent="0.25">
      <c r="A29">
        <v>1.05</v>
      </c>
      <c r="B29">
        <v>0.4103</v>
      </c>
    </row>
    <row r="30" spans="1:2" x14ac:dyDescent="0.25">
      <c r="A30">
        <v>1.075</v>
      </c>
      <c r="B30">
        <v>0.41139999999999999</v>
      </c>
    </row>
    <row r="31" spans="1:2" x14ac:dyDescent="0.25">
      <c r="A31">
        <v>1.1000000000000001</v>
      </c>
      <c r="B31">
        <v>0.41060000000000002</v>
      </c>
    </row>
    <row r="32" spans="1:2" x14ac:dyDescent="0.25">
      <c r="A32">
        <v>1.125</v>
      </c>
      <c r="B32">
        <v>0.40889999999999999</v>
      </c>
    </row>
    <row r="33" spans="1:2" x14ac:dyDescent="0.25">
      <c r="A33">
        <v>1.1499999999999999</v>
      </c>
      <c r="B33">
        <v>0.40679999999999999</v>
      </c>
    </row>
    <row r="34" spans="1:2" x14ac:dyDescent="0.25">
      <c r="A34">
        <v>1.175</v>
      </c>
      <c r="B34">
        <v>0.40460000000000002</v>
      </c>
    </row>
    <row r="35" spans="1:2" x14ac:dyDescent="0.25">
      <c r="A35">
        <v>1.2</v>
      </c>
      <c r="B35">
        <v>0.40210000000000001</v>
      </c>
    </row>
    <row r="36" spans="1:2" x14ac:dyDescent="0.25">
      <c r="A36">
        <v>1.25</v>
      </c>
      <c r="B36">
        <v>0.39660000000000001</v>
      </c>
    </row>
    <row r="37" spans="1:2" x14ac:dyDescent="0.25">
      <c r="A37">
        <v>1.3</v>
      </c>
      <c r="B37">
        <v>0.39040000000000002</v>
      </c>
    </row>
    <row r="38" spans="1:2" x14ac:dyDescent="0.25">
      <c r="A38">
        <v>1.35</v>
      </c>
      <c r="B38">
        <v>0.38350000000000001</v>
      </c>
    </row>
    <row r="39" spans="1:2" x14ac:dyDescent="0.25">
      <c r="A39">
        <v>1.4</v>
      </c>
      <c r="B39">
        <v>0.37590000000000001</v>
      </c>
    </row>
    <row r="40" spans="1:2" x14ac:dyDescent="0.25">
      <c r="A40">
        <v>1.45</v>
      </c>
      <c r="B40">
        <v>0.36780000000000002</v>
      </c>
    </row>
    <row r="41" spans="1:2" x14ac:dyDescent="0.25">
      <c r="A41">
        <v>1.5</v>
      </c>
      <c r="B41">
        <v>0.3594</v>
      </c>
    </row>
    <row r="42" spans="1:2" x14ac:dyDescent="0.25">
      <c r="A42">
        <v>1.55</v>
      </c>
      <c r="B42">
        <v>0.35120000000000001</v>
      </c>
    </row>
    <row r="43" spans="1:2" x14ac:dyDescent="0.25">
      <c r="A43">
        <v>1.6</v>
      </c>
      <c r="B43">
        <v>0.34320000000000001</v>
      </c>
    </row>
    <row r="44" spans="1:2" x14ac:dyDescent="0.25">
      <c r="A44">
        <v>1.65</v>
      </c>
      <c r="B44">
        <v>0.33560000000000001</v>
      </c>
    </row>
    <row r="45" spans="1:2" x14ac:dyDescent="0.25">
      <c r="A45">
        <v>1.7</v>
      </c>
      <c r="B45">
        <v>0.32819999999999999</v>
      </c>
    </row>
    <row r="46" spans="1:2" x14ac:dyDescent="0.25">
      <c r="A46">
        <v>1.75</v>
      </c>
      <c r="B46">
        <v>0.32129999999999997</v>
      </c>
    </row>
    <row r="47" spans="1:2" x14ac:dyDescent="0.25">
      <c r="A47">
        <v>1.8</v>
      </c>
      <c r="B47">
        <v>0.31490000000000001</v>
      </c>
    </row>
    <row r="48" spans="1:2" x14ac:dyDescent="0.25">
      <c r="A48">
        <v>1.85</v>
      </c>
      <c r="B48">
        <v>0.30890000000000001</v>
      </c>
    </row>
    <row r="49" spans="1:2" x14ac:dyDescent="0.25">
      <c r="A49">
        <v>1.9</v>
      </c>
      <c r="B49">
        <v>0.30330000000000001</v>
      </c>
    </row>
    <row r="50" spans="1:2" x14ac:dyDescent="0.25">
      <c r="A50">
        <v>1.95</v>
      </c>
      <c r="B50">
        <v>0.29820000000000002</v>
      </c>
    </row>
    <row r="51" spans="1:2" x14ac:dyDescent="0.25">
      <c r="A51">
        <v>2</v>
      </c>
      <c r="B51">
        <v>0.29330000000000001</v>
      </c>
    </row>
    <row r="52" spans="1:2" x14ac:dyDescent="0.25">
      <c r="A52">
        <v>2.0499999999999998</v>
      </c>
      <c r="B52">
        <v>0.28889999999999999</v>
      </c>
    </row>
    <row r="53" spans="1:2" x14ac:dyDescent="0.25">
      <c r="A53">
        <v>2.1</v>
      </c>
      <c r="B53">
        <v>0.28460000000000002</v>
      </c>
    </row>
    <row r="54" spans="1:2" x14ac:dyDescent="0.25">
      <c r="A54">
        <v>2.15</v>
      </c>
      <c r="B54">
        <v>0.28060000000000002</v>
      </c>
    </row>
    <row r="55" spans="1:2" x14ac:dyDescent="0.25">
      <c r="A55">
        <v>2.2000000000000002</v>
      </c>
      <c r="B55">
        <v>0.27679999999999999</v>
      </c>
    </row>
    <row r="56" spans="1:2" x14ac:dyDescent="0.25">
      <c r="A56">
        <v>2.25</v>
      </c>
      <c r="B56">
        <v>0.27310000000000001</v>
      </c>
    </row>
    <row r="57" spans="1:2" x14ac:dyDescent="0.25">
      <c r="A57">
        <v>2.2999999999999998</v>
      </c>
      <c r="B57">
        <v>0.26960000000000001</v>
      </c>
    </row>
    <row r="58" spans="1:2" x14ac:dyDescent="0.25">
      <c r="A58">
        <v>2.35</v>
      </c>
      <c r="B58">
        <v>0.26629999999999998</v>
      </c>
    </row>
    <row r="59" spans="1:2" x14ac:dyDescent="0.25">
      <c r="A59">
        <v>2.4</v>
      </c>
      <c r="B59">
        <v>0.26319999999999999</v>
      </c>
    </row>
    <row r="60" spans="1:2" x14ac:dyDescent="0.25">
      <c r="A60">
        <v>2.4500000000000002</v>
      </c>
      <c r="B60">
        <v>0.26019999999999999</v>
      </c>
    </row>
    <row r="61" spans="1:2" x14ac:dyDescent="0.25">
      <c r="A61">
        <v>2.5</v>
      </c>
      <c r="B61">
        <v>0.25719999999999998</v>
      </c>
    </row>
    <row r="62" spans="1:2" x14ac:dyDescent="0.25">
      <c r="A62">
        <v>2.5499999999999998</v>
      </c>
      <c r="B62">
        <v>0.25430000000000003</v>
      </c>
    </row>
    <row r="63" spans="1:2" x14ac:dyDescent="0.25">
      <c r="A63">
        <v>2.6</v>
      </c>
      <c r="B63">
        <v>0.2515</v>
      </c>
    </row>
    <row r="64" spans="1:2" x14ac:dyDescent="0.25">
      <c r="A64">
        <v>2.65</v>
      </c>
      <c r="B64">
        <v>0.2487</v>
      </c>
    </row>
    <row r="65" spans="1:2" x14ac:dyDescent="0.25">
      <c r="A65">
        <v>2.7</v>
      </c>
      <c r="B65">
        <v>0.246</v>
      </c>
    </row>
    <row r="66" spans="1:2" x14ac:dyDescent="0.25">
      <c r="A66">
        <v>2.75</v>
      </c>
      <c r="B66">
        <v>0.24329999999999999</v>
      </c>
    </row>
    <row r="67" spans="1:2" x14ac:dyDescent="0.25">
      <c r="A67">
        <v>2.8</v>
      </c>
      <c r="B67">
        <v>0.24079999999999999</v>
      </c>
    </row>
    <row r="68" spans="1:2" x14ac:dyDescent="0.25">
      <c r="A68">
        <v>2.85</v>
      </c>
      <c r="B68">
        <v>0.2382</v>
      </c>
    </row>
    <row r="69" spans="1:2" x14ac:dyDescent="0.25">
      <c r="A69">
        <v>2.9</v>
      </c>
      <c r="B69">
        <v>0.23569999999999999</v>
      </c>
    </row>
    <row r="70" spans="1:2" x14ac:dyDescent="0.25">
      <c r="A70">
        <v>2.95</v>
      </c>
      <c r="B70">
        <v>0.23330000000000001</v>
      </c>
    </row>
    <row r="71" spans="1:2" x14ac:dyDescent="0.25">
      <c r="A71">
        <v>3</v>
      </c>
      <c r="B71">
        <v>0.23089999999999999</v>
      </c>
    </row>
    <row r="72" spans="1:2" x14ac:dyDescent="0.25">
      <c r="A72">
        <v>3.1</v>
      </c>
      <c r="B72">
        <v>0.22620000000000001</v>
      </c>
    </row>
    <row r="73" spans="1:2" x14ac:dyDescent="0.25">
      <c r="A73">
        <v>3.2</v>
      </c>
      <c r="B73">
        <v>0.22170000000000001</v>
      </c>
    </row>
    <row r="74" spans="1:2" x14ac:dyDescent="0.25">
      <c r="A74">
        <v>3.3</v>
      </c>
      <c r="B74">
        <v>0.21729999999999999</v>
      </c>
    </row>
    <row r="75" spans="1:2" x14ac:dyDescent="0.25">
      <c r="A75">
        <v>3.4</v>
      </c>
      <c r="B75">
        <v>0.2132</v>
      </c>
    </row>
    <row r="76" spans="1:2" x14ac:dyDescent="0.25">
      <c r="A76">
        <v>3.5</v>
      </c>
      <c r="B76">
        <v>0.20910000000000001</v>
      </c>
    </row>
    <row r="77" spans="1:2" x14ac:dyDescent="0.25">
      <c r="A77">
        <v>3.6</v>
      </c>
      <c r="B77">
        <v>0.20519999999999999</v>
      </c>
    </row>
    <row r="78" spans="1:2" x14ac:dyDescent="0.25">
      <c r="A78">
        <v>3.7</v>
      </c>
      <c r="B78">
        <v>0.2014</v>
      </c>
    </row>
    <row r="79" spans="1:2" x14ac:dyDescent="0.25">
      <c r="A79">
        <v>3.8</v>
      </c>
      <c r="B79">
        <v>0.1978</v>
      </c>
    </row>
    <row r="80" spans="1:2" x14ac:dyDescent="0.25">
      <c r="A80">
        <v>3.9</v>
      </c>
      <c r="B80">
        <v>0.19439999999999999</v>
      </c>
    </row>
    <row r="81" spans="1:2" x14ac:dyDescent="0.25">
      <c r="A81">
        <v>4</v>
      </c>
      <c r="B81">
        <v>0.19120000000000001</v>
      </c>
    </row>
    <row r="82" spans="1:2" x14ac:dyDescent="0.25">
      <c r="A82">
        <v>4.2</v>
      </c>
      <c r="B82">
        <v>0.18509999999999999</v>
      </c>
    </row>
    <row r="83" spans="1:2" x14ac:dyDescent="0.25">
      <c r="A83">
        <v>4.4000000000000004</v>
      </c>
      <c r="B83">
        <v>0.1794</v>
      </c>
    </row>
    <row r="84" spans="1:2" x14ac:dyDescent="0.25">
      <c r="A84">
        <v>4.5999999999999996</v>
      </c>
      <c r="B84">
        <v>0.1741</v>
      </c>
    </row>
    <row r="85" spans="1:2" x14ac:dyDescent="0.25">
      <c r="A85">
        <v>4.8</v>
      </c>
      <c r="B85">
        <v>0.16930000000000001</v>
      </c>
    </row>
    <row r="86" spans="1:2" x14ac:dyDescent="0.25">
      <c r="A86">
        <v>5</v>
      </c>
      <c r="B86">
        <v>0.1648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A198-E5B7-4E35-B4AB-3DD232F72681}">
  <dimension ref="A1:B77"/>
  <sheetViews>
    <sheetView topLeftCell="A28" workbookViewId="0">
      <selection activeCell="AK16" sqref="AK16"/>
    </sheetView>
  </sheetViews>
  <sheetFormatPr defaultRowHeight="15" x14ac:dyDescent="0.25"/>
  <cols>
    <col min="1" max="1" width="23.28515625" customWidth="1"/>
    <col min="2" max="2" width="31.42578125" customWidth="1"/>
  </cols>
  <sheetData>
    <row r="1" spans="1:2" x14ac:dyDescent="0.25">
      <c r="A1" t="s">
        <v>54</v>
      </c>
      <c r="B1" t="s">
        <v>56</v>
      </c>
    </row>
    <row r="2" spans="1:2" x14ac:dyDescent="0.25">
      <c r="A2">
        <v>0</v>
      </c>
      <c r="B2">
        <v>0.17100000000000001</v>
      </c>
    </row>
    <row r="3" spans="1:2" x14ac:dyDescent="0.25">
      <c r="A3">
        <v>0.05</v>
      </c>
      <c r="B3">
        <v>0.1719</v>
      </c>
    </row>
    <row r="4" spans="1:2" x14ac:dyDescent="0.25">
      <c r="A4">
        <v>0.1</v>
      </c>
      <c r="B4">
        <v>0.17269999999999999</v>
      </c>
    </row>
    <row r="5" spans="1:2" x14ac:dyDescent="0.25">
      <c r="A5">
        <v>0.15</v>
      </c>
      <c r="B5">
        <v>0.17319999999999999</v>
      </c>
    </row>
    <row r="6" spans="1:2" x14ac:dyDescent="0.25">
      <c r="A6">
        <v>0.2</v>
      </c>
      <c r="B6">
        <v>0.1734</v>
      </c>
    </row>
    <row r="7" spans="1:2" x14ac:dyDescent="0.25">
      <c r="A7">
        <v>0.25</v>
      </c>
      <c r="B7">
        <v>0.17299999999999999</v>
      </c>
    </row>
    <row r="8" spans="1:2" x14ac:dyDescent="0.25">
      <c r="A8">
        <v>0.3</v>
      </c>
      <c r="B8">
        <v>0.17180000000000001</v>
      </c>
    </row>
    <row r="9" spans="1:2" x14ac:dyDescent="0.25">
      <c r="A9">
        <v>0.35</v>
      </c>
      <c r="B9">
        <v>0.1696</v>
      </c>
    </row>
    <row r="10" spans="1:2" x14ac:dyDescent="0.25">
      <c r="A10">
        <v>0.4</v>
      </c>
      <c r="B10">
        <v>0.1668</v>
      </c>
    </row>
    <row r="11" spans="1:2" x14ac:dyDescent="0.25">
      <c r="A11">
        <v>0.45</v>
      </c>
      <c r="B11">
        <v>0.16370000000000001</v>
      </c>
    </row>
    <row r="12" spans="1:2" x14ac:dyDescent="0.25">
      <c r="A12">
        <v>0.5</v>
      </c>
      <c r="B12">
        <v>0.1603</v>
      </c>
    </row>
    <row r="13" spans="1:2" x14ac:dyDescent="0.25">
      <c r="A13">
        <v>0.55000000000000004</v>
      </c>
      <c r="B13">
        <v>0.15659999999999999</v>
      </c>
    </row>
    <row r="14" spans="1:2" x14ac:dyDescent="0.25">
      <c r="A14">
        <v>0.6</v>
      </c>
      <c r="B14">
        <v>0.15290000000000001</v>
      </c>
    </row>
    <row r="15" spans="1:2" x14ac:dyDescent="0.25">
      <c r="A15">
        <v>0.65</v>
      </c>
      <c r="B15">
        <v>0.1497</v>
      </c>
    </row>
    <row r="16" spans="1:2" x14ac:dyDescent="0.25">
      <c r="A16">
        <v>0.7</v>
      </c>
      <c r="B16">
        <v>0.14729999999999999</v>
      </c>
    </row>
    <row r="17" spans="1:2" x14ac:dyDescent="0.25">
      <c r="A17">
        <v>0.75</v>
      </c>
      <c r="B17">
        <v>0.14630000000000001</v>
      </c>
    </row>
    <row r="18" spans="1:2" x14ac:dyDescent="0.25">
      <c r="A18">
        <v>0.8</v>
      </c>
      <c r="B18">
        <v>0.1489</v>
      </c>
    </row>
    <row r="19" spans="1:2" x14ac:dyDescent="0.25">
      <c r="A19">
        <v>0.85</v>
      </c>
      <c r="B19">
        <v>0.1583</v>
      </c>
    </row>
    <row r="20" spans="1:2" x14ac:dyDescent="0.25">
      <c r="A20">
        <v>0.875</v>
      </c>
      <c r="B20">
        <v>0.16719999999999999</v>
      </c>
    </row>
    <row r="21" spans="1:2" x14ac:dyDescent="0.25">
      <c r="A21">
        <v>0.9</v>
      </c>
      <c r="B21">
        <v>0.18149999999999999</v>
      </c>
    </row>
    <row r="22" spans="1:2" x14ac:dyDescent="0.25">
      <c r="A22">
        <v>0.92500000000000004</v>
      </c>
      <c r="B22">
        <v>0.2051</v>
      </c>
    </row>
    <row r="23" spans="1:2" x14ac:dyDescent="0.25">
      <c r="A23">
        <v>0.95</v>
      </c>
      <c r="B23">
        <v>0.24129999999999999</v>
      </c>
    </row>
    <row r="24" spans="1:2" x14ac:dyDescent="0.25">
      <c r="A24">
        <v>0.97499999999999998</v>
      </c>
      <c r="B24">
        <v>0.28839999999999999</v>
      </c>
    </row>
    <row r="25" spans="1:2" x14ac:dyDescent="0.25">
      <c r="A25">
        <v>1</v>
      </c>
      <c r="B25">
        <v>0.33789999999999998</v>
      </c>
    </row>
    <row r="26" spans="1:2" x14ac:dyDescent="0.25">
      <c r="A26">
        <v>1.0249999999999999</v>
      </c>
      <c r="B26">
        <v>0.3785</v>
      </c>
    </row>
    <row r="27" spans="1:2" x14ac:dyDescent="0.25">
      <c r="A27">
        <v>1.05</v>
      </c>
      <c r="B27">
        <v>0.4032</v>
      </c>
    </row>
    <row r="28" spans="1:2" x14ac:dyDescent="0.25">
      <c r="A28">
        <v>1.075</v>
      </c>
      <c r="B28">
        <v>0.41470000000000001</v>
      </c>
    </row>
    <row r="29" spans="1:2" x14ac:dyDescent="0.25">
      <c r="A29">
        <v>1.1000000000000001</v>
      </c>
      <c r="B29">
        <v>0.42009999999999997</v>
      </c>
    </row>
    <row r="30" spans="1:2" x14ac:dyDescent="0.25">
      <c r="A30">
        <v>1.1499999999999999</v>
      </c>
      <c r="B30">
        <v>0.42780000000000001</v>
      </c>
    </row>
    <row r="31" spans="1:2" x14ac:dyDescent="0.25">
      <c r="A31">
        <v>1.2</v>
      </c>
      <c r="B31">
        <v>0.43380000000000002</v>
      </c>
    </row>
    <row r="32" spans="1:2" x14ac:dyDescent="0.25">
      <c r="A32">
        <v>1.25</v>
      </c>
      <c r="B32">
        <v>0.43730000000000002</v>
      </c>
    </row>
    <row r="33" spans="1:2" x14ac:dyDescent="0.25">
      <c r="A33">
        <v>1.3</v>
      </c>
      <c r="B33">
        <v>0.43919999999999998</v>
      </c>
    </row>
    <row r="34" spans="1:2" x14ac:dyDescent="0.25">
      <c r="A34">
        <v>1.35</v>
      </c>
      <c r="B34">
        <v>0.44030000000000002</v>
      </c>
    </row>
    <row r="35" spans="1:2" x14ac:dyDescent="0.25">
      <c r="A35">
        <v>1.4</v>
      </c>
      <c r="B35">
        <v>0.44059999999999999</v>
      </c>
    </row>
    <row r="36" spans="1:2" x14ac:dyDescent="0.25">
      <c r="A36">
        <v>1.45</v>
      </c>
      <c r="B36">
        <v>0.44009999999999999</v>
      </c>
    </row>
    <row r="37" spans="1:2" x14ac:dyDescent="0.25">
      <c r="A37">
        <v>1.5</v>
      </c>
      <c r="B37">
        <v>0.43859999999999999</v>
      </c>
    </row>
    <row r="38" spans="1:2" x14ac:dyDescent="0.25">
      <c r="A38">
        <v>1.55</v>
      </c>
      <c r="B38">
        <v>0.43619999999999998</v>
      </c>
    </row>
    <row r="39" spans="1:2" x14ac:dyDescent="0.25">
      <c r="A39">
        <v>1.6</v>
      </c>
      <c r="B39">
        <v>0.43280000000000002</v>
      </c>
    </row>
    <row r="40" spans="1:2" x14ac:dyDescent="0.25">
      <c r="A40">
        <v>1.65</v>
      </c>
      <c r="B40">
        <v>0.42859999999999998</v>
      </c>
    </row>
    <row r="41" spans="1:2" x14ac:dyDescent="0.25">
      <c r="A41">
        <v>1.7</v>
      </c>
      <c r="B41">
        <v>0.42370000000000002</v>
      </c>
    </row>
    <row r="42" spans="1:2" x14ac:dyDescent="0.25">
      <c r="A42">
        <v>1.75</v>
      </c>
      <c r="B42">
        <v>0.41820000000000002</v>
      </c>
    </row>
    <row r="43" spans="1:2" x14ac:dyDescent="0.25">
      <c r="A43">
        <v>1.8</v>
      </c>
      <c r="B43">
        <v>0.41210000000000002</v>
      </c>
    </row>
    <row r="44" spans="1:2" x14ac:dyDescent="0.25">
      <c r="A44">
        <v>1.85</v>
      </c>
      <c r="B44">
        <v>0.40570000000000001</v>
      </c>
    </row>
    <row r="45" spans="1:2" x14ac:dyDescent="0.25">
      <c r="A45">
        <v>1.9</v>
      </c>
      <c r="B45">
        <v>0.39910000000000001</v>
      </c>
    </row>
    <row r="46" spans="1:2" x14ac:dyDescent="0.25">
      <c r="A46">
        <v>1.95</v>
      </c>
      <c r="B46">
        <v>0.3926</v>
      </c>
    </row>
    <row r="47" spans="1:2" x14ac:dyDescent="0.25">
      <c r="A47">
        <v>2</v>
      </c>
      <c r="B47">
        <v>0.3861</v>
      </c>
    </row>
    <row r="48" spans="1:2" x14ac:dyDescent="0.25">
      <c r="A48">
        <v>2.0499999999999998</v>
      </c>
      <c r="B48">
        <v>0.38</v>
      </c>
    </row>
    <row r="49" spans="1:2" x14ac:dyDescent="0.25">
      <c r="A49">
        <v>2.1</v>
      </c>
      <c r="B49">
        <v>0.37409999999999999</v>
      </c>
    </row>
    <row r="50" spans="1:2" x14ac:dyDescent="0.25">
      <c r="A50">
        <v>2.15</v>
      </c>
      <c r="B50">
        <v>0.36840000000000001</v>
      </c>
    </row>
    <row r="51" spans="1:2" x14ac:dyDescent="0.25">
      <c r="A51">
        <v>2.2000000000000002</v>
      </c>
      <c r="B51">
        <v>0.36299999999999999</v>
      </c>
    </row>
    <row r="52" spans="1:2" x14ac:dyDescent="0.25">
      <c r="A52">
        <v>2.25</v>
      </c>
      <c r="B52">
        <v>0.35780000000000001</v>
      </c>
    </row>
    <row r="53" spans="1:2" x14ac:dyDescent="0.25">
      <c r="A53">
        <v>2.2999999999999998</v>
      </c>
      <c r="B53">
        <v>0.35289999999999999</v>
      </c>
    </row>
    <row r="54" spans="1:2" x14ac:dyDescent="0.25">
      <c r="A54">
        <v>2.35</v>
      </c>
      <c r="B54">
        <v>0.34810000000000002</v>
      </c>
    </row>
    <row r="55" spans="1:2" x14ac:dyDescent="0.25">
      <c r="A55">
        <v>2.4</v>
      </c>
      <c r="B55">
        <v>0.34350000000000003</v>
      </c>
    </row>
    <row r="56" spans="1:2" x14ac:dyDescent="0.25">
      <c r="A56">
        <v>2.4500000000000002</v>
      </c>
      <c r="B56">
        <v>0.33910000000000001</v>
      </c>
    </row>
    <row r="57" spans="1:2" x14ac:dyDescent="0.25">
      <c r="A57">
        <v>2.5</v>
      </c>
      <c r="B57">
        <v>0.33489999999999998</v>
      </c>
    </row>
    <row r="58" spans="1:2" x14ac:dyDescent="0.25">
      <c r="A58">
        <v>2.6</v>
      </c>
      <c r="B58">
        <v>0.32690000000000002</v>
      </c>
    </row>
    <row r="59" spans="1:2" x14ac:dyDescent="0.25">
      <c r="A59">
        <v>2.7</v>
      </c>
      <c r="B59">
        <v>0.31940000000000002</v>
      </c>
    </row>
    <row r="60" spans="1:2" x14ac:dyDescent="0.25">
      <c r="A60">
        <v>2.8</v>
      </c>
      <c r="B60">
        <v>0.3125</v>
      </c>
    </row>
    <row r="61" spans="1:2" x14ac:dyDescent="0.25">
      <c r="A61">
        <v>2.9</v>
      </c>
      <c r="B61">
        <v>0.30599999999999999</v>
      </c>
    </row>
    <row r="62" spans="1:2" x14ac:dyDescent="0.25">
      <c r="A62">
        <v>3</v>
      </c>
      <c r="B62">
        <v>0.2999</v>
      </c>
    </row>
    <row r="63" spans="1:2" x14ac:dyDescent="0.25">
      <c r="A63">
        <v>3.1</v>
      </c>
      <c r="B63">
        <v>0.29420000000000002</v>
      </c>
    </row>
    <row r="64" spans="1:2" x14ac:dyDescent="0.25">
      <c r="A64">
        <v>3.2</v>
      </c>
      <c r="B64">
        <v>0.28889999999999999</v>
      </c>
    </row>
    <row r="65" spans="1:2" x14ac:dyDescent="0.25">
      <c r="A65">
        <v>3.3</v>
      </c>
      <c r="B65">
        <v>0.2838</v>
      </c>
    </row>
    <row r="66" spans="1:2" x14ac:dyDescent="0.25">
      <c r="A66">
        <v>3.4</v>
      </c>
      <c r="B66">
        <v>0.27900000000000003</v>
      </c>
    </row>
    <row r="67" spans="1:2" x14ac:dyDescent="0.25">
      <c r="A67">
        <v>3.5</v>
      </c>
      <c r="B67">
        <v>0.27450000000000002</v>
      </c>
    </row>
    <row r="68" spans="1:2" x14ac:dyDescent="0.25">
      <c r="A68">
        <v>3.6</v>
      </c>
      <c r="B68">
        <v>0.27029999999999998</v>
      </c>
    </row>
    <row r="69" spans="1:2" x14ac:dyDescent="0.25">
      <c r="A69">
        <v>3.7</v>
      </c>
      <c r="B69">
        <v>0.26619999999999999</v>
      </c>
    </row>
    <row r="70" spans="1:2" x14ac:dyDescent="0.25">
      <c r="A70">
        <v>3.8</v>
      </c>
      <c r="B70">
        <v>0.26240000000000002</v>
      </c>
    </row>
    <row r="71" spans="1:2" x14ac:dyDescent="0.25">
      <c r="A71">
        <v>3.9</v>
      </c>
      <c r="B71">
        <v>0.25879999999999997</v>
      </c>
    </row>
    <row r="72" spans="1:2" x14ac:dyDescent="0.25">
      <c r="A72">
        <v>4</v>
      </c>
      <c r="B72">
        <v>0.25530000000000003</v>
      </c>
    </row>
    <row r="73" spans="1:2" x14ac:dyDescent="0.25">
      <c r="A73">
        <v>4.2</v>
      </c>
      <c r="B73">
        <v>0.24879999999999999</v>
      </c>
    </row>
    <row r="74" spans="1:2" x14ac:dyDescent="0.25">
      <c r="A74">
        <v>4.4000000000000004</v>
      </c>
      <c r="B74">
        <v>0.2429</v>
      </c>
    </row>
    <row r="75" spans="1:2" x14ac:dyDescent="0.25">
      <c r="A75">
        <v>4.5999999999999996</v>
      </c>
      <c r="B75">
        <v>0.23760000000000001</v>
      </c>
    </row>
    <row r="76" spans="1:2" x14ac:dyDescent="0.25">
      <c r="A76">
        <v>4.8</v>
      </c>
      <c r="B76">
        <v>0.2326</v>
      </c>
    </row>
    <row r="77" spans="1:2" x14ac:dyDescent="0.25">
      <c r="A77">
        <v>5</v>
      </c>
      <c r="B77">
        <v>0.22800000000000001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717F-831D-45AA-8B2B-42C5920D0990}">
  <dimension ref="A1:B80"/>
  <sheetViews>
    <sheetView workbookViewId="0">
      <selection activeCell="B1" sqref="B1"/>
    </sheetView>
  </sheetViews>
  <sheetFormatPr defaultRowHeight="15" x14ac:dyDescent="0.25"/>
  <cols>
    <col min="1" max="1" width="22.7109375" customWidth="1"/>
    <col min="2" max="2" width="34" customWidth="1"/>
  </cols>
  <sheetData>
    <row r="1" spans="1:2" x14ac:dyDescent="0.25">
      <c r="A1" t="s">
        <v>54</v>
      </c>
      <c r="B1" t="s">
        <v>56</v>
      </c>
    </row>
    <row r="2" spans="1:2" x14ac:dyDescent="0.25">
      <c r="A2">
        <v>0</v>
      </c>
      <c r="B2">
        <v>0.26169999999999999</v>
      </c>
    </row>
    <row r="3" spans="1:2" x14ac:dyDescent="0.25">
      <c r="A3">
        <v>0.05</v>
      </c>
      <c r="B3">
        <v>0.25530000000000003</v>
      </c>
    </row>
    <row r="4" spans="1:2" x14ac:dyDescent="0.25">
      <c r="A4">
        <v>0.1</v>
      </c>
      <c r="B4">
        <v>0.24909999999999999</v>
      </c>
    </row>
    <row r="5" spans="1:2" x14ac:dyDescent="0.25">
      <c r="A5">
        <v>0.15</v>
      </c>
      <c r="B5">
        <v>0.2432</v>
      </c>
    </row>
    <row r="6" spans="1:2" x14ac:dyDescent="0.25">
      <c r="A6">
        <v>0.2</v>
      </c>
      <c r="B6">
        <v>0.23760000000000001</v>
      </c>
    </row>
    <row r="7" spans="1:2" x14ac:dyDescent="0.25">
      <c r="A7">
        <v>0.25</v>
      </c>
      <c r="B7">
        <v>0.2324</v>
      </c>
    </row>
    <row r="8" spans="1:2" x14ac:dyDescent="0.25">
      <c r="A8">
        <v>0.3</v>
      </c>
      <c r="B8">
        <v>0.2278</v>
      </c>
    </row>
    <row r="9" spans="1:2" x14ac:dyDescent="0.25">
      <c r="A9">
        <v>0.35</v>
      </c>
      <c r="B9">
        <v>0.2238</v>
      </c>
    </row>
    <row r="10" spans="1:2" x14ac:dyDescent="0.25">
      <c r="A10">
        <v>0.4</v>
      </c>
      <c r="B10">
        <v>0.2205</v>
      </c>
    </row>
    <row r="11" spans="1:2" x14ac:dyDescent="0.25">
      <c r="A11">
        <v>0.45</v>
      </c>
      <c r="B11">
        <v>0.2177</v>
      </c>
    </row>
    <row r="12" spans="1:2" x14ac:dyDescent="0.25">
      <c r="A12">
        <v>0.5</v>
      </c>
      <c r="B12">
        <v>0.2155</v>
      </c>
    </row>
    <row r="13" spans="1:2" x14ac:dyDescent="0.25">
      <c r="A13">
        <v>0.55000000000000004</v>
      </c>
      <c r="B13">
        <v>0.21379999999999999</v>
      </c>
    </row>
    <row r="14" spans="1:2" x14ac:dyDescent="0.25">
      <c r="A14">
        <v>0.6</v>
      </c>
      <c r="B14">
        <v>0.21260000000000001</v>
      </c>
    </row>
    <row r="15" spans="1:2" x14ac:dyDescent="0.25">
      <c r="A15">
        <v>0.65</v>
      </c>
      <c r="B15">
        <v>0.21210000000000001</v>
      </c>
    </row>
    <row r="16" spans="1:2" x14ac:dyDescent="0.25">
      <c r="A16">
        <v>0.7</v>
      </c>
      <c r="B16">
        <v>0.2122</v>
      </c>
    </row>
    <row r="17" spans="1:2" x14ac:dyDescent="0.25">
      <c r="A17">
        <v>0.75</v>
      </c>
      <c r="B17">
        <v>0.2132</v>
      </c>
    </row>
    <row r="18" spans="1:2" x14ac:dyDescent="0.25">
      <c r="A18">
        <v>0.8</v>
      </c>
      <c r="B18">
        <v>0.21540000000000001</v>
      </c>
    </row>
    <row r="19" spans="1:2" x14ac:dyDescent="0.25">
      <c r="A19">
        <v>0.85</v>
      </c>
      <c r="B19">
        <v>0.21940000000000001</v>
      </c>
    </row>
    <row r="20" spans="1:2" x14ac:dyDescent="0.25">
      <c r="A20">
        <v>0.875</v>
      </c>
      <c r="B20">
        <v>0.22289999999999999</v>
      </c>
    </row>
    <row r="21" spans="1:2" x14ac:dyDescent="0.25">
      <c r="A21">
        <v>0.9</v>
      </c>
      <c r="B21">
        <v>0.22969999999999999</v>
      </c>
    </row>
    <row r="22" spans="1:2" x14ac:dyDescent="0.25">
      <c r="A22">
        <v>0.92500000000000004</v>
      </c>
      <c r="B22">
        <v>0.24490000000000001</v>
      </c>
    </row>
    <row r="23" spans="1:2" x14ac:dyDescent="0.25">
      <c r="A23">
        <v>0.95</v>
      </c>
      <c r="B23">
        <v>0.2732</v>
      </c>
    </row>
    <row r="24" spans="1:2" x14ac:dyDescent="0.25">
      <c r="A24">
        <v>0.97499999999999998</v>
      </c>
      <c r="B24">
        <v>0.31409999999999999</v>
      </c>
    </row>
    <row r="25" spans="1:2" x14ac:dyDescent="0.25">
      <c r="A25">
        <v>1</v>
      </c>
      <c r="B25">
        <v>0.35970000000000002</v>
      </c>
    </row>
    <row r="26" spans="1:2" x14ac:dyDescent="0.25">
      <c r="A26">
        <v>1.0249999999999999</v>
      </c>
      <c r="B26">
        <v>0.39939999999999998</v>
      </c>
    </row>
    <row r="27" spans="1:2" x14ac:dyDescent="0.25">
      <c r="A27">
        <v>1.05</v>
      </c>
      <c r="B27">
        <v>0.42609999999999998</v>
      </c>
    </row>
    <row r="28" spans="1:2" x14ac:dyDescent="0.25">
      <c r="A28">
        <v>1.075</v>
      </c>
      <c r="B28">
        <v>0.44019999999999998</v>
      </c>
    </row>
    <row r="29" spans="1:2" x14ac:dyDescent="0.25">
      <c r="A29">
        <v>1.1000000000000001</v>
      </c>
      <c r="B29">
        <v>0.44650000000000001</v>
      </c>
    </row>
    <row r="30" spans="1:2" x14ac:dyDescent="0.25">
      <c r="A30">
        <v>1.125</v>
      </c>
      <c r="B30">
        <v>0.44900000000000001</v>
      </c>
    </row>
    <row r="31" spans="1:2" x14ac:dyDescent="0.25">
      <c r="A31">
        <v>1.1499999999999999</v>
      </c>
      <c r="B31">
        <v>0.44969999999999999</v>
      </c>
    </row>
    <row r="32" spans="1:2" x14ac:dyDescent="0.25">
      <c r="A32">
        <v>1.175</v>
      </c>
      <c r="B32">
        <v>0.44940000000000002</v>
      </c>
    </row>
    <row r="33" spans="1:2" x14ac:dyDescent="0.25">
      <c r="A33">
        <v>1.2</v>
      </c>
      <c r="B33">
        <v>0.44819999999999999</v>
      </c>
    </row>
    <row r="34" spans="1:2" x14ac:dyDescent="0.25">
      <c r="A34">
        <v>1.2250000000000001</v>
      </c>
      <c r="B34">
        <v>0.44640000000000002</v>
      </c>
    </row>
    <row r="35" spans="1:2" x14ac:dyDescent="0.25">
      <c r="A35">
        <v>1.25</v>
      </c>
      <c r="B35">
        <v>0.44409999999999999</v>
      </c>
    </row>
    <row r="36" spans="1:2" x14ac:dyDescent="0.25">
      <c r="A36">
        <v>1.3</v>
      </c>
      <c r="B36">
        <v>0.439</v>
      </c>
    </row>
    <row r="37" spans="1:2" x14ac:dyDescent="0.25">
      <c r="A37">
        <v>1.35</v>
      </c>
      <c r="B37">
        <v>0.43359999999999999</v>
      </c>
    </row>
    <row r="38" spans="1:2" x14ac:dyDescent="0.25">
      <c r="A38">
        <v>1.4</v>
      </c>
      <c r="B38">
        <v>0.4279</v>
      </c>
    </row>
    <row r="39" spans="1:2" x14ac:dyDescent="0.25">
      <c r="A39">
        <v>1.45</v>
      </c>
      <c r="B39">
        <v>0.42209999999999998</v>
      </c>
    </row>
    <row r="40" spans="1:2" x14ac:dyDescent="0.25">
      <c r="A40">
        <v>1.5</v>
      </c>
      <c r="B40">
        <v>0.41620000000000001</v>
      </c>
    </row>
    <row r="41" spans="1:2" x14ac:dyDescent="0.25">
      <c r="A41">
        <v>1.55</v>
      </c>
      <c r="B41">
        <v>0.41020000000000001</v>
      </c>
    </row>
    <row r="42" spans="1:2" x14ac:dyDescent="0.25">
      <c r="A42">
        <v>1.6</v>
      </c>
      <c r="B42">
        <v>0.4042</v>
      </c>
    </row>
    <row r="43" spans="1:2" x14ac:dyDescent="0.25">
      <c r="A43">
        <v>1.65</v>
      </c>
      <c r="B43">
        <v>0.39810000000000001</v>
      </c>
    </row>
    <row r="44" spans="1:2" x14ac:dyDescent="0.25">
      <c r="A44">
        <v>1.7</v>
      </c>
      <c r="B44">
        <v>0.39190000000000003</v>
      </c>
    </row>
    <row r="45" spans="1:2" x14ac:dyDescent="0.25">
      <c r="A45">
        <v>1.75</v>
      </c>
      <c r="B45">
        <v>0.38550000000000001</v>
      </c>
    </row>
    <row r="46" spans="1:2" x14ac:dyDescent="0.25">
      <c r="A46">
        <v>1.8</v>
      </c>
      <c r="B46">
        <v>0.37880000000000003</v>
      </c>
    </row>
    <row r="47" spans="1:2" x14ac:dyDescent="0.25">
      <c r="A47">
        <v>1.85</v>
      </c>
      <c r="B47">
        <v>0.37209999999999999</v>
      </c>
    </row>
    <row r="48" spans="1:2" x14ac:dyDescent="0.25">
      <c r="A48">
        <v>1.9</v>
      </c>
      <c r="B48">
        <v>0.36520000000000002</v>
      </c>
    </row>
    <row r="49" spans="1:2" x14ac:dyDescent="0.25">
      <c r="A49">
        <v>1.95</v>
      </c>
      <c r="B49">
        <v>0.35830000000000001</v>
      </c>
    </row>
    <row r="50" spans="1:2" x14ac:dyDescent="0.25">
      <c r="A50">
        <v>2</v>
      </c>
      <c r="B50">
        <v>0.35149999999999998</v>
      </c>
    </row>
    <row r="51" spans="1:2" x14ac:dyDescent="0.25">
      <c r="A51">
        <v>2.0499999999999998</v>
      </c>
      <c r="B51">
        <v>0.34470000000000001</v>
      </c>
    </row>
    <row r="52" spans="1:2" x14ac:dyDescent="0.25">
      <c r="A52">
        <v>2.1</v>
      </c>
      <c r="B52">
        <v>0.33810000000000001</v>
      </c>
    </row>
    <row r="53" spans="1:2" x14ac:dyDescent="0.25">
      <c r="A53">
        <v>2.15</v>
      </c>
      <c r="B53">
        <v>0.33139999999999997</v>
      </c>
    </row>
    <row r="54" spans="1:2" x14ac:dyDescent="0.25">
      <c r="A54">
        <v>2.2000000000000002</v>
      </c>
      <c r="B54">
        <v>0.32490000000000002</v>
      </c>
    </row>
    <row r="55" spans="1:2" x14ac:dyDescent="0.25">
      <c r="A55">
        <v>2.25</v>
      </c>
      <c r="B55">
        <v>0.31850000000000001</v>
      </c>
    </row>
    <row r="56" spans="1:2" x14ac:dyDescent="0.25">
      <c r="A56">
        <v>2.2999999999999998</v>
      </c>
      <c r="B56">
        <v>0.31219999999999998</v>
      </c>
    </row>
    <row r="57" spans="1:2" x14ac:dyDescent="0.25">
      <c r="A57">
        <v>2.35</v>
      </c>
      <c r="B57">
        <v>0.30599999999999999</v>
      </c>
    </row>
    <row r="58" spans="1:2" x14ac:dyDescent="0.25">
      <c r="A58">
        <v>2.4</v>
      </c>
      <c r="B58">
        <v>0.3</v>
      </c>
    </row>
    <row r="59" spans="1:2" x14ac:dyDescent="0.25">
      <c r="A59">
        <v>2.4500000000000002</v>
      </c>
      <c r="B59">
        <v>0.29409999999999997</v>
      </c>
    </row>
    <row r="60" spans="1:2" x14ac:dyDescent="0.25">
      <c r="A60">
        <v>2.5</v>
      </c>
      <c r="B60">
        <v>0.2883</v>
      </c>
    </row>
    <row r="61" spans="1:2" x14ac:dyDescent="0.25">
      <c r="A61">
        <v>2.6</v>
      </c>
      <c r="B61">
        <v>0.2772</v>
      </c>
    </row>
    <row r="62" spans="1:2" x14ac:dyDescent="0.25">
      <c r="A62">
        <v>2.7</v>
      </c>
      <c r="B62">
        <v>0.26679999999999998</v>
      </c>
    </row>
    <row r="63" spans="1:2" x14ac:dyDescent="0.25">
      <c r="A63">
        <v>2.8</v>
      </c>
      <c r="B63">
        <v>0.25740000000000002</v>
      </c>
    </row>
    <row r="64" spans="1:2" x14ac:dyDescent="0.25">
      <c r="A64">
        <v>2.9</v>
      </c>
      <c r="B64">
        <v>0.2487</v>
      </c>
    </row>
    <row r="65" spans="1:2" x14ac:dyDescent="0.25">
      <c r="A65">
        <v>3</v>
      </c>
      <c r="B65">
        <v>0.2407</v>
      </c>
    </row>
    <row r="66" spans="1:2" x14ac:dyDescent="0.25">
      <c r="A66">
        <v>3.1</v>
      </c>
      <c r="B66">
        <v>0.23330000000000001</v>
      </c>
    </row>
    <row r="67" spans="1:2" x14ac:dyDescent="0.25">
      <c r="A67">
        <v>3.2</v>
      </c>
      <c r="B67">
        <v>0.22650000000000001</v>
      </c>
    </row>
    <row r="68" spans="1:2" x14ac:dyDescent="0.25">
      <c r="A68">
        <v>3.3</v>
      </c>
      <c r="B68">
        <v>0.22020000000000001</v>
      </c>
    </row>
    <row r="69" spans="1:2" x14ac:dyDescent="0.25">
      <c r="A69">
        <v>3.4</v>
      </c>
      <c r="B69">
        <v>0.21440000000000001</v>
      </c>
    </row>
    <row r="70" spans="1:2" x14ac:dyDescent="0.25">
      <c r="A70">
        <v>3.5</v>
      </c>
      <c r="B70">
        <v>0.2089</v>
      </c>
    </row>
    <row r="71" spans="1:2" x14ac:dyDescent="0.25">
      <c r="A71">
        <v>3.6</v>
      </c>
      <c r="B71">
        <v>0.2039</v>
      </c>
    </row>
    <row r="72" spans="1:2" x14ac:dyDescent="0.25">
      <c r="A72">
        <v>3.7</v>
      </c>
      <c r="B72">
        <v>0.1991</v>
      </c>
    </row>
    <row r="73" spans="1:2" x14ac:dyDescent="0.25">
      <c r="A73">
        <v>3.8</v>
      </c>
      <c r="B73">
        <v>0.19470000000000001</v>
      </c>
    </row>
    <row r="74" spans="1:2" x14ac:dyDescent="0.25">
      <c r="A74">
        <v>3.9</v>
      </c>
      <c r="B74">
        <v>0.1905</v>
      </c>
    </row>
    <row r="75" spans="1:2" x14ac:dyDescent="0.25">
      <c r="A75">
        <v>4</v>
      </c>
      <c r="B75">
        <v>0.18659999999999999</v>
      </c>
    </row>
    <row r="76" spans="1:2" x14ac:dyDescent="0.25">
      <c r="A76">
        <v>4.2</v>
      </c>
      <c r="B76">
        <v>0.1794</v>
      </c>
    </row>
    <row r="77" spans="1:2" x14ac:dyDescent="0.25">
      <c r="A77">
        <v>4.4000000000000004</v>
      </c>
      <c r="B77">
        <v>0.17299999999999999</v>
      </c>
    </row>
    <row r="78" spans="1:2" x14ac:dyDescent="0.25">
      <c r="A78">
        <v>4.5999999999999996</v>
      </c>
      <c r="B78">
        <v>0.1673</v>
      </c>
    </row>
    <row r="79" spans="1:2" x14ac:dyDescent="0.25">
      <c r="A79">
        <v>4.8</v>
      </c>
      <c r="B79">
        <v>0.16209999999999999</v>
      </c>
    </row>
    <row r="80" spans="1:2" x14ac:dyDescent="0.25">
      <c r="A80">
        <v>5</v>
      </c>
      <c r="B80">
        <v>0.15740000000000001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2D3E-B54F-4640-9364-931928093E4C}">
  <dimension ref="A1:B85"/>
  <sheetViews>
    <sheetView topLeftCell="A35" workbookViewId="0">
      <selection activeCell="I43" sqref="I43"/>
    </sheetView>
  </sheetViews>
  <sheetFormatPr defaultRowHeight="15" x14ac:dyDescent="0.25"/>
  <cols>
    <col min="1" max="1" width="20.5703125" style="8" customWidth="1"/>
    <col min="2" max="2" width="34.42578125" style="8" customWidth="1"/>
  </cols>
  <sheetData>
    <row r="1" spans="1:2" x14ac:dyDescent="0.25">
      <c r="A1" s="8" t="s">
        <v>54</v>
      </c>
      <c r="B1" s="8" t="s">
        <v>56</v>
      </c>
    </row>
    <row r="2" spans="1:2" x14ac:dyDescent="0.25">
      <c r="A2" s="8">
        <v>0</v>
      </c>
      <c r="B2" s="8">
        <v>0.1198</v>
      </c>
    </row>
    <row r="3" spans="1:2" x14ac:dyDescent="0.25">
      <c r="A3" s="8">
        <v>0.05</v>
      </c>
      <c r="B3" s="8">
        <v>0.1197</v>
      </c>
    </row>
    <row r="4" spans="1:2" x14ac:dyDescent="0.25">
      <c r="A4" s="8">
        <v>0.1</v>
      </c>
      <c r="B4" s="8">
        <v>0.1196</v>
      </c>
    </row>
    <row r="5" spans="1:2" x14ac:dyDescent="0.25">
      <c r="A5" s="8">
        <v>0.15</v>
      </c>
      <c r="B5" s="8">
        <v>0.11940000000000001</v>
      </c>
    </row>
    <row r="6" spans="1:2" x14ac:dyDescent="0.25">
      <c r="A6" s="8">
        <v>0.2</v>
      </c>
      <c r="B6" s="8">
        <v>0.1193</v>
      </c>
    </row>
    <row r="7" spans="1:2" x14ac:dyDescent="0.25">
      <c r="A7" s="8">
        <v>0.25</v>
      </c>
      <c r="B7" s="8">
        <v>0.11940000000000001</v>
      </c>
    </row>
    <row r="8" spans="1:2" x14ac:dyDescent="0.25">
      <c r="A8" s="8">
        <v>0.3</v>
      </c>
      <c r="B8" s="8">
        <v>0.11940000000000001</v>
      </c>
    </row>
    <row r="9" spans="1:2" x14ac:dyDescent="0.25">
      <c r="A9" s="8">
        <v>0.35</v>
      </c>
      <c r="B9" s="8">
        <v>0.11940000000000001</v>
      </c>
    </row>
    <row r="10" spans="1:2" x14ac:dyDescent="0.25">
      <c r="A10" s="8">
        <v>0.4</v>
      </c>
      <c r="B10" s="8">
        <v>0.1193</v>
      </c>
    </row>
    <row r="11" spans="1:2" x14ac:dyDescent="0.25">
      <c r="A11" s="8">
        <v>0.45</v>
      </c>
      <c r="B11" s="8">
        <v>0.1193</v>
      </c>
    </row>
    <row r="12" spans="1:2" x14ac:dyDescent="0.25">
      <c r="A12" s="8">
        <v>0.5</v>
      </c>
      <c r="B12" s="8">
        <v>0.11940000000000001</v>
      </c>
    </row>
    <row r="13" spans="1:2" x14ac:dyDescent="0.25">
      <c r="A13" s="8">
        <v>0.55000000000000004</v>
      </c>
      <c r="B13" s="8">
        <v>0.1193</v>
      </c>
    </row>
    <row r="14" spans="1:2" x14ac:dyDescent="0.25">
      <c r="A14" s="8">
        <v>0.6</v>
      </c>
      <c r="B14" s="8">
        <v>0.11940000000000001</v>
      </c>
    </row>
    <row r="15" spans="1:2" x14ac:dyDescent="0.25">
      <c r="A15" s="8">
        <v>0.65</v>
      </c>
      <c r="B15" s="8">
        <v>0.1197</v>
      </c>
    </row>
    <row r="16" spans="1:2" x14ac:dyDescent="0.25">
      <c r="A16" s="8">
        <v>0.7</v>
      </c>
      <c r="B16" s="8">
        <v>0.1202</v>
      </c>
    </row>
    <row r="17" spans="1:2" x14ac:dyDescent="0.25">
      <c r="A17" s="8">
        <v>0.72499999999999998</v>
      </c>
      <c r="B17" s="8">
        <v>0.1207</v>
      </c>
    </row>
    <row r="18" spans="1:2" x14ac:dyDescent="0.25">
      <c r="A18" s="8">
        <v>0.75</v>
      </c>
      <c r="B18" s="8">
        <v>0.1215</v>
      </c>
    </row>
    <row r="19" spans="1:2" x14ac:dyDescent="0.25">
      <c r="A19" s="8">
        <v>0.77500000000000002</v>
      </c>
      <c r="B19" s="8">
        <v>0.1226</v>
      </c>
    </row>
    <row r="20" spans="1:2" x14ac:dyDescent="0.25">
      <c r="A20" s="8">
        <v>0.8</v>
      </c>
      <c r="B20" s="8">
        <v>0.1242</v>
      </c>
    </row>
    <row r="21" spans="1:2" x14ac:dyDescent="0.25">
      <c r="A21" s="8">
        <v>0.82499999999999996</v>
      </c>
      <c r="B21" s="8">
        <v>0.12659999999999999</v>
      </c>
    </row>
    <row r="22" spans="1:2" x14ac:dyDescent="0.25">
      <c r="A22" s="8">
        <v>0.85</v>
      </c>
      <c r="B22" s="8">
        <v>0.13059999999999999</v>
      </c>
    </row>
    <row r="23" spans="1:2" x14ac:dyDescent="0.25">
      <c r="A23" s="8">
        <v>0.875</v>
      </c>
      <c r="B23" s="8">
        <v>0.1368</v>
      </c>
    </row>
    <row r="24" spans="1:2" x14ac:dyDescent="0.25">
      <c r="A24" s="8">
        <v>0.9</v>
      </c>
      <c r="B24" s="8">
        <v>0.1464</v>
      </c>
    </row>
    <row r="25" spans="1:2" x14ac:dyDescent="0.25">
      <c r="A25" s="8">
        <v>0.92500000000000004</v>
      </c>
      <c r="B25" s="8">
        <v>0.16600000000000001</v>
      </c>
    </row>
    <row r="26" spans="1:2" x14ac:dyDescent="0.25">
      <c r="A26" s="8">
        <v>0.95</v>
      </c>
      <c r="B26" s="8">
        <v>0.2054</v>
      </c>
    </row>
    <row r="27" spans="1:2" x14ac:dyDescent="0.25">
      <c r="A27" s="8">
        <v>0.97499999999999998</v>
      </c>
      <c r="B27" s="8">
        <v>0.29930000000000001</v>
      </c>
    </row>
    <row r="28" spans="1:2" x14ac:dyDescent="0.25">
      <c r="A28" s="8">
        <v>1</v>
      </c>
      <c r="B28" s="8">
        <v>0.38030000000000003</v>
      </c>
    </row>
    <row r="29" spans="1:2" x14ac:dyDescent="0.25">
      <c r="A29" s="8">
        <v>1.0249999999999999</v>
      </c>
      <c r="B29" s="8">
        <v>0.40150000000000002</v>
      </c>
    </row>
    <row r="30" spans="1:2" x14ac:dyDescent="0.25">
      <c r="A30" s="8">
        <v>1.05</v>
      </c>
      <c r="B30" s="8">
        <v>0.40429999999999999</v>
      </c>
    </row>
    <row r="31" spans="1:2" x14ac:dyDescent="0.25">
      <c r="A31" s="8">
        <v>1.075</v>
      </c>
      <c r="B31" s="8">
        <v>0.40339999999999998</v>
      </c>
    </row>
    <row r="32" spans="1:2" x14ac:dyDescent="0.25">
      <c r="A32" s="8">
        <v>1.1000000000000001</v>
      </c>
      <c r="B32" s="8">
        <v>0.40139999999999998</v>
      </c>
    </row>
    <row r="33" spans="1:2" x14ac:dyDescent="0.25">
      <c r="A33" s="8">
        <v>1.125</v>
      </c>
      <c r="B33" s="8">
        <v>0.3987</v>
      </c>
    </row>
    <row r="34" spans="1:2" x14ac:dyDescent="0.25">
      <c r="A34" s="8">
        <v>1.1499999999999999</v>
      </c>
      <c r="B34" s="8">
        <v>0.39550000000000002</v>
      </c>
    </row>
    <row r="35" spans="1:2" x14ac:dyDescent="0.25">
      <c r="A35" s="8">
        <v>1.2</v>
      </c>
      <c r="B35" s="8">
        <v>0.38840000000000002</v>
      </c>
    </row>
    <row r="36" spans="1:2" x14ac:dyDescent="0.25">
      <c r="A36" s="8">
        <v>1.25</v>
      </c>
      <c r="B36" s="8">
        <v>0.38100000000000001</v>
      </c>
    </row>
    <row r="37" spans="1:2" x14ac:dyDescent="0.25">
      <c r="A37" s="8">
        <v>1.3</v>
      </c>
      <c r="B37" s="8">
        <v>0.37319999999999998</v>
      </c>
    </row>
    <row r="38" spans="1:2" x14ac:dyDescent="0.25">
      <c r="A38" s="8">
        <v>1.35</v>
      </c>
      <c r="B38" s="8">
        <v>0.36570000000000003</v>
      </c>
    </row>
    <row r="39" spans="1:2" x14ac:dyDescent="0.25">
      <c r="A39" s="8">
        <v>1.4</v>
      </c>
      <c r="B39" s="8">
        <v>0.35799999999999998</v>
      </c>
    </row>
    <row r="40" spans="1:2" x14ac:dyDescent="0.25">
      <c r="A40" s="8">
        <v>1.5</v>
      </c>
      <c r="B40" s="8">
        <v>0.34399999999999997</v>
      </c>
    </row>
    <row r="41" spans="1:2" x14ac:dyDescent="0.25">
      <c r="A41" s="8">
        <v>1.55</v>
      </c>
      <c r="B41" s="8">
        <v>0.33760000000000001</v>
      </c>
    </row>
    <row r="42" spans="1:2" x14ac:dyDescent="0.25">
      <c r="A42" s="8">
        <v>1.6</v>
      </c>
      <c r="B42" s="8">
        <v>0.33150000000000002</v>
      </c>
    </row>
    <row r="43" spans="1:2" x14ac:dyDescent="0.25">
      <c r="A43" s="8">
        <v>1.65</v>
      </c>
      <c r="B43" s="8">
        <v>0.32600000000000001</v>
      </c>
    </row>
    <row r="44" spans="1:2" x14ac:dyDescent="0.25">
      <c r="A44" s="8">
        <v>1.7</v>
      </c>
      <c r="B44" s="8">
        <v>0.32090000000000002</v>
      </c>
    </row>
    <row r="45" spans="1:2" x14ac:dyDescent="0.25">
      <c r="A45" s="8">
        <v>1.75</v>
      </c>
      <c r="B45" s="8">
        <v>0.316</v>
      </c>
    </row>
    <row r="46" spans="1:2" x14ac:dyDescent="0.25">
      <c r="A46" s="8">
        <v>1.8</v>
      </c>
      <c r="B46" s="8">
        <v>0.31169999999999998</v>
      </c>
    </row>
    <row r="47" spans="1:2" x14ac:dyDescent="0.25">
      <c r="A47" s="8">
        <v>1.85</v>
      </c>
      <c r="B47" s="8">
        <v>0.30780000000000002</v>
      </c>
    </row>
    <row r="48" spans="1:2" x14ac:dyDescent="0.25">
      <c r="A48" s="8">
        <v>1.9</v>
      </c>
      <c r="B48" s="8">
        <v>0.30420000000000003</v>
      </c>
    </row>
    <row r="49" spans="1:2" x14ac:dyDescent="0.25">
      <c r="A49" s="8">
        <v>1.95</v>
      </c>
      <c r="B49" s="8">
        <v>0.30099999999999999</v>
      </c>
    </row>
    <row r="50" spans="1:2" x14ac:dyDescent="0.25">
      <c r="A50" s="8">
        <v>2</v>
      </c>
      <c r="B50" s="8">
        <v>0.29799999999999999</v>
      </c>
    </row>
    <row r="51" spans="1:2" x14ac:dyDescent="0.25">
      <c r="A51" s="8">
        <v>2.0499999999999998</v>
      </c>
      <c r="B51" s="8">
        <v>0.29509999999999997</v>
      </c>
    </row>
    <row r="52" spans="1:2" x14ac:dyDescent="0.25">
      <c r="A52" s="8">
        <v>2.1</v>
      </c>
      <c r="B52" s="8">
        <v>0.29220000000000002</v>
      </c>
    </row>
    <row r="53" spans="1:2" x14ac:dyDescent="0.25">
      <c r="A53" s="8">
        <v>2.15</v>
      </c>
      <c r="B53" s="8">
        <v>0.28920000000000001</v>
      </c>
    </row>
    <row r="54" spans="1:2" x14ac:dyDescent="0.25">
      <c r="A54" s="8">
        <v>2.2000000000000002</v>
      </c>
      <c r="B54" s="8">
        <v>0.28639999999999999</v>
      </c>
    </row>
    <row r="55" spans="1:2" x14ac:dyDescent="0.25">
      <c r="A55" s="8">
        <v>2.25</v>
      </c>
      <c r="B55" s="8">
        <v>0.28349999999999997</v>
      </c>
    </row>
    <row r="56" spans="1:2" x14ac:dyDescent="0.25">
      <c r="A56" s="8">
        <v>2.2999999999999998</v>
      </c>
      <c r="B56" s="8">
        <v>0.28070000000000001</v>
      </c>
    </row>
    <row r="57" spans="1:2" x14ac:dyDescent="0.25">
      <c r="A57" s="8">
        <v>2.35</v>
      </c>
      <c r="B57" s="8">
        <v>0.27789999999999998</v>
      </c>
    </row>
    <row r="58" spans="1:2" x14ac:dyDescent="0.25">
      <c r="A58" s="8">
        <v>2.4</v>
      </c>
      <c r="B58" s="8">
        <v>0.2752</v>
      </c>
    </row>
    <row r="59" spans="1:2" x14ac:dyDescent="0.25">
      <c r="A59" s="8">
        <v>2.4500000000000002</v>
      </c>
      <c r="B59" s="8">
        <v>0.27250000000000002</v>
      </c>
    </row>
    <row r="60" spans="1:2" x14ac:dyDescent="0.25">
      <c r="A60" s="8">
        <v>2.5</v>
      </c>
      <c r="B60" s="8">
        <v>0.2697</v>
      </c>
    </row>
    <row r="61" spans="1:2" x14ac:dyDescent="0.25">
      <c r="A61" s="8">
        <v>2.5499999999999998</v>
      </c>
      <c r="B61" s="8">
        <v>0.26700000000000002</v>
      </c>
    </row>
    <row r="62" spans="1:2" x14ac:dyDescent="0.25">
      <c r="A62" s="8">
        <v>2.6</v>
      </c>
      <c r="B62" s="8">
        <v>0.26429999999999998</v>
      </c>
    </row>
    <row r="63" spans="1:2" x14ac:dyDescent="0.25">
      <c r="A63" s="8">
        <v>2.65</v>
      </c>
      <c r="B63" s="8">
        <v>0.26150000000000001</v>
      </c>
    </row>
    <row r="64" spans="1:2" x14ac:dyDescent="0.25">
      <c r="A64" s="8">
        <v>2.7</v>
      </c>
      <c r="B64" s="8">
        <v>0.25879999999999997</v>
      </c>
    </row>
    <row r="65" spans="1:2" x14ac:dyDescent="0.25">
      <c r="A65" s="8">
        <v>2.75</v>
      </c>
      <c r="B65" s="8">
        <v>0.25609999999999999</v>
      </c>
    </row>
    <row r="66" spans="1:2" x14ac:dyDescent="0.25">
      <c r="A66" s="8">
        <v>2.8</v>
      </c>
      <c r="B66" s="8">
        <v>0.25330000000000003</v>
      </c>
    </row>
    <row r="67" spans="1:2" x14ac:dyDescent="0.25">
      <c r="A67" s="8">
        <v>2.85</v>
      </c>
      <c r="B67" s="8">
        <v>0.25059999999999999</v>
      </c>
    </row>
    <row r="68" spans="1:2" x14ac:dyDescent="0.25">
      <c r="A68" s="8">
        <v>2.9</v>
      </c>
      <c r="B68" s="8">
        <v>0.24790000000000001</v>
      </c>
    </row>
    <row r="69" spans="1:2" x14ac:dyDescent="0.25">
      <c r="A69" s="8">
        <v>2.95</v>
      </c>
      <c r="B69" s="8">
        <v>0.24510000000000001</v>
      </c>
    </row>
    <row r="70" spans="1:2" x14ac:dyDescent="0.25">
      <c r="A70" s="8">
        <v>3</v>
      </c>
      <c r="B70" s="8">
        <v>0.2424</v>
      </c>
    </row>
    <row r="71" spans="1:2" x14ac:dyDescent="0.25">
      <c r="A71" s="8">
        <v>3.1</v>
      </c>
      <c r="B71" s="8">
        <v>0.23680000000000001</v>
      </c>
    </row>
    <row r="72" spans="1:2" x14ac:dyDescent="0.25">
      <c r="A72" s="8">
        <v>3.2</v>
      </c>
      <c r="B72" s="8">
        <v>0.23130000000000001</v>
      </c>
    </row>
    <row r="73" spans="1:2" x14ac:dyDescent="0.25">
      <c r="A73" s="8">
        <v>3.3</v>
      </c>
      <c r="B73" s="8">
        <v>0.2258</v>
      </c>
    </row>
    <row r="74" spans="1:2" x14ac:dyDescent="0.25">
      <c r="A74" s="8">
        <v>3.4</v>
      </c>
      <c r="B74" s="8">
        <v>0.2205</v>
      </c>
    </row>
    <row r="75" spans="1:2" x14ac:dyDescent="0.25">
      <c r="A75" s="8">
        <v>3.5</v>
      </c>
      <c r="B75" s="8">
        <v>0.21540000000000001</v>
      </c>
    </row>
    <row r="76" spans="1:2" x14ac:dyDescent="0.25">
      <c r="A76" s="8">
        <v>3.6</v>
      </c>
      <c r="B76" s="8">
        <v>0.21060000000000001</v>
      </c>
    </row>
    <row r="77" spans="1:2" x14ac:dyDescent="0.25">
      <c r="A77" s="8">
        <v>3.7</v>
      </c>
      <c r="B77" s="8">
        <v>0.20599999999999999</v>
      </c>
    </row>
    <row r="78" spans="1:2" x14ac:dyDescent="0.25">
      <c r="A78" s="8">
        <v>3.8</v>
      </c>
      <c r="B78" s="8">
        <v>0.20169999999999999</v>
      </c>
    </row>
    <row r="79" spans="1:2" x14ac:dyDescent="0.25">
      <c r="A79" s="8">
        <v>3.9</v>
      </c>
      <c r="B79" s="8">
        <v>0.19750000000000001</v>
      </c>
    </row>
    <row r="80" spans="1:2" x14ac:dyDescent="0.25">
      <c r="A80" s="8">
        <v>4</v>
      </c>
      <c r="B80" s="8">
        <v>0.19350000000000001</v>
      </c>
    </row>
    <row r="81" spans="1:2" x14ac:dyDescent="0.25">
      <c r="A81" s="8">
        <v>4.2</v>
      </c>
      <c r="B81" s="8">
        <v>0.18609999999999999</v>
      </c>
    </row>
    <row r="82" spans="1:2" x14ac:dyDescent="0.25">
      <c r="A82" s="8">
        <v>4.4000000000000004</v>
      </c>
      <c r="B82" s="8">
        <v>0.17929999999999999</v>
      </c>
    </row>
    <row r="83" spans="1:2" x14ac:dyDescent="0.25">
      <c r="A83" s="8">
        <v>4.5999999999999996</v>
      </c>
      <c r="B83" s="8">
        <v>0.17299999999999999</v>
      </c>
    </row>
    <row r="84" spans="1:2" x14ac:dyDescent="0.25">
      <c r="A84" s="8">
        <v>4.8</v>
      </c>
      <c r="B84" s="8">
        <v>0.16719999999999999</v>
      </c>
    </row>
    <row r="85" spans="1:2" x14ac:dyDescent="0.25">
      <c r="A85" s="8">
        <v>5</v>
      </c>
      <c r="B85" s="8">
        <v>0.1618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D773-0EBB-4536-9289-49CF814522E7}">
  <dimension ref="A1:B79"/>
  <sheetViews>
    <sheetView topLeftCell="A30" workbookViewId="0">
      <selection activeCell="B1" sqref="B1"/>
    </sheetView>
  </sheetViews>
  <sheetFormatPr defaultRowHeight="15" x14ac:dyDescent="0.25"/>
  <cols>
    <col min="1" max="1" width="19.5703125" customWidth="1"/>
    <col min="2" max="2" width="26.7109375" customWidth="1"/>
  </cols>
  <sheetData>
    <row r="1" spans="1:2" x14ac:dyDescent="0.25">
      <c r="A1" t="s">
        <v>54</v>
      </c>
      <c r="B1" t="s">
        <v>56</v>
      </c>
    </row>
    <row r="2" spans="1:2" x14ac:dyDescent="0.25">
      <c r="A2">
        <v>0</v>
      </c>
      <c r="B2">
        <v>0.21049999999999999</v>
      </c>
    </row>
    <row r="3" spans="1:2" x14ac:dyDescent="0.25">
      <c r="A3">
        <v>0.05</v>
      </c>
      <c r="B3">
        <v>0.21049999999999999</v>
      </c>
    </row>
    <row r="4" spans="1:2" x14ac:dyDescent="0.25">
      <c r="A4">
        <v>0.1</v>
      </c>
      <c r="B4">
        <v>0.2104</v>
      </c>
    </row>
    <row r="5" spans="1:2" x14ac:dyDescent="0.25">
      <c r="A5">
        <v>0.15</v>
      </c>
      <c r="B5">
        <v>0.2104</v>
      </c>
    </row>
    <row r="6" spans="1:2" x14ac:dyDescent="0.25">
      <c r="A6">
        <v>0.2</v>
      </c>
      <c r="B6">
        <v>0.21029999999999999</v>
      </c>
    </row>
    <row r="7" spans="1:2" x14ac:dyDescent="0.25">
      <c r="A7">
        <v>0.25</v>
      </c>
      <c r="B7">
        <v>0.21029999999999999</v>
      </c>
    </row>
    <row r="8" spans="1:2" x14ac:dyDescent="0.25">
      <c r="A8">
        <v>0.3</v>
      </c>
      <c r="B8">
        <v>0.21029999999999999</v>
      </c>
    </row>
    <row r="9" spans="1:2" x14ac:dyDescent="0.25">
      <c r="A9">
        <v>0.35</v>
      </c>
      <c r="B9">
        <v>0.21029999999999999</v>
      </c>
    </row>
    <row r="10" spans="1:2" x14ac:dyDescent="0.25">
      <c r="A10">
        <v>0.4</v>
      </c>
      <c r="B10">
        <v>0.21029999999999999</v>
      </c>
    </row>
    <row r="11" spans="1:2" x14ac:dyDescent="0.25">
      <c r="A11">
        <v>0.45</v>
      </c>
      <c r="B11">
        <v>0.2102</v>
      </c>
    </row>
    <row r="12" spans="1:2" x14ac:dyDescent="0.25">
      <c r="A12">
        <v>0.5</v>
      </c>
      <c r="B12">
        <v>0.2102</v>
      </c>
    </row>
    <row r="13" spans="1:2" x14ac:dyDescent="0.25">
      <c r="A13">
        <v>0.55000000000000004</v>
      </c>
      <c r="B13">
        <v>0.2102</v>
      </c>
    </row>
    <row r="14" spans="1:2" x14ac:dyDescent="0.25">
      <c r="A14">
        <v>0.6</v>
      </c>
      <c r="B14">
        <v>0.2102</v>
      </c>
    </row>
    <row r="15" spans="1:2" x14ac:dyDescent="0.25">
      <c r="A15">
        <v>0.65</v>
      </c>
      <c r="B15">
        <v>0.2102</v>
      </c>
    </row>
    <row r="16" spans="1:2" x14ac:dyDescent="0.25">
      <c r="A16">
        <v>0.7</v>
      </c>
      <c r="B16">
        <v>0.21029999999999999</v>
      </c>
    </row>
    <row r="17" spans="1:2" x14ac:dyDescent="0.25">
      <c r="A17">
        <v>0.75</v>
      </c>
      <c r="B17">
        <v>0.21029999999999999</v>
      </c>
    </row>
    <row r="18" spans="1:2" x14ac:dyDescent="0.25">
      <c r="A18">
        <v>0.8</v>
      </c>
      <c r="B18">
        <v>0.2104</v>
      </c>
    </row>
    <row r="19" spans="1:2" x14ac:dyDescent="0.25">
      <c r="A19">
        <v>0.82499999999999996</v>
      </c>
      <c r="B19">
        <v>0.2104</v>
      </c>
    </row>
    <row r="20" spans="1:2" x14ac:dyDescent="0.25">
      <c r="A20">
        <v>0.85</v>
      </c>
      <c r="B20">
        <v>0.21049999999999999</v>
      </c>
    </row>
    <row r="21" spans="1:2" x14ac:dyDescent="0.25">
      <c r="A21">
        <v>0.875</v>
      </c>
      <c r="B21">
        <v>0.21060000000000001</v>
      </c>
    </row>
    <row r="22" spans="1:2" x14ac:dyDescent="0.25">
      <c r="A22">
        <v>0.9</v>
      </c>
      <c r="B22">
        <v>0.2109</v>
      </c>
    </row>
    <row r="23" spans="1:2" x14ac:dyDescent="0.25">
      <c r="A23">
        <v>0.92500000000000004</v>
      </c>
      <c r="B23">
        <v>0.21829999999999999</v>
      </c>
    </row>
    <row r="24" spans="1:2" x14ac:dyDescent="0.25">
      <c r="A24">
        <v>0.95</v>
      </c>
      <c r="B24">
        <v>0.2571</v>
      </c>
    </row>
    <row r="25" spans="1:2" x14ac:dyDescent="0.25">
      <c r="A25">
        <v>0.97499999999999998</v>
      </c>
      <c r="B25">
        <v>0.33579999999999999</v>
      </c>
    </row>
    <row r="26" spans="1:2" x14ac:dyDescent="0.25">
      <c r="A26">
        <v>1</v>
      </c>
      <c r="B26">
        <v>0.40679999999999999</v>
      </c>
    </row>
    <row r="27" spans="1:2" x14ac:dyDescent="0.25">
      <c r="A27">
        <v>1.0249999999999999</v>
      </c>
      <c r="B27">
        <v>0.43780000000000002</v>
      </c>
    </row>
    <row r="28" spans="1:2" x14ac:dyDescent="0.25">
      <c r="A28">
        <v>1.05</v>
      </c>
      <c r="B28">
        <v>0.4476</v>
      </c>
    </row>
    <row r="29" spans="1:2" x14ac:dyDescent="0.25">
      <c r="A29">
        <v>1.075</v>
      </c>
      <c r="B29">
        <v>0.44929999999999998</v>
      </c>
    </row>
    <row r="30" spans="1:2" x14ac:dyDescent="0.25">
      <c r="A30">
        <v>1.1000000000000001</v>
      </c>
      <c r="B30">
        <v>0.44769999999999999</v>
      </c>
    </row>
    <row r="31" spans="1:2" x14ac:dyDescent="0.25">
      <c r="A31">
        <v>1.125</v>
      </c>
      <c r="B31">
        <v>0.44500000000000001</v>
      </c>
    </row>
    <row r="32" spans="1:2" x14ac:dyDescent="0.25">
      <c r="A32">
        <v>1.1499999999999999</v>
      </c>
      <c r="B32">
        <v>0.44190000000000002</v>
      </c>
    </row>
    <row r="33" spans="1:2" x14ac:dyDescent="0.25">
      <c r="A33">
        <v>1.2</v>
      </c>
      <c r="B33">
        <v>0.43530000000000002</v>
      </c>
    </row>
    <row r="34" spans="1:2" x14ac:dyDescent="0.25">
      <c r="A34">
        <v>1.25</v>
      </c>
      <c r="B34">
        <v>0.42830000000000001</v>
      </c>
    </row>
    <row r="35" spans="1:2" x14ac:dyDescent="0.25">
      <c r="A35">
        <v>1.3</v>
      </c>
      <c r="B35">
        <v>0.42080000000000001</v>
      </c>
    </row>
    <row r="36" spans="1:2" x14ac:dyDescent="0.25">
      <c r="A36">
        <v>1.35</v>
      </c>
      <c r="B36">
        <v>0.4133</v>
      </c>
    </row>
    <row r="37" spans="1:2" x14ac:dyDescent="0.25">
      <c r="A37">
        <v>1.4</v>
      </c>
      <c r="B37">
        <v>0.40589999999999998</v>
      </c>
    </row>
    <row r="38" spans="1:2" x14ac:dyDescent="0.25">
      <c r="A38">
        <v>1.45</v>
      </c>
      <c r="B38">
        <v>0.39860000000000001</v>
      </c>
    </row>
    <row r="39" spans="1:2" x14ac:dyDescent="0.25">
      <c r="A39">
        <v>1.5</v>
      </c>
      <c r="B39">
        <v>0.39150000000000001</v>
      </c>
    </row>
    <row r="40" spans="1:2" x14ac:dyDescent="0.25">
      <c r="A40">
        <v>1.55</v>
      </c>
      <c r="B40">
        <v>0.38450000000000001</v>
      </c>
    </row>
    <row r="41" spans="1:2" x14ac:dyDescent="0.25">
      <c r="A41">
        <v>1.6</v>
      </c>
      <c r="B41">
        <v>0.37769999999999998</v>
      </c>
    </row>
    <row r="42" spans="1:2" x14ac:dyDescent="0.25">
      <c r="A42">
        <v>1.65</v>
      </c>
      <c r="B42">
        <v>0.371</v>
      </c>
    </row>
    <row r="43" spans="1:2" x14ac:dyDescent="0.25">
      <c r="A43">
        <v>1.7</v>
      </c>
      <c r="B43">
        <v>0.36449999999999999</v>
      </c>
    </row>
    <row r="44" spans="1:2" x14ac:dyDescent="0.25">
      <c r="A44">
        <v>1.75</v>
      </c>
      <c r="B44">
        <v>0.35809999999999997</v>
      </c>
    </row>
    <row r="45" spans="1:2" x14ac:dyDescent="0.25">
      <c r="A45">
        <v>1.8</v>
      </c>
      <c r="B45">
        <v>0.35189999999999999</v>
      </c>
    </row>
    <row r="46" spans="1:2" x14ac:dyDescent="0.25">
      <c r="A46">
        <v>1.85</v>
      </c>
      <c r="B46">
        <v>0.3458</v>
      </c>
    </row>
    <row r="47" spans="1:2" x14ac:dyDescent="0.25">
      <c r="A47">
        <v>1.9</v>
      </c>
      <c r="B47">
        <v>0.34</v>
      </c>
    </row>
    <row r="48" spans="1:2" x14ac:dyDescent="0.25">
      <c r="A48">
        <v>1.95</v>
      </c>
      <c r="B48">
        <v>0.33429999999999999</v>
      </c>
    </row>
    <row r="49" spans="1:2" x14ac:dyDescent="0.25">
      <c r="A49">
        <v>2</v>
      </c>
      <c r="B49">
        <v>0.32879999999999998</v>
      </c>
    </row>
    <row r="50" spans="1:2" x14ac:dyDescent="0.25">
      <c r="A50">
        <v>2.0499999999999998</v>
      </c>
      <c r="B50">
        <v>0.32340000000000002</v>
      </c>
    </row>
    <row r="51" spans="1:2" x14ac:dyDescent="0.25">
      <c r="A51">
        <v>2.1</v>
      </c>
      <c r="B51">
        <v>0.31819999999999998</v>
      </c>
    </row>
    <row r="52" spans="1:2" x14ac:dyDescent="0.25">
      <c r="A52">
        <v>2.15</v>
      </c>
      <c r="B52">
        <v>0.31309999999999999</v>
      </c>
    </row>
    <row r="53" spans="1:2" x14ac:dyDescent="0.25">
      <c r="A53">
        <v>2.2000000000000002</v>
      </c>
      <c r="B53">
        <v>0.30809999999999998</v>
      </c>
    </row>
    <row r="54" spans="1:2" x14ac:dyDescent="0.25">
      <c r="A54">
        <v>2.25</v>
      </c>
      <c r="B54">
        <v>0.30320000000000003</v>
      </c>
    </row>
    <row r="55" spans="1:2" x14ac:dyDescent="0.25">
      <c r="A55">
        <v>2.2999999999999998</v>
      </c>
      <c r="B55">
        <v>0.29830000000000001</v>
      </c>
    </row>
    <row r="56" spans="1:2" x14ac:dyDescent="0.25">
      <c r="A56">
        <v>2.35</v>
      </c>
      <c r="B56">
        <v>0.29370000000000002</v>
      </c>
    </row>
    <row r="57" spans="1:2" x14ac:dyDescent="0.25">
      <c r="A57">
        <v>2.4</v>
      </c>
      <c r="B57">
        <v>0.28910000000000002</v>
      </c>
    </row>
    <row r="58" spans="1:2" x14ac:dyDescent="0.25">
      <c r="A58">
        <v>2.4500000000000002</v>
      </c>
      <c r="B58">
        <v>0.28449999999999998</v>
      </c>
    </row>
    <row r="59" spans="1:2" x14ac:dyDescent="0.25">
      <c r="A59">
        <v>2.5</v>
      </c>
      <c r="B59">
        <v>0.2802</v>
      </c>
    </row>
    <row r="60" spans="1:2" x14ac:dyDescent="0.25">
      <c r="A60">
        <v>2.6</v>
      </c>
      <c r="B60">
        <v>0.27200000000000002</v>
      </c>
    </row>
    <row r="61" spans="1:2" x14ac:dyDescent="0.25">
      <c r="A61">
        <v>2.7</v>
      </c>
      <c r="B61">
        <v>0.26419999999999999</v>
      </c>
    </row>
    <row r="62" spans="1:2" x14ac:dyDescent="0.25">
      <c r="A62">
        <v>2.8</v>
      </c>
      <c r="B62">
        <v>0.25690000000000002</v>
      </c>
    </row>
    <row r="63" spans="1:2" x14ac:dyDescent="0.25">
      <c r="A63">
        <v>2.9</v>
      </c>
      <c r="B63">
        <v>0.24990000000000001</v>
      </c>
    </row>
    <row r="64" spans="1:2" x14ac:dyDescent="0.25">
      <c r="A64">
        <v>3</v>
      </c>
      <c r="B64">
        <v>0.2432</v>
      </c>
    </row>
    <row r="65" spans="1:2" x14ac:dyDescent="0.25">
      <c r="A65">
        <v>3.1</v>
      </c>
      <c r="B65">
        <v>0.23680000000000001</v>
      </c>
    </row>
    <row r="66" spans="1:2" x14ac:dyDescent="0.25">
      <c r="A66">
        <v>3.2</v>
      </c>
      <c r="B66">
        <v>0.23080000000000001</v>
      </c>
    </row>
    <row r="67" spans="1:2" x14ac:dyDescent="0.25">
      <c r="A67">
        <v>3.3</v>
      </c>
      <c r="B67">
        <v>0.22509999999999999</v>
      </c>
    </row>
    <row r="68" spans="1:2" x14ac:dyDescent="0.25">
      <c r="A68">
        <v>3.4</v>
      </c>
      <c r="B68">
        <v>0.21970000000000001</v>
      </c>
    </row>
    <row r="69" spans="1:2" x14ac:dyDescent="0.25">
      <c r="A69">
        <v>3.5</v>
      </c>
      <c r="B69">
        <v>0.2147</v>
      </c>
    </row>
    <row r="70" spans="1:2" x14ac:dyDescent="0.25">
      <c r="A70">
        <v>3.6</v>
      </c>
      <c r="B70">
        <v>0.21010000000000001</v>
      </c>
    </row>
    <row r="71" spans="1:2" x14ac:dyDescent="0.25">
      <c r="A71">
        <v>3.7</v>
      </c>
      <c r="B71">
        <v>0.20580000000000001</v>
      </c>
    </row>
    <row r="72" spans="1:2" x14ac:dyDescent="0.25">
      <c r="A72">
        <v>3.8</v>
      </c>
      <c r="B72">
        <v>0.2019</v>
      </c>
    </row>
    <row r="73" spans="1:2" x14ac:dyDescent="0.25">
      <c r="A73">
        <v>3.9</v>
      </c>
      <c r="B73">
        <v>0.1983</v>
      </c>
    </row>
    <row r="74" spans="1:2" x14ac:dyDescent="0.25">
      <c r="A74">
        <v>4</v>
      </c>
      <c r="B74">
        <v>0.19500000000000001</v>
      </c>
    </row>
    <row r="75" spans="1:2" x14ac:dyDescent="0.25">
      <c r="A75">
        <v>4.2</v>
      </c>
      <c r="B75">
        <v>0.189</v>
      </c>
    </row>
    <row r="76" spans="1:2" x14ac:dyDescent="0.25">
      <c r="A76">
        <v>4.4000000000000004</v>
      </c>
      <c r="B76">
        <v>0.1837</v>
      </c>
    </row>
    <row r="77" spans="1:2" x14ac:dyDescent="0.25">
      <c r="A77">
        <v>4.5999999999999996</v>
      </c>
      <c r="B77">
        <v>0.17910000000000001</v>
      </c>
    </row>
    <row r="78" spans="1:2" x14ac:dyDescent="0.25">
      <c r="A78">
        <v>4.8</v>
      </c>
      <c r="B78">
        <v>0.17499999999999999</v>
      </c>
    </row>
    <row r="79" spans="1:2" x14ac:dyDescent="0.25">
      <c r="A79">
        <v>5</v>
      </c>
      <c r="B79">
        <v>0.17130000000000001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J 3 o 6 W S j P Y h a k A A A A 9 Q A A A B I A H A B D b 2 5 m a W c v U G F j a 2 F n Z S 5 4 b W w g o h g A K K A U A A A A A A A A A A A A A A A A A A A A A A A A A A A A h Y 9 B D o I w F E S v Q r q n L R C j I Z 8 S w 1 Y S E x P j l p Q K j f A x t F j u 5 s I j e Q U x i r p z O W / e Y u Z + v U E 6 t o 1 3 U b 3 R H S Y k o J x 4 C m V X a q w S M t i j v y K p g G 0 h T 0 W l v E l G E 4 + m T E h t 7 T l m z D l H X U S 7 v m I h 5 w E 7 5 J u d r F V b k I + s / 8 u + R m M L l I o I 2 L / G i J A G U U Q X S 8 q B z Q x y j d 8 + n O Y + 2 x 8 I 2 d D Y o V d C o Z + t g c 0 R 2 P u C e A B Q S w M E F A A C A A g A J 3 o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6 O l k J f g N R Y g E A A P k J A A A T A B w A R m 9 y b X V s Y X M v U 2 V j d G l v b j E u b S C i G A A o o B Q A A A A A A A A A A A A A A A A A A A A A A A A A A A D l k U F r g z A U x + + C 3 y G 4 i 0 I Q l N W W D Q 9 F N 9 b L 2 L D 0 s u 6 Q 6 p s N x G Q k s V s p / e 5 L q 6 O F C W P 1 N r 1 E f y + + v P z + C n J N B U d Z s w a 3 t m V b a k 0 k F K g M U I w Y a N t C 5 s l E L X M w J F E b P x V 5 X Q H X 7 j 1 l 4 C e C a / O h X C e 9 W a b i g z N B C r U s A z 9 X G 8 f D L y k w W l E N M n a w g 1 E i W F 1 x F U c Y 3 f F c F J S X c R C O Q o y e a 6 E h 0 1 s G 8 e n V f x Q c X j 3 c z H H l P E l R m V q B H o A U I J V j h p q T l d n Y V l r u N i N j 9 N L y K W N Z T h i R K t a y P m + Z r A k v T c f 5 9 h 1 O 7 e a S c P U m Z N U M f C g q t + N 8 v N s 5 5 l r a 1 J G G T 7 3 H a O c s D J l x H V 3 7 h / + O K H M X 3 v c + X l c r k E c 8 7 c a z b j z / i f e e b V H e e Z f z P K u 8 b 6 K H D r 9 k G l 6 W 6 R 8 C a F M 1 z h s a d E h q K u H F n s a 9 P Y 0 H 4 S n s 7 S k c h K d R b 0 + j Q X i K e n u K B u F p 0 t v T Z B C e a G 9 P 9 J 9 6 + g J Q S w E C L Q A U A A I A C A A n e j p Z K M 9 i F q Q A A A D 1 A A A A E g A A A A A A A A A A A A A A A A A A A A A A Q 2 9 u Z m l n L 1 B h Y 2 t h Z 2 U u e G 1 s U E s B A i 0 A F A A C A A g A J 3 o 6 W Q / K 6 a u k A A A A 6 Q A A A B M A A A A A A A A A A A A A A A A A 8 A A A A F t D b 2 5 0 Z W 5 0 X 1 R 5 c G V z X S 5 4 b W x Q S w E C L Q A U A A I A C A A n e j p Z C X 4 D U W I B A A D 5 C Q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P g A A A A A A A D Y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Y z R m Y j R j L W U 3 Z j E t N G V j M y 0 5 Y m N h L T A 1 O W M 1 N D I 0 Y m F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F j Y 3 V f R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A w O j A 5 O j U 3 L j Y z M D I w M z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W J n F 1 b 3 Q 7 L C Z x d W 9 0 O 1 M o V i k m c X V v d D s s J n F 1 b 3 Q 7 Q S h W K S Z x d W 9 0 O y w m c X V v d D t J K F Y p J n F 1 b 3 Q 7 L C Z x d W 9 0 O 1 Q o V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M S 9 B d X R v U m V t b 3 Z l Z E N v b H V t b n M x L n t D b 2 x 1 b W 4 x L D B 9 J n F 1 b 3 Q 7 L C Z x d W 9 0 O 1 N l Y 3 R p b 2 4 x L 2 c x L 0 F 1 d G 9 S Z W 1 v d m V k Q 2 9 s d W 1 u c z E u e 1 Y s M X 0 m c X V v d D s s J n F 1 b 3 Q 7 U 2 V j d G l v b j E v Z z E v Q X V 0 b 1 J l b W 9 2 Z W R D b 2 x 1 b W 5 z M S 5 7 U y h W K S w y f S Z x d W 9 0 O y w m c X V v d D t T Z W N 0 a W 9 u M S 9 n M S 9 B d X R v U m V t b 3 Z l Z E N v b H V t b n M x L n t B K F Y p L D N 9 J n F 1 b 3 Q 7 L C Z x d W 9 0 O 1 N l Y 3 R p b 2 4 x L 2 c x L 0 F 1 d G 9 S Z W 1 v d m V k Q 2 9 s d W 1 u c z E u e 0 k o V i k s N H 0 m c X V v d D s s J n F 1 b 3 Q 7 U 2 V j d G l v b j E v Z z E v Q X V 0 b 1 J l b W 9 2 Z W R D b 2 x 1 b W 5 z M S 5 7 V C h W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M S 9 B d X R v U m V t b 3 Z l Z E N v b H V t b n M x L n t D b 2 x 1 b W 4 x L D B 9 J n F 1 b 3 Q 7 L C Z x d W 9 0 O 1 N l Y 3 R p b 2 4 x L 2 c x L 0 F 1 d G 9 S Z W 1 v d m V k Q 2 9 s d W 1 u c z E u e 1 Y s M X 0 m c X V v d D s s J n F 1 b 3 Q 7 U 2 V j d G l v b j E v Z z E v Q X V 0 b 1 J l b W 9 2 Z W R D b 2 x 1 b W 5 z M S 5 7 U y h W K S w y f S Z x d W 9 0 O y w m c X V v d D t T Z W N 0 a W 9 u M S 9 n M S 9 B d X R v U m V t b 3 Z l Z E N v b H V t b n M x L n t B K F Y p L D N 9 J n F 1 b 3 Q 7 L C Z x d W 9 0 O 1 N l Y 3 R p b 2 4 x L 2 c x L 0 F 1 d G 9 S Z W 1 v d m V k Q 2 9 s d W 1 u c z E u e 0 k o V i k s N H 0 m c X V v d D s s J n F 1 b 3 Q 7 U 2 V j d G l v b j E v Z z E v Q X V 0 b 1 J l b W 9 2 Z W R D b 2 x 1 b W 5 z M S 5 7 V C h W K S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c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Y j R h M z Q 2 L T M 3 Y j A t N D B h N C 1 h Z j l j L T N l N D Q 0 Y T Q 2 Y m R j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M V 9 E c m F n R n V u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D A 6 M T k 6 M j U u N D g 5 M D I 0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z E v Q X V 0 b 1 J l b W 9 2 Z W R D b 2 x 1 b W 5 z M S 5 7 Q 2 9 s d W 1 u M S w w f S Z x d W 9 0 O y w m c X V v d D t T Z W N 0 a W 9 u M S 9 t Y 2 c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n M S 9 B d X R v U m V t b 3 Z l Z E N v b H V t b n M x L n t D b 2 x 1 b W 4 x L D B 9 J n F 1 b 3 Q 7 L C Z x d W 9 0 O 1 N l Y 3 R p b 2 4 x L 2 1 j Z z E v Q X V 0 b 1 J l b W 9 2 Z W R D b 2 x 1 b W 5 z M S 5 7 Q 2 9 s d W 1 u M i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j Z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T c w N G V h N y 0 3 Z m Y w L T Q 1 Y z I t O T h i M S 0 z O D U w N z B j M W I x M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N n N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D A 6 M j Q 6 N T c u M j c y O D Y 3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z c v Q X V 0 b 1 J l b W 9 2 Z W R D b 2 x 1 b W 5 z M S 5 7 Q 2 9 s d W 1 u M S w w f S Z x d W 9 0 O y w m c X V v d D t T Z W N 0 a W 9 u M S 9 t Y 2 c 3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n N y 9 B d X R v U m V t b 3 Z l Z E N v b H V t b n M x L n t D b 2 x 1 b W 4 x L D B 9 J n F 1 b 3 Q 7 L C Z x d W 9 0 O 1 N l Y 3 R p b 2 4 x L 2 1 j Z z c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n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c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4 N G Z h N j U w L T B h N G M t N G Y x Y i 0 4 N 2 F m L T F h M j A 3 N T k 0 O D A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M l 9 E c m F n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T g 6 N T U 6 M T U u O T g 1 O D k z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z I v Q X V 0 b 1 J l b W 9 2 Z W R D b 2 x 1 b W 5 z M S 5 7 Q 2 9 s d W 1 u M S w w f S Z x d W 9 0 O y w m c X V v d D t T Z W N 0 a W 9 u M S 9 t Y 2 c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n M i 9 B d X R v U m V t b 3 Z l Z E N v b H V t b n M x L n t D b 2 x 1 b W 4 x L D B 9 J n F 1 b 3 Q 7 L C Z x d W 9 0 O 1 N l Y 3 R p b 2 4 x L 2 1 j Z z I v Q X V 0 b 1 J l b W 9 2 Z W R D b 2 x 1 b W 5 z M S 5 7 Q 2 9 s d W 1 u M i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j Z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m F h O D d i M y 0 x Z m Y x L T R h M z Q t Y m F l Z i 1 m Y j Y 2 N j h l N m Q y M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z V f R H J h Z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E 5 O j A 0 O j U z L j E 2 M z M 5 N D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c 1 L 0 F 1 d G 9 S Z W 1 v d m V k Q 2 9 s d W 1 u c z E u e 0 N v b H V t b j E s M H 0 m c X V v d D s s J n F 1 b 3 Q 7 U 2 V j d G l v b j E v b W N n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z U v Q X V 0 b 1 J l b W 9 2 Z W R D b 2 x 1 b W 5 z M S 5 7 Q 2 9 s d W 1 u M S w w f S Z x d W 9 0 O y w m c X V v d D t T Z W N 0 a W 9 u M S 9 t Y 2 c 1 L 0 F 1 d G 9 S Z W 1 v d m V k Q 2 9 s d W 1 u c z E u e 0 N v b H V t b j I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2 c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c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R j Z j Z j Z G E t Y z h h M y 0 0 N 2 Q 2 L T l j M m E t Z D E 5 M D V k N z c 4 M T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c 2 X 0 R y Y W d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O T o w N z o 0 N y 4 z N T M 0 M z U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n N i 9 B d X R v U m V t b 3 Z l Z E N v b H V t b n M x L n t D b 2 x 1 b W 4 x L D B 9 J n F 1 b 3 Q 7 L C Z x d W 9 0 O 1 N l Y 3 R p b 2 4 x L 2 1 j Z z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c 2 L 0 F 1 d G 9 S Z W 1 v d m V k Q 2 9 s d W 1 u c z E u e 0 N v b H V t b j E s M H 0 m c X V v d D s s J n F 1 b 3 Q 7 U 2 V j d G l v b j E v b W N n N i 9 B d X R v U m V t b 3 Z l Z E N v b H V t b n M x L n t D b 2 x 1 b W 4 y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N n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c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Z D Q 0 O W Z i L W R l O T Y t N G Q z N i 1 i M W R k L T A 1 O W I x N z g w M z U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O F 9 E c m F n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T k 6 M T E 6 M T I u N T g z N D A 1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z g v Q X V 0 b 1 J l b W 9 2 Z W R D b 2 x 1 b W 5 z M S 5 7 Q 2 9 s d W 1 u M S w w f S Z x d W 9 0 O y w m c X V v d D t T Z W N 0 a W 9 u M S 9 t Y 2 c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n O C 9 B d X R v U m V t b 3 Z l Z E N v b H V t b n M x L n t D b 2 x 1 b W 4 x L D B 9 J n F 1 b 3 Q 7 L C Z x d W 9 0 O 1 N l Y 3 R p b 2 4 x L 2 1 j Z z g v Q X V 0 b 1 J l b W 9 2 Z W R D b 2 x 1 b W 5 z M S 5 7 Q 2 9 s d W 1 u M i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j Z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z k 0 N j l i O C 0 z N z Q 3 L T Q 1 N z c t O T g x Y y 0 0 O D V l N D c z Y T l h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d J X 0 R y Y W d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O T o x N D o 0 N C 4 4 M D c 2 O D U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n a S 9 B d X R v U m V t b 3 Z l Z E N v b H V t b n M x L n t D b 2 x 1 b W 4 x L D B 9 J n F 1 b 3 Q 7 L C Z x d W 9 0 O 1 N l Y 3 R p b 2 4 x L 2 1 j Z 2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d p L 0 F 1 d G 9 S Z W 1 v d m V k Q 2 9 s d W 1 u c z E u e 0 N v b H V t b j E s M H 0 m c X V v d D s s J n F 1 b 3 Q 7 U 2 V j d G l v b j E v b W N n a S 9 B d X R v U m V t b 3 Z l Z E N v b H V t b n M x L n t D b 2 x 1 b W 4 y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N n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d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Y i v 4 h s X l P o / A c D X / 1 O H 4 A A A A A A g A A A A A A E G Y A A A A B A A A g A A A A 7 7 M L w W Z C K W h J V H e o Q L X x H W u 2 f W + U F u l e 8 c 2 K W Y 3 O J f M A A A A A D o A A A A A C A A A g A A A A 5 7 c q / 6 3 J N V C 8 p H X w R o 8 F J X 5 R f h P i 8 V 4 d L W U a d b h v 8 / 1 Q A A A A T E 2 v P P O K 6 f g 0 Z A s O Z X 0 h T L M h w / c i 2 1 V g p Z 2 W F a A n x a 2 F B 2 W f 4 7 1 H f 4 d L x 4 x v O C k D l 3 o H O c 1 y + S K 3 H p r 6 a 7 R D L E y T X 7 U 4 M q G u h w Y i h t N C Y L R A A A A A O a M 0 r P u Z 3 O t T + U z e f A c 9 / V I 0 f u W W p g I z h 5 0 O T w F F 2 2 L p p t b d Q 1 6 q P U S c 6 s K E 8 o 1 a Q 9 k u E P h 2 Q 0 a i y k R O v z e C / w = = < / D a t a M a s h u p > 
</file>

<file path=customXml/itemProps1.xml><?xml version="1.0" encoding="utf-8"?>
<ds:datastoreItem xmlns:ds="http://schemas.openxmlformats.org/officeDocument/2006/customXml" ds:itemID="{94D8C57D-AA81-4060-97BC-E916169362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Hornady Calculator Shot Angles</vt:lpstr>
      <vt:lpstr>Vacuum D.E.</vt:lpstr>
      <vt:lpstr>Siacci G1 Table</vt:lpstr>
      <vt:lpstr>G1 Drag Function</vt:lpstr>
      <vt:lpstr>G2 Drag Function</vt:lpstr>
      <vt:lpstr>G5 Drag Function</vt:lpstr>
      <vt:lpstr>G6 Drag Function</vt:lpstr>
      <vt:lpstr>G7 Drag Function</vt:lpstr>
      <vt:lpstr>G8 Drag Function</vt:lpstr>
      <vt:lpstr>CGI Drag Function</vt:lpstr>
      <vt:lpstr>Drag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Dassen</dc:creator>
  <cp:lastModifiedBy>Victoria Dassen</cp:lastModifiedBy>
  <dcterms:created xsi:type="dcterms:W3CDTF">2024-08-22T13:25:24Z</dcterms:created>
  <dcterms:modified xsi:type="dcterms:W3CDTF">2024-09-28T21:56:56Z</dcterms:modified>
</cp:coreProperties>
</file>