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<sst xmlns="http://schemas.openxmlformats.org/spreadsheetml/2006/main" count="342" uniqueCount="227">
  <si>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</si>
  <si>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</si>
  <si>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</si>
  <si>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</si>
  <si>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</si>
  <si>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</si>
  <si>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</si>
  <si>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</si>
  <si>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</si>
  <si>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</si>
  <si>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</si>
  <si>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</si>
  <si>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</si>
  <si>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</si>
  <si>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ICICI BANK LIMITED</t>
  </si>
  <si>
    <t>PUNJAB NATIONAL BANK</t>
  </si>
  <si>
    <t>STATE BANK OF INDIA</t>
  </si>
  <si>
    <t>Rajesh</t>
  </si>
  <si>
    <t>Rajesh Ray</t>
  </si>
  <si>
    <t>HDFC BANK</t>
  </si>
  <si>
    <t>HDFC0000011</t>
  </si>
  <si>
    <t>KOTAK MAHINDRA BANK LIMITED</t>
  </si>
  <si>
    <t>Amir Ahmed</t>
  </si>
  <si>
    <t>Ameer Ahamad</t>
  </si>
  <si>
    <t>AXIS BANK</t>
  </si>
  <si>
    <t>UTIB0003308</t>
  </si>
  <si>
    <t>Vidya Sagar</t>
  </si>
  <si>
    <t>Vidya sagar yadav</t>
  </si>
  <si>
    <t>UNION BANK OF INDIA</t>
  </si>
  <si>
    <t>UBIN0545937</t>
  </si>
  <si>
    <t>BANK OF BARODA</t>
  </si>
  <si>
    <t>Amit</t>
  </si>
  <si>
    <t>Amit jain</t>
  </si>
  <si>
    <t>SBIN0018763</t>
  </si>
  <si>
    <t>Mahesh</t>
  </si>
  <si>
    <t>K E S H A V J A T A V</t>
  </si>
  <si>
    <t>K e s h a v j a t a v</t>
  </si>
  <si>
    <t>BARB0KARAUL</t>
  </si>
  <si>
    <t>CANARA BANK</t>
  </si>
  <si>
    <t>PIKAI GORE</t>
  </si>
  <si>
    <t>UCO BANK</t>
  </si>
  <si>
    <t>UCBA0001483</t>
  </si>
  <si>
    <t>50100365240589</t>
  </si>
  <si>
    <t>922010053770967</t>
  </si>
  <si>
    <t>459302010715175</t>
  </si>
  <si>
    <t>42535078557</t>
  </si>
  <si>
    <t>06398100053573</t>
  </si>
  <si>
    <t>14830110070376</t>
  </si>
  <si>
    <t>Success</t>
  </si>
  <si>
    <t>Vikas</t>
  </si>
  <si>
    <t>INDUSIND BANK</t>
  </si>
  <si>
    <t>INDB0000466</t>
  </si>
  <si>
    <t>Rajeev</t>
  </si>
  <si>
    <t>kumodkumari</t>
  </si>
  <si>
    <t>PUNB0316700</t>
  </si>
  <si>
    <t>Radhey Shyam</t>
  </si>
  <si>
    <t>PUNB0011300</t>
  </si>
  <si>
    <t>Meghsingh</t>
  </si>
  <si>
    <t>meghsingh</t>
  </si>
  <si>
    <t>SBIN0006323</t>
  </si>
  <si>
    <t>Rohit Gupta</t>
  </si>
  <si>
    <t>Rohit kumar</t>
  </si>
  <si>
    <t>BARB0MUKAND</t>
  </si>
  <si>
    <t>Kailash Chand S</t>
  </si>
  <si>
    <t>kailash chand singhal</t>
  </si>
  <si>
    <t>HDFC0004209</t>
  </si>
  <si>
    <t>Anusuiya Chaturvedi</t>
  </si>
  <si>
    <t>PUNB0368700</t>
  </si>
  <si>
    <t>Lovely Manyal</t>
  </si>
  <si>
    <t>lovely manyal</t>
  </si>
  <si>
    <t>JAMMU AND KASHMIR BANK LIMITED</t>
  </si>
  <si>
    <t>JAKA0PHNTER</t>
  </si>
  <si>
    <t>Ram Das Tiwari</t>
  </si>
  <si>
    <t>Ram Das tiwari</t>
  </si>
  <si>
    <t>Canara Bank</t>
  </si>
  <si>
    <t>CNRB0019096</t>
  </si>
  <si>
    <t>rajesh kumar mehta</t>
  </si>
  <si>
    <t>BARB0ROHDEL</t>
  </si>
  <si>
    <t>Javid</t>
  </si>
  <si>
    <t>javid</t>
  </si>
  <si>
    <t>SBIN0000678</t>
  </si>
  <si>
    <t>Lokesh Kumar Jangid</t>
  </si>
  <si>
    <t>Lokesh kumar jangid</t>
  </si>
  <si>
    <t>PUNB0356100</t>
  </si>
  <si>
    <t>Nitesh Nagarwal</t>
  </si>
  <si>
    <t>NITESH NAGARWAL</t>
  </si>
  <si>
    <t>BARB0SHARAI</t>
  </si>
  <si>
    <t>Javed Khan</t>
  </si>
  <si>
    <t>Indian Bank</t>
  </si>
  <si>
    <t>IDIB000M688</t>
  </si>
  <si>
    <t>Sarabindu Naskar</t>
  </si>
  <si>
    <t>SBIN0006528</t>
  </si>
  <si>
    <t>Prashant Verma</t>
  </si>
  <si>
    <t>INDB0000577</t>
  </si>
  <si>
    <t>Sachin Pippal</t>
  </si>
  <si>
    <t>sachin kumar</t>
  </si>
  <si>
    <t>BANK OF INDIA</t>
  </si>
  <si>
    <t>BKID0007269</t>
  </si>
  <si>
    <t>Muhammad Samad</t>
  </si>
  <si>
    <t>Mohammad samad</t>
  </si>
  <si>
    <t>SBIN0005194</t>
  </si>
  <si>
    <t>Ram Avatar</t>
  </si>
  <si>
    <t>rajwati</t>
  </si>
  <si>
    <t>PUNB0728600</t>
  </si>
  <si>
    <t>RAM SINGH</t>
  </si>
  <si>
    <t>BARB0KARSAI</t>
  </si>
  <si>
    <t>Naresh Kumar Suthar</t>
  </si>
  <si>
    <t>naresh suthar</t>
  </si>
  <si>
    <t>ICIC0006898</t>
  </si>
  <si>
    <t>VISHAL</t>
  </si>
  <si>
    <t>VISHAL GARG</t>
  </si>
  <si>
    <t>SBIN0031761</t>
  </si>
  <si>
    <t>Ravish kumar ravi</t>
  </si>
  <si>
    <t>Ravish Kumar ravi</t>
  </si>
  <si>
    <t>PUNB0484800</t>
  </si>
  <si>
    <t>Sumer Singh</t>
  </si>
  <si>
    <t>sumer Singh</t>
  </si>
  <si>
    <t>UTIB0000478</t>
  </si>
  <si>
    <t>Pawan Kumar</t>
  </si>
  <si>
    <t>PAWAN KUMAR</t>
  </si>
  <si>
    <t>CENTRAL BANK OF INDIA</t>
  </si>
  <si>
    <t>CBIN0280402</t>
  </si>
  <si>
    <t>Dinesh Ray</t>
  </si>
  <si>
    <t>DINESH RAY</t>
  </si>
  <si>
    <t>HDFC0000609</t>
  </si>
  <si>
    <t>Sunil Kumar Shah</t>
  </si>
  <si>
    <t>Sunil Kumar Sah</t>
  </si>
  <si>
    <t>KKBK0000958</t>
  </si>
  <si>
    <t>Nida Ansari</t>
  </si>
  <si>
    <t>DCB BANK LIMITED</t>
  </si>
  <si>
    <t>DCBL0000213</t>
  </si>
  <si>
    <t>Sandeep</t>
  </si>
  <si>
    <t>Sandeep kumar</t>
  </si>
  <si>
    <t>CNRB0002647</t>
  </si>
  <si>
    <t>Danish Chauhan</t>
  </si>
  <si>
    <t>Nargish chauhan</t>
  </si>
  <si>
    <t>BARB0VALLEY</t>
  </si>
  <si>
    <t>Mahesh Kumar</t>
  </si>
  <si>
    <t>CNRB0004165</t>
  </si>
  <si>
    <t>Gautam</t>
  </si>
  <si>
    <t>BANDHAN BANK LIMITED</t>
  </si>
  <si>
    <t>BDBL0001825</t>
  </si>
  <si>
    <t>Ranjan Kumar</t>
  </si>
  <si>
    <t>RANJAN KUMAR</t>
  </si>
  <si>
    <t>KKBK0000811</t>
  </si>
  <si>
    <t>Rakesh</t>
  </si>
  <si>
    <t>UBIN0568465</t>
  </si>
  <si>
    <t>Jitendra</t>
  </si>
  <si>
    <t>jitendra tanti</t>
  </si>
  <si>
    <t>SBIN0000097</t>
  </si>
  <si>
    <t>100117192459</t>
  </si>
  <si>
    <t>3167001500000946</t>
  </si>
  <si>
    <t>0113000107700484</t>
  </si>
  <si>
    <t>34667192157</t>
  </si>
  <si>
    <t>53098100000979</t>
  </si>
  <si>
    <t>50100574439231</t>
  </si>
  <si>
    <t>3687000100929368</t>
  </si>
  <si>
    <t>0283040210000026</t>
  </si>
  <si>
    <t>90962210020434</t>
  </si>
  <si>
    <t>37330100003043</t>
  </si>
  <si>
    <t>40001013748</t>
  </si>
  <si>
    <t>3561000100075091</t>
  </si>
  <si>
    <t>50420100000541</t>
  </si>
  <si>
    <t>50139261293</t>
  </si>
  <si>
    <t>20018403831</t>
  </si>
  <si>
    <t>156387558334</t>
  </si>
  <si>
    <t>726910110009382</t>
  </si>
  <si>
    <t>20174862159</t>
  </si>
  <si>
    <t>7286001700059775</t>
  </si>
  <si>
    <t>44598100005118</t>
  </si>
  <si>
    <t>689801500299</t>
  </si>
  <si>
    <t>51091658577</t>
  </si>
  <si>
    <t>4848000100016471</t>
  </si>
  <si>
    <t>922010034910061</t>
  </si>
  <si>
    <t>3084146928</t>
  </si>
  <si>
    <t>50100258911007</t>
  </si>
  <si>
    <t>9348557757</t>
  </si>
  <si>
    <t>21311500003537</t>
  </si>
  <si>
    <t>110115036566</t>
  </si>
  <si>
    <t>14748100004757</t>
  </si>
  <si>
    <t>4165108000018</t>
  </si>
  <si>
    <t>50180005328382</t>
  </si>
  <si>
    <t>5449335201</t>
  </si>
  <si>
    <t>264410100026078</t>
  </si>
  <si>
    <t>33412273772</t>
  </si>
  <si>
    <t>N140243046778088</t>
  </si>
  <si>
    <t>N140243046778089</t>
  </si>
  <si>
    <t>N140243046778090</t>
  </si>
  <si>
    <t>N140243046778091</t>
  </si>
  <si>
    <t>N140243046778092</t>
  </si>
  <si>
    <t>N140243046778093</t>
  </si>
  <si>
    <t>652746929</t>
  </si>
  <si>
    <t>N140243046778094</t>
  </si>
  <si>
    <t>N140243046778095</t>
  </si>
  <si>
    <t>N140243046778096</t>
  </si>
  <si>
    <t>N140243046778097</t>
  </si>
  <si>
    <t>652746934</t>
  </si>
  <si>
    <t>N140243046778098</t>
  </si>
  <si>
    <t>N140243046778099</t>
  </si>
  <si>
    <t>N140243046778100</t>
  </si>
  <si>
    <t>N140243046778101</t>
  </si>
  <si>
    <t>N140243046778102</t>
  </si>
  <si>
    <t>N140243046774187</t>
  </si>
  <si>
    <t>N140243046765172</t>
  </si>
  <si>
    <t>N140243046769783</t>
  </si>
  <si>
    <t>N140243046765168</t>
  </si>
  <si>
    <t>N140243046778103</t>
  </si>
  <si>
    <t>N140243046778105</t>
  </si>
  <si>
    <t>N140243046778106</t>
  </si>
  <si>
    <t>N140243046778107</t>
  </si>
  <si>
    <t>N140243046778108</t>
  </si>
  <si>
    <t>N140243046778110</t>
  </si>
  <si>
    <t>N140243046778111</t>
  </si>
  <si>
    <t>N140243046778112</t>
  </si>
  <si>
    <t>N140243046778113</t>
  </si>
  <si>
    <t>652746953</t>
  </si>
  <si>
    <t>N140243046778114</t>
  </si>
  <si>
    <t>N140243046778115</t>
  </si>
  <si>
    <t>N140243046778116</t>
  </si>
  <si>
    <t>N140243046778117</t>
  </si>
  <si>
    <t>N140243046778118</t>
  </si>
  <si>
    <t>N140243046778083</t>
  </si>
  <si>
    <t>N141243047061481</t>
  </si>
  <si>
    <t>N141243047061491</t>
  </si>
  <si>
    <t>N141243047061465</t>
  </si>
  <si>
    <t>N141243047069393</t>
  </si>
  <si>
    <t>Payment transferred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</si>
</sst>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2" fontId="0" fillId="0" borderId="0" xfId="0" applyNumberFormat="1"/>
    <xf numFmtId="49" fontId="0" fillId="0" borderId="0" xfId="0" applyNumberFormat="1"/>
    <xf numFmtId="0" fontId="19" fillId="33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vertical="top" wrapText="1"/>
    </xf>
    <xf numFmtId="22" fontId="20" fillId="33" borderId="10" xfId="0" applyNumberFormat="1" applyFont="1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22" fontId="20" fillId="34" borderId="10" xfId="0" applyNumberFormat="1" applyFont="1" applyFill="1" applyBorder="1" applyAlignment="1">
      <alignment vertical="top" wrapText="1"/>
    </xf>
    <xf numFmtId="12" fontId="19" fillId="33" borderId="10" xfId="0" applyNumberFormat="1" applyFont="1" applyFill="1" applyBorder="1" applyAlignment="1">
      <alignment horizontal="left" vertical="top" wrapText="1"/>
    </xf>
    <xf numFmtId="12" fontId="20" fillId="33" borderId="10" xfId="0" applyNumberFormat="1" applyFont="1" applyFill="1" applyBorder="1" applyAlignment="1">
      <alignment vertical="top" wrapText="1"/>
    </xf>
    <xf numFmtId="12" fontId="20" fillId="34" borderId="10" xfId="0" applyNumberFormat="1" applyFont="1" applyFill="1" applyBorder="1" applyAlignment="1">
      <alignment vertical="top" wrapText="1"/>
    </xf>
    <xf numFmtId="0" fontId="18" fillId="35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33" borderId="12" xfId="0" applyFont="1" applyFill="1" applyBorder="1" applyAlignment="1">
      <alignment horizontal="left" vertical="top" wrapText="1"/>
    </xf>
    <xf numFmtId="0" fontId="20" fillId="33" borderId="12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vertical="top" wrapText="1"/>
    </xf>
    <xf numFmtId="0" fontId="20" fillId="34" borderId="13" xfId="0" applyFont="1" applyFill="1" applyBorder="1" applyAlignment="1">
      <alignment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/>
    </xf>
    <xf numFmtId="15" fontId="18" fillId="35" borderId="14" xfId="0" applyNumberFormat="1" applyFont="1" applyFill="1" applyBorder="1" applyAlignment="1">
      <alignment horizontal="center"/>
    </xf>
    <xf numFmtId="15" fontId="18" fillId="0" borderId="14" xfId="0" applyNumberFormat="1" applyFont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0" borderId="15" xfId="0" applyFont="1" applyBorder="1"/>
    <xf numFmtId="0" fontId="18" fillId="35" borderId="15" xfId="0" applyFont="1" applyFill="1" applyBorder="1"/>
    <xf numFmtId="0" fontId="18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licon%2016th%20Lot%20till%2013th%20May'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oyalty Claim Payment Repor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H1" workbookViewId="0">
      <selection activeCell="N1" sqref="N1"/>
    </sheetView>
  </sheetViews>
  <sheetFormatPr defaultRowHeight="14.4" x14ac:dyDescent="0.3"/>
  <cols>
    <col min="1" max="1" width="4.5546875" customWidth="1"/>
    <col min="2" max="2" width="15.77734375" customWidth="1"/>
    <col min="3" max="3" width="11.88671875" style="1" customWidth="1"/>
    <col min="4" max="4" width="13.33203125" style="1" customWidth="1"/>
    <col min="5" max="5" width="11.88671875" customWidth="1"/>
    <col min="6" max="6" width="17.21875" style="2" bestFit="1" customWidth="1"/>
    <col min="7" max="7" width="14.77734375" customWidth="1"/>
    <col min="8" max="8" width="27.109375" customWidth="1"/>
    <col min="9" max="9" width="11.77734375" customWidth="1"/>
    <col min="10" max="10" width="11.88671875" customWidth="1"/>
    <col min="11" max="11" width="6.33203125" customWidth="1"/>
    <col min="12" max="12" width="11.77734375" customWidth="1"/>
    <col min="13" max="13" width="9.88671875" bestFit="1" customWidth="1"/>
    <col min="14" max="14" width="17.5546875" bestFit="1" customWidth="1"/>
    <col min="15" max="15" width="28.109375" bestFit="1" customWidth="1"/>
  </cols>
  <sheetData>
    <row r="1" spans="1:15" ht="15" customHeight="1" thickBot="1" x14ac:dyDescent="0.35">
      <c r="A1" s="3" t="s">
        <v>0</v>
      </c>
      <c r="B1" s="3" t="s">
        <v>1</v>
      </c>
      <c r="C1" s="8" t="s">
        <v>2</v>
      </c>
      <c r="D1" s="8"/>
      <c r="E1" s="13" t="s">
        <v>3</v>
      </c>
      <c r="F1" s="19" t="s">
        <v>4</v>
      </c>
      <c r="G1" s="16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t="15" customHeight="1" thickBot="1" x14ac:dyDescent="0.35">
      <c r="A2" s="4">
        <v>1</v>
      </c>
      <c r="B2" s="4" t="s">
        <v>49</v>
      </c>
      <c r="C2" s="9">
        <v>918168486406</v>
      </c>
      <c r="D2" s="9" t="str">
        <f>VLOOKUP(C2,[1]!Table1[[Mobileno]:[Account_No]],14,0)</f>
        <v>100117192459</v>
      </c>
      <c r="E2" s="14">
        <v>4400</v>
      </c>
      <c r="F2" s="20" t="s">
        <v>150</v>
      </c>
      <c r="G2" s="17" t="s">
        <v>49</v>
      </c>
      <c r="H2" s="4" t="s">
        <v>50</v>
      </c>
      <c r="I2" s="4" t="s">
        <v>51</v>
      </c>
      <c r="J2" s="5">
        <v>45425.670694444445</v>
      </c>
      <c r="K2" s="4">
        <v>1403</v>
      </c>
      <c r="L2" s="11" t="s">
        <v>48</v>
      </c>
      <c r="M2" s="21">
        <v>45431</v>
      </c>
      <c r="N2" s="23" t="s">
        <v>185</v>
      </c>
      <c r="O2" s="23" t="s">
        <v>226</v>
      </c>
    </row>
    <row r="3" spans="1:15" ht="15" customHeight="1" thickBot="1" x14ac:dyDescent="0.35">
      <c r="A3" s="4">
        <v>2</v>
      </c>
      <c r="B3" s="4" t="s">
        <v>52</v>
      </c>
      <c r="C3" s="9">
        <v>919576988939</v>
      </c>
      <c r="D3" s="9" t="str">
        <f>VLOOKUP(C3,[1]!Table1[[Mobileno]:[Account_No]],14,0)</f>
        <v>3167001500000946</v>
      </c>
      <c r="E3" s="14">
        <v>2500</v>
      </c>
      <c r="F3" s="20" t="s">
        <v>151</v>
      </c>
      <c r="G3" s="17" t="s">
        <v>53</v>
      </c>
      <c r="H3" s="4" t="s">
        <v>15</v>
      </c>
      <c r="I3" s="4" t="s">
        <v>54</v>
      </c>
      <c r="J3" s="5">
        <v>45425.623738425929</v>
      </c>
      <c r="K3" s="4">
        <v>1402</v>
      </c>
      <c r="L3" s="12" t="s">
        <v>48</v>
      </c>
      <c r="M3" s="22">
        <v>45431</v>
      </c>
      <c r="N3" s="24" t="s">
        <v>186</v>
      </c>
      <c r="O3" s="24" t="s">
        <v>226</v>
      </c>
    </row>
    <row r="4" spans="1:15" ht="15" customHeight="1" thickBot="1" x14ac:dyDescent="0.35">
      <c r="A4" s="4">
        <v>3</v>
      </c>
      <c r="B4" s="4" t="s">
        <v>55</v>
      </c>
      <c r="C4" s="9">
        <v>918743058708</v>
      </c>
      <c r="D4" s="9" t="str">
        <f>VLOOKUP(C4,[1]!Table1[[Mobileno]:[Account_No]],14,0)</f>
        <v>0113000107700484</v>
      </c>
      <c r="E4" s="14">
        <v>4550</v>
      </c>
      <c r="F4" s="20" t="s">
        <v>152</v>
      </c>
      <c r="G4" s="17" t="s">
        <v>55</v>
      </c>
      <c r="H4" s="4" t="s">
        <v>15</v>
      </c>
      <c r="I4" s="4" t="s">
        <v>56</v>
      </c>
      <c r="J4" s="5">
        <v>45425.581273148149</v>
      </c>
      <c r="K4" s="4">
        <v>1398</v>
      </c>
      <c r="L4" s="11" t="s">
        <v>48</v>
      </c>
      <c r="M4" s="21">
        <v>45431</v>
      </c>
      <c r="N4" s="25" t="s">
        <v>187</v>
      </c>
      <c r="O4" s="25" t="s">
        <v>226</v>
      </c>
    </row>
    <row r="5" spans="1:15" ht="15" customHeight="1" thickBot="1" x14ac:dyDescent="0.35">
      <c r="A5" s="4">
        <v>4</v>
      </c>
      <c r="B5" s="4" t="s">
        <v>57</v>
      </c>
      <c r="C5" s="9">
        <v>917309159907</v>
      </c>
      <c r="D5" s="9" t="str">
        <f>VLOOKUP(C5,[1]!Table1[[Mobileno]:[Account_No]],14,0)</f>
        <v>34667192157</v>
      </c>
      <c r="E5" s="14">
        <v>1800</v>
      </c>
      <c r="F5" s="20" t="s">
        <v>153</v>
      </c>
      <c r="G5" s="17" t="s">
        <v>58</v>
      </c>
      <c r="H5" s="4" t="s">
        <v>16</v>
      </c>
      <c r="I5" s="4" t="s">
        <v>59</v>
      </c>
      <c r="J5" s="5">
        <v>45425.416180555556</v>
      </c>
      <c r="K5" s="4">
        <v>1394</v>
      </c>
      <c r="L5" s="12" t="s">
        <v>48</v>
      </c>
      <c r="M5" s="22">
        <v>45431</v>
      </c>
      <c r="N5" s="26" t="s">
        <v>188</v>
      </c>
      <c r="O5" s="26" t="s">
        <v>226</v>
      </c>
    </row>
    <row r="6" spans="1:15" ht="15" customHeight="1" thickBot="1" x14ac:dyDescent="0.35">
      <c r="A6" s="4">
        <v>5</v>
      </c>
      <c r="B6" s="4" t="s">
        <v>39</v>
      </c>
      <c r="C6" s="9">
        <v>918910925028</v>
      </c>
      <c r="D6" s="9" t="str">
        <f>VLOOKUP(C6,[1]!Table1[[Mobileno]:[Account_No]],14,0)</f>
        <v>14830110070376</v>
      </c>
      <c r="E6" s="14">
        <v>5600</v>
      </c>
      <c r="F6" s="20" t="s">
        <v>47</v>
      </c>
      <c r="G6" s="17" t="s">
        <v>39</v>
      </c>
      <c r="H6" s="4" t="s">
        <v>40</v>
      </c>
      <c r="I6" s="4" t="s">
        <v>41</v>
      </c>
      <c r="J6" s="5">
        <v>45424.486678240741</v>
      </c>
      <c r="K6" s="4">
        <v>1393</v>
      </c>
      <c r="L6" s="11" t="s">
        <v>48</v>
      </c>
      <c r="M6" s="21">
        <v>45431</v>
      </c>
      <c r="N6" s="23" t="s">
        <v>189</v>
      </c>
      <c r="O6" s="23" t="s">
        <v>226</v>
      </c>
    </row>
    <row r="7" spans="1:15" ht="15" customHeight="1" thickBot="1" x14ac:dyDescent="0.35">
      <c r="A7" s="4">
        <v>6</v>
      </c>
      <c r="B7" s="4" t="s">
        <v>60</v>
      </c>
      <c r="C7" s="9">
        <v>918527788179</v>
      </c>
      <c r="D7" s="9" t="str">
        <f>VLOOKUP(C7,[1]!Table1[[Mobileno]:[Account_No]],14,0)</f>
        <v>53098100000979</v>
      </c>
      <c r="E7" s="14">
        <v>2700</v>
      </c>
      <c r="F7" s="20" t="s">
        <v>154</v>
      </c>
      <c r="G7" s="17" t="s">
        <v>61</v>
      </c>
      <c r="H7" s="4" t="s">
        <v>30</v>
      </c>
      <c r="I7" s="4" t="s">
        <v>62</v>
      </c>
      <c r="J7" s="5">
        <v>45423.60628472222</v>
      </c>
      <c r="K7" s="4">
        <v>1390</v>
      </c>
      <c r="L7" s="12" t="s">
        <v>48</v>
      </c>
      <c r="M7" s="22">
        <v>45431</v>
      </c>
      <c r="N7" s="26" t="s">
        <v>190</v>
      </c>
      <c r="O7" s="26" t="s">
        <v>226</v>
      </c>
    </row>
    <row r="8" spans="1:15" ht="15" customHeight="1" thickBot="1" x14ac:dyDescent="0.35">
      <c r="A8" s="4">
        <v>7</v>
      </c>
      <c r="B8" s="4" t="s">
        <v>63</v>
      </c>
      <c r="C8" s="9">
        <v>919891011620</v>
      </c>
      <c r="D8" s="9" t="str">
        <f>VLOOKUP(C8,[1]!Table1[[Mobileno]:[Account_No]],14,0)</f>
        <v>50100574439231</v>
      </c>
      <c r="E8" s="14">
        <v>2650</v>
      </c>
      <c r="F8" s="20" t="s">
        <v>155</v>
      </c>
      <c r="G8" s="17" t="s">
        <v>64</v>
      </c>
      <c r="H8" s="4" t="s">
        <v>19</v>
      </c>
      <c r="I8" s="4" t="s">
        <v>65</v>
      </c>
      <c r="J8" s="5">
        <v>45423.541250000002</v>
      </c>
      <c r="K8" s="4">
        <v>1389</v>
      </c>
      <c r="L8" s="11" t="s">
        <v>48</v>
      </c>
      <c r="M8" s="21">
        <v>45431</v>
      </c>
      <c r="N8" s="23" t="s">
        <v>191</v>
      </c>
      <c r="O8" s="23" t="s">
        <v>226</v>
      </c>
    </row>
    <row r="9" spans="1:15" ht="15" customHeight="1" thickBot="1" x14ac:dyDescent="0.35">
      <c r="A9" s="4">
        <v>8</v>
      </c>
      <c r="B9" s="4" t="s">
        <v>66</v>
      </c>
      <c r="C9" s="9">
        <v>917317589779</v>
      </c>
      <c r="D9" s="9" t="str">
        <f>VLOOKUP(C9,[1]!Table1[[Mobileno]:[Account_No]],14,0)</f>
        <v>3687000100929368</v>
      </c>
      <c r="E9" s="14">
        <v>6450</v>
      </c>
      <c r="F9" s="20" t="s">
        <v>156</v>
      </c>
      <c r="G9" s="17" t="s">
        <v>66</v>
      </c>
      <c r="H9" s="4" t="s">
        <v>15</v>
      </c>
      <c r="I9" s="4" t="s">
        <v>67</v>
      </c>
      <c r="J9" s="5">
        <v>45422.649652777778</v>
      </c>
      <c r="K9" s="4">
        <v>1387</v>
      </c>
      <c r="L9" s="12" t="s">
        <v>48</v>
      </c>
      <c r="M9" s="22">
        <v>45431</v>
      </c>
      <c r="N9" s="24" t="s">
        <v>192</v>
      </c>
      <c r="O9" s="24" t="s">
        <v>226</v>
      </c>
    </row>
    <row r="10" spans="1:15" ht="15" customHeight="1" thickBot="1" x14ac:dyDescent="0.35">
      <c r="A10" s="4">
        <v>9</v>
      </c>
      <c r="B10" s="4" t="s">
        <v>68</v>
      </c>
      <c r="C10" s="9">
        <v>916006834409</v>
      </c>
      <c r="D10" s="9" t="str">
        <f>VLOOKUP(C10,[1]!Table1[[Mobileno]:[Account_No]],14,0)</f>
        <v>0283040210000026</v>
      </c>
      <c r="E10" s="14">
        <v>4100</v>
      </c>
      <c r="F10" s="20" t="s">
        <v>157</v>
      </c>
      <c r="G10" s="17" t="s">
        <v>69</v>
      </c>
      <c r="H10" s="4" t="s">
        <v>70</v>
      </c>
      <c r="I10" s="4" t="s">
        <v>71</v>
      </c>
      <c r="J10" s="5">
        <v>45422.563194444447</v>
      </c>
      <c r="K10" s="4">
        <v>1386</v>
      </c>
      <c r="L10" s="11" t="s">
        <v>48</v>
      </c>
      <c r="M10" s="21">
        <v>45431</v>
      </c>
      <c r="N10" s="25" t="s">
        <v>193</v>
      </c>
      <c r="O10" s="25" t="s">
        <v>226</v>
      </c>
    </row>
    <row r="11" spans="1:15" ht="15" customHeight="1" thickBot="1" x14ac:dyDescent="0.35">
      <c r="A11" s="4">
        <v>10</v>
      </c>
      <c r="B11" s="4" t="s">
        <v>72</v>
      </c>
      <c r="C11" s="9">
        <v>917982346743</v>
      </c>
      <c r="D11" s="9" t="str">
        <f>VLOOKUP(C11,[1]!Table1[[Mobileno]:[Account_No]],14,0)</f>
        <v>90962210020434</v>
      </c>
      <c r="E11" s="14">
        <v>15000</v>
      </c>
      <c r="F11" s="20" t="s">
        <v>158</v>
      </c>
      <c r="G11" s="17" t="s">
        <v>73</v>
      </c>
      <c r="H11" s="4" t="s">
        <v>74</v>
      </c>
      <c r="I11" s="4" t="s">
        <v>75</v>
      </c>
      <c r="J11" s="5">
        <v>45421.939444444448</v>
      </c>
      <c r="K11" s="4">
        <v>1383</v>
      </c>
      <c r="L11" s="12" t="s">
        <v>48</v>
      </c>
      <c r="M11" s="22">
        <v>45431</v>
      </c>
      <c r="N11" s="26" t="s">
        <v>194</v>
      </c>
      <c r="O11" s="26" t="s">
        <v>226</v>
      </c>
    </row>
    <row r="12" spans="1:15" ht="15" customHeight="1" thickBot="1" x14ac:dyDescent="0.35">
      <c r="A12" s="4">
        <v>11</v>
      </c>
      <c r="B12" s="4" t="s">
        <v>17</v>
      </c>
      <c r="C12" s="9">
        <v>919313951642</v>
      </c>
      <c r="D12" s="9" t="str">
        <f>VLOOKUP(C12,[1]!Table1[[Mobileno]:[Account_No]],14,0)</f>
        <v>37330100003043</v>
      </c>
      <c r="E12" s="14">
        <v>4200</v>
      </c>
      <c r="F12" s="20" t="s">
        <v>159</v>
      </c>
      <c r="G12" s="17" t="s">
        <v>76</v>
      </c>
      <c r="H12" s="4" t="s">
        <v>30</v>
      </c>
      <c r="I12" s="4" t="s">
        <v>77</v>
      </c>
      <c r="J12" s="5">
        <v>45421.914490740739</v>
      </c>
      <c r="K12" s="4">
        <v>1382</v>
      </c>
      <c r="L12" s="11" t="s">
        <v>48</v>
      </c>
      <c r="M12" s="21">
        <v>45431</v>
      </c>
      <c r="N12" s="23" t="s">
        <v>195</v>
      </c>
      <c r="O12" s="23" t="s">
        <v>226</v>
      </c>
    </row>
    <row r="13" spans="1:15" ht="15" customHeight="1" thickBot="1" x14ac:dyDescent="0.35">
      <c r="A13" s="4">
        <v>12</v>
      </c>
      <c r="B13" s="4" t="s">
        <v>17</v>
      </c>
      <c r="C13" s="9">
        <v>918130672491</v>
      </c>
      <c r="D13" s="9" t="str">
        <f>VLOOKUP(C13,[1]!Table1[[Mobileno]:[Account_No]],14,0)</f>
        <v>50100365240589</v>
      </c>
      <c r="E13" s="14">
        <v>10000</v>
      </c>
      <c r="F13" s="20" t="s">
        <v>42</v>
      </c>
      <c r="G13" s="17" t="s">
        <v>18</v>
      </c>
      <c r="H13" s="4" t="s">
        <v>19</v>
      </c>
      <c r="I13" s="4" t="s">
        <v>20</v>
      </c>
      <c r="J13" s="5">
        <v>45421.868668981479</v>
      </c>
      <c r="K13" s="4">
        <v>1381</v>
      </c>
      <c r="L13" s="12" t="s">
        <v>48</v>
      </c>
      <c r="M13" s="22">
        <v>45431</v>
      </c>
      <c r="N13" s="26" t="s">
        <v>196</v>
      </c>
      <c r="O13" s="26" t="s">
        <v>226</v>
      </c>
    </row>
    <row r="14" spans="1:15" ht="15" customHeight="1" thickBot="1" x14ac:dyDescent="0.35">
      <c r="A14" s="4">
        <v>13</v>
      </c>
      <c r="B14" s="4" t="s">
        <v>78</v>
      </c>
      <c r="C14" s="9">
        <v>918273768199</v>
      </c>
      <c r="D14" s="9" t="str">
        <f>VLOOKUP(C14,[1]!Table1[[Mobileno]:[Account_No]],14,0)</f>
        <v>40001013748</v>
      </c>
      <c r="E14" s="14">
        <v>4700</v>
      </c>
      <c r="F14" s="20" t="s">
        <v>160</v>
      </c>
      <c r="G14" s="17" t="s">
        <v>79</v>
      </c>
      <c r="H14" s="4" t="s">
        <v>16</v>
      </c>
      <c r="I14" s="4" t="s">
        <v>80</v>
      </c>
      <c r="J14" s="5">
        <v>45421.760451388887</v>
      </c>
      <c r="K14" s="4">
        <v>1379</v>
      </c>
      <c r="L14" s="11" t="s">
        <v>48</v>
      </c>
      <c r="M14" s="21">
        <v>45431</v>
      </c>
      <c r="N14" s="23" t="s">
        <v>197</v>
      </c>
      <c r="O14" s="23" t="s">
        <v>226</v>
      </c>
    </row>
    <row r="15" spans="1:15" ht="15" customHeight="1" thickBot="1" x14ac:dyDescent="0.35">
      <c r="A15" s="4">
        <v>14</v>
      </c>
      <c r="B15" s="4" t="s">
        <v>31</v>
      </c>
      <c r="C15" s="9">
        <v>919669862664</v>
      </c>
      <c r="D15" s="9" t="str">
        <f>VLOOKUP(C15,[1]!Table1[[Mobileno]:[Account_No]],14,0)</f>
        <v>42535078557</v>
      </c>
      <c r="E15" s="14">
        <v>3000</v>
      </c>
      <c r="F15" s="20" t="s">
        <v>45</v>
      </c>
      <c r="G15" s="17" t="s">
        <v>32</v>
      </c>
      <c r="H15" s="4" t="s">
        <v>16</v>
      </c>
      <c r="I15" s="4" t="s">
        <v>33</v>
      </c>
      <c r="J15" s="5">
        <v>45421.740729166668</v>
      </c>
      <c r="K15" s="4">
        <v>1378</v>
      </c>
      <c r="L15" s="12" t="s">
        <v>48</v>
      </c>
      <c r="M15" s="22">
        <v>45431</v>
      </c>
      <c r="N15" s="26" t="s">
        <v>198</v>
      </c>
      <c r="O15" s="26" t="s">
        <v>226</v>
      </c>
    </row>
    <row r="16" spans="1:15" ht="15" customHeight="1" thickBot="1" x14ac:dyDescent="0.35">
      <c r="A16" s="4">
        <v>15</v>
      </c>
      <c r="B16" s="4" t="s">
        <v>81</v>
      </c>
      <c r="C16" s="9">
        <v>919910843930</v>
      </c>
      <c r="D16" s="9" t="str">
        <f>VLOOKUP(C16,[1]!Table1[[Mobileno]:[Account_No]],14,0)</f>
        <v>3561000100075091</v>
      </c>
      <c r="E16" s="14">
        <v>3000</v>
      </c>
      <c r="F16" s="20" t="s">
        <v>161</v>
      </c>
      <c r="G16" s="17" t="s">
        <v>82</v>
      </c>
      <c r="H16" s="4" t="s">
        <v>15</v>
      </c>
      <c r="I16" s="4" t="s">
        <v>83</v>
      </c>
      <c r="J16" s="5">
        <v>45421.690011574072</v>
      </c>
      <c r="K16" s="4">
        <v>1377</v>
      </c>
      <c r="L16" s="11" t="s">
        <v>48</v>
      </c>
      <c r="M16" s="21">
        <v>45431</v>
      </c>
      <c r="N16" s="25" t="s">
        <v>199</v>
      </c>
      <c r="O16" s="25" t="s">
        <v>226</v>
      </c>
    </row>
    <row r="17" spans="1:15" ht="15" customHeight="1" thickBot="1" x14ac:dyDescent="0.35">
      <c r="A17" s="4">
        <v>16</v>
      </c>
      <c r="B17" s="4" t="s">
        <v>84</v>
      </c>
      <c r="C17" s="9">
        <v>917049999746</v>
      </c>
      <c r="D17" s="9" t="str">
        <f>VLOOKUP(C17,[1]!Table1[[Mobileno]:[Account_No]],14,0)</f>
        <v>50420100000541</v>
      </c>
      <c r="E17" s="14">
        <v>2500</v>
      </c>
      <c r="F17" s="20" t="s">
        <v>162</v>
      </c>
      <c r="G17" s="17" t="s">
        <v>85</v>
      </c>
      <c r="H17" s="4" t="s">
        <v>30</v>
      </c>
      <c r="I17" s="4" t="s">
        <v>86</v>
      </c>
      <c r="J17" s="5">
        <v>45421.540324074071</v>
      </c>
      <c r="K17" s="4">
        <v>1373</v>
      </c>
      <c r="L17" s="12" t="s">
        <v>48</v>
      </c>
      <c r="M17" s="22">
        <v>45431</v>
      </c>
      <c r="N17" s="26" t="s">
        <v>200</v>
      </c>
      <c r="O17" s="26" t="s">
        <v>226</v>
      </c>
    </row>
    <row r="18" spans="1:15" ht="15" customHeight="1" thickBot="1" x14ac:dyDescent="0.35">
      <c r="A18" s="4">
        <v>17</v>
      </c>
      <c r="B18" s="4" t="s">
        <v>87</v>
      </c>
      <c r="C18" s="9">
        <v>919870790946</v>
      </c>
      <c r="D18" s="9" t="str">
        <f>VLOOKUP(C18,[1]!Table1[[Mobileno]:[Account_No]],14,0)</f>
        <v>50139261293</v>
      </c>
      <c r="E18" s="14">
        <v>5500</v>
      </c>
      <c r="F18" s="20" t="s">
        <v>163</v>
      </c>
      <c r="G18" s="17" t="s">
        <v>87</v>
      </c>
      <c r="H18" s="4" t="s">
        <v>88</v>
      </c>
      <c r="I18" s="4" t="s">
        <v>89</v>
      </c>
      <c r="J18" s="5">
        <v>45421.535462962966</v>
      </c>
      <c r="K18" s="4">
        <v>1372</v>
      </c>
      <c r="L18" s="11" t="s">
        <v>48</v>
      </c>
      <c r="M18" s="21">
        <v>45431</v>
      </c>
      <c r="N18" s="23" t="s">
        <v>201</v>
      </c>
      <c r="O18" s="23" t="s">
        <v>226</v>
      </c>
    </row>
    <row r="19" spans="1:15" ht="15" customHeight="1" thickBot="1" x14ac:dyDescent="0.35">
      <c r="A19" s="4">
        <v>18</v>
      </c>
      <c r="B19" s="4" t="s">
        <v>90</v>
      </c>
      <c r="C19" s="9">
        <v>919874366590</v>
      </c>
      <c r="D19" s="9" t="str">
        <f>VLOOKUP(C19,[1]!Table1[[Mobileno]:[Account_No]],14,0)</f>
        <v>20018403831</v>
      </c>
      <c r="E19" s="14">
        <v>6300</v>
      </c>
      <c r="F19" s="20" t="s">
        <v>164</v>
      </c>
      <c r="G19" s="17" t="s">
        <v>90</v>
      </c>
      <c r="H19" s="4" t="s">
        <v>16</v>
      </c>
      <c r="I19" s="4" t="s">
        <v>91</v>
      </c>
      <c r="J19" s="5">
        <v>45421.491655092592</v>
      </c>
      <c r="K19" s="4">
        <v>1371</v>
      </c>
      <c r="L19" s="12" t="s">
        <v>48</v>
      </c>
      <c r="M19" s="22">
        <v>45431</v>
      </c>
      <c r="N19" s="26" t="s">
        <v>202</v>
      </c>
      <c r="O19" s="26" t="s">
        <v>226</v>
      </c>
    </row>
    <row r="20" spans="1:15" ht="15" customHeight="1" thickBot="1" x14ac:dyDescent="0.35">
      <c r="A20" s="4">
        <v>19</v>
      </c>
      <c r="B20" s="4" t="s">
        <v>92</v>
      </c>
      <c r="C20" s="9">
        <v>916387558334</v>
      </c>
      <c r="D20" s="9" t="str">
        <f>VLOOKUP(C20,[1]!Table1[[Mobileno]:[Account_No]],14,0)</f>
        <v>156387558334</v>
      </c>
      <c r="E20" s="14">
        <v>3700</v>
      </c>
      <c r="F20" s="20" t="s">
        <v>165</v>
      </c>
      <c r="G20" s="17" t="s">
        <v>92</v>
      </c>
      <c r="H20" s="4" t="s">
        <v>50</v>
      </c>
      <c r="I20" s="4" t="s">
        <v>93</v>
      </c>
      <c r="J20" s="5">
        <v>45420.884942129633</v>
      </c>
      <c r="K20" s="4">
        <v>1369</v>
      </c>
      <c r="L20" s="11" t="s">
        <v>48</v>
      </c>
      <c r="M20" s="21">
        <v>45431</v>
      </c>
      <c r="N20" s="23" t="s">
        <v>203</v>
      </c>
      <c r="O20" s="23" t="s">
        <v>226</v>
      </c>
    </row>
    <row r="21" spans="1:15" ht="15" customHeight="1" thickBot="1" x14ac:dyDescent="0.35">
      <c r="A21" s="4">
        <v>20</v>
      </c>
      <c r="B21" s="4" t="s">
        <v>94</v>
      </c>
      <c r="C21" s="9">
        <v>919149162808</v>
      </c>
      <c r="D21" s="9" t="str">
        <f>VLOOKUP(C21,[1]!Table1[[Mobileno]:[Account_No]],14,0)</f>
        <v>726910110009382</v>
      </c>
      <c r="E21" s="14">
        <v>2950</v>
      </c>
      <c r="F21" s="20" t="s">
        <v>166</v>
      </c>
      <c r="G21" s="17" t="s">
        <v>95</v>
      </c>
      <c r="H21" s="4" t="s">
        <v>96</v>
      </c>
      <c r="I21" s="4" t="s">
        <v>97</v>
      </c>
      <c r="J21" s="5">
        <v>45420.750347222223</v>
      </c>
      <c r="K21" s="4">
        <v>1367</v>
      </c>
      <c r="L21" s="12" t="s">
        <v>48</v>
      </c>
      <c r="M21" s="22">
        <v>45431</v>
      </c>
      <c r="N21" s="26" t="s">
        <v>204</v>
      </c>
      <c r="O21" s="26" t="s">
        <v>226</v>
      </c>
    </row>
    <row r="22" spans="1:15" ht="15" customHeight="1" thickBot="1" x14ac:dyDescent="0.35">
      <c r="A22" s="4">
        <v>21</v>
      </c>
      <c r="B22" s="4" t="s">
        <v>22</v>
      </c>
      <c r="C22" s="9">
        <v>919917654187</v>
      </c>
      <c r="D22" s="9" t="str">
        <f>VLOOKUP(C22,[1]!Table1[[Mobileno]:[Account_No]],14,0)</f>
        <v>922010053770967</v>
      </c>
      <c r="E22" s="14">
        <v>3000</v>
      </c>
      <c r="F22" s="20" t="s">
        <v>43</v>
      </c>
      <c r="G22" s="17" t="s">
        <v>23</v>
      </c>
      <c r="H22" s="4" t="s">
        <v>24</v>
      </c>
      <c r="I22" s="4" t="s">
        <v>25</v>
      </c>
      <c r="J22" s="5">
        <v>45420.543912037036</v>
      </c>
      <c r="K22" s="4">
        <v>1365</v>
      </c>
      <c r="L22" s="11" t="s">
        <v>48</v>
      </c>
      <c r="M22" s="21">
        <v>45431</v>
      </c>
      <c r="N22" s="23" t="s">
        <v>205</v>
      </c>
      <c r="O22" s="23" t="s">
        <v>226</v>
      </c>
    </row>
    <row r="23" spans="1:15" ht="15" thickBot="1" x14ac:dyDescent="0.35">
      <c r="A23" s="4">
        <v>22</v>
      </c>
      <c r="B23" s="4" t="s">
        <v>26</v>
      </c>
      <c r="C23" s="9">
        <v>918318996125</v>
      </c>
      <c r="D23" s="9" t="str">
        <f>VLOOKUP(C23,[1]!Table1[[Mobileno]:[Account_No]],14,0)</f>
        <v>459302010715175</v>
      </c>
      <c r="E23" s="14">
        <v>2650</v>
      </c>
      <c r="F23" s="20" t="s">
        <v>44</v>
      </c>
      <c r="G23" s="17" t="s">
        <v>27</v>
      </c>
      <c r="H23" s="4" t="s">
        <v>28</v>
      </c>
      <c r="I23" s="4" t="s">
        <v>29</v>
      </c>
      <c r="J23" s="5">
        <v>45419.685937499999</v>
      </c>
      <c r="K23" s="4">
        <v>1362</v>
      </c>
      <c r="L23" s="12" t="s">
        <v>48</v>
      </c>
      <c r="M23" s="22">
        <v>45431</v>
      </c>
      <c r="N23" s="26" t="s">
        <v>206</v>
      </c>
      <c r="O23" s="26" t="s">
        <v>226</v>
      </c>
    </row>
    <row r="24" spans="1:15" ht="15" thickBot="1" x14ac:dyDescent="0.35">
      <c r="A24" s="4">
        <v>23</v>
      </c>
      <c r="B24" s="4" t="s">
        <v>98</v>
      </c>
      <c r="C24" s="9">
        <v>919977441831</v>
      </c>
      <c r="D24" s="9" t="str">
        <f>VLOOKUP(C24,[1]!Table1[[Mobileno]:[Account_No]],14,0)</f>
        <v>20174862159</v>
      </c>
      <c r="E24" s="14">
        <v>3000</v>
      </c>
      <c r="F24" s="20" t="s">
        <v>167</v>
      </c>
      <c r="G24" s="17" t="s">
        <v>99</v>
      </c>
      <c r="H24" s="4" t="s">
        <v>16</v>
      </c>
      <c r="I24" s="4" t="s">
        <v>100</v>
      </c>
      <c r="J24" s="5">
        <v>45418.638969907406</v>
      </c>
      <c r="K24" s="4">
        <v>1359</v>
      </c>
      <c r="L24" s="11" t="s">
        <v>48</v>
      </c>
      <c r="M24" s="21">
        <v>45431</v>
      </c>
      <c r="N24" s="23" t="s">
        <v>207</v>
      </c>
      <c r="O24" s="23" t="s">
        <v>226</v>
      </c>
    </row>
    <row r="25" spans="1:15" ht="15" thickBot="1" x14ac:dyDescent="0.35">
      <c r="A25" s="4">
        <v>24</v>
      </c>
      <c r="B25" s="4" t="s">
        <v>101</v>
      </c>
      <c r="C25" s="9">
        <v>917011851704</v>
      </c>
      <c r="D25" s="9" t="str">
        <f>VLOOKUP(C25,[1]!Table1[[Mobileno]:[Account_No]],14,0)</f>
        <v>7286001700059775</v>
      </c>
      <c r="E25" s="14">
        <v>3200</v>
      </c>
      <c r="F25" s="20" t="s">
        <v>168</v>
      </c>
      <c r="G25" s="17" t="s">
        <v>102</v>
      </c>
      <c r="H25" s="4" t="s">
        <v>15</v>
      </c>
      <c r="I25" s="4" t="s">
        <v>103</v>
      </c>
      <c r="J25" s="5">
        <v>45418.550347222219</v>
      </c>
      <c r="K25" s="4">
        <v>1357</v>
      </c>
      <c r="L25" s="12" t="s">
        <v>48</v>
      </c>
      <c r="M25" s="22">
        <v>45431</v>
      </c>
      <c r="N25" s="24" t="s">
        <v>208</v>
      </c>
      <c r="O25" s="24" t="s">
        <v>226</v>
      </c>
    </row>
    <row r="26" spans="1:15" ht="15" thickBot="1" x14ac:dyDescent="0.35">
      <c r="A26" s="4">
        <v>25</v>
      </c>
      <c r="B26" s="4" t="s">
        <v>104</v>
      </c>
      <c r="C26" s="9">
        <v>918586889366</v>
      </c>
      <c r="D26" s="9" t="str">
        <f>VLOOKUP(C26,[1]!Table1[[Mobileno]:[Account_No]],14,0)</f>
        <v>44598100005118</v>
      </c>
      <c r="E26" s="14">
        <v>2600</v>
      </c>
      <c r="F26" s="20" t="s">
        <v>169</v>
      </c>
      <c r="G26" s="17" t="s">
        <v>104</v>
      </c>
      <c r="H26" s="4" t="s">
        <v>30</v>
      </c>
      <c r="I26" s="4" t="s">
        <v>105</v>
      </c>
      <c r="J26" s="5">
        <v>45418.424097222225</v>
      </c>
      <c r="K26" s="4">
        <v>1354</v>
      </c>
      <c r="L26" s="11" t="s">
        <v>48</v>
      </c>
      <c r="M26" s="21">
        <v>45431</v>
      </c>
      <c r="N26" s="23" t="s">
        <v>209</v>
      </c>
      <c r="O26" s="23" t="s">
        <v>226</v>
      </c>
    </row>
    <row r="27" spans="1:15" ht="15" thickBot="1" x14ac:dyDescent="0.35">
      <c r="A27" s="4">
        <v>26</v>
      </c>
      <c r="B27" s="4" t="s">
        <v>106</v>
      </c>
      <c r="C27" s="9">
        <v>919680032832</v>
      </c>
      <c r="D27" s="9" t="str">
        <f>VLOOKUP(C27,[1]!Table1[[Mobileno]:[Account_No]],14,0)</f>
        <v>689801500299</v>
      </c>
      <c r="E27" s="14">
        <v>1700</v>
      </c>
      <c r="F27" s="20" t="s">
        <v>170</v>
      </c>
      <c r="G27" s="17" t="s">
        <v>107</v>
      </c>
      <c r="H27" s="4" t="s">
        <v>14</v>
      </c>
      <c r="I27" s="4" t="s">
        <v>108</v>
      </c>
      <c r="J27" s="5">
        <v>45418.408495370371</v>
      </c>
      <c r="K27" s="4">
        <v>1352</v>
      </c>
      <c r="L27" s="12" t="s">
        <v>48</v>
      </c>
      <c r="M27" s="22">
        <v>45431</v>
      </c>
      <c r="N27" s="26" t="s">
        <v>210</v>
      </c>
      <c r="O27" s="26" t="s">
        <v>226</v>
      </c>
    </row>
    <row r="28" spans="1:15" ht="15" thickBot="1" x14ac:dyDescent="0.35">
      <c r="A28" s="4">
        <v>27</v>
      </c>
      <c r="B28" s="4" t="s">
        <v>109</v>
      </c>
      <c r="C28" s="9">
        <v>919351425007</v>
      </c>
      <c r="D28" s="9" t="str">
        <f>VLOOKUP(C28,[1]!Table1[[Mobileno]:[Account_No]],14,0)</f>
        <v>51091658577</v>
      </c>
      <c r="E28" s="14">
        <v>2700</v>
      </c>
      <c r="F28" s="20" t="s">
        <v>171</v>
      </c>
      <c r="G28" s="17" t="s">
        <v>110</v>
      </c>
      <c r="H28" s="4" t="s">
        <v>16</v>
      </c>
      <c r="I28" s="4" t="s">
        <v>111</v>
      </c>
      <c r="J28" s="5">
        <v>45416.609571759262</v>
      </c>
      <c r="K28" s="4">
        <v>1349</v>
      </c>
      <c r="L28" s="11" t="s">
        <v>48</v>
      </c>
      <c r="M28" s="21">
        <v>45431</v>
      </c>
      <c r="N28" s="23" t="s">
        <v>211</v>
      </c>
      <c r="O28" s="23" t="s">
        <v>226</v>
      </c>
    </row>
    <row r="29" spans="1:15" ht="15" thickBot="1" x14ac:dyDescent="0.35">
      <c r="A29" s="4">
        <v>28</v>
      </c>
      <c r="B29" s="4" t="s">
        <v>112</v>
      </c>
      <c r="C29" s="9">
        <v>919068470219</v>
      </c>
      <c r="D29" s="9" t="str">
        <f>VLOOKUP(C29,[1]!Table1[[Mobileno]:[Account_No]],14,0)</f>
        <v>4848000100016471</v>
      </c>
      <c r="E29" s="14">
        <v>2700</v>
      </c>
      <c r="F29" s="20" t="s">
        <v>172</v>
      </c>
      <c r="G29" s="17" t="s">
        <v>113</v>
      </c>
      <c r="H29" s="4" t="s">
        <v>15</v>
      </c>
      <c r="I29" s="4" t="s">
        <v>114</v>
      </c>
      <c r="J29" s="5">
        <v>45416.559664351851</v>
      </c>
      <c r="K29" s="4">
        <v>1347</v>
      </c>
      <c r="L29" s="12" t="s">
        <v>48</v>
      </c>
      <c r="M29" s="22">
        <v>45431</v>
      </c>
      <c r="N29" s="24" t="s">
        <v>212</v>
      </c>
      <c r="O29" s="24" t="s">
        <v>226</v>
      </c>
    </row>
    <row r="30" spans="1:15" ht="15" thickBot="1" x14ac:dyDescent="0.35">
      <c r="A30" s="4">
        <v>29</v>
      </c>
      <c r="B30" s="4" t="s">
        <v>115</v>
      </c>
      <c r="C30" s="9">
        <v>919810567350</v>
      </c>
      <c r="D30" s="9" t="str">
        <f>VLOOKUP(C30,[1]!Table1[[Mobileno]:[Account_No]],14,0)</f>
        <v>922010034910061</v>
      </c>
      <c r="E30" s="14">
        <v>6100</v>
      </c>
      <c r="F30" s="20" t="s">
        <v>173</v>
      </c>
      <c r="G30" s="17" t="s">
        <v>116</v>
      </c>
      <c r="H30" s="4" t="s">
        <v>24</v>
      </c>
      <c r="I30" s="4" t="s">
        <v>117</v>
      </c>
      <c r="J30" s="5">
        <v>45416.538032407407</v>
      </c>
      <c r="K30" s="4">
        <v>1346</v>
      </c>
      <c r="L30" s="11" t="s">
        <v>48</v>
      </c>
      <c r="M30" s="21">
        <v>45431</v>
      </c>
      <c r="N30" s="23" t="s">
        <v>213</v>
      </c>
      <c r="O30" s="23" t="s">
        <v>226</v>
      </c>
    </row>
    <row r="31" spans="1:15" ht="15" thickBot="1" x14ac:dyDescent="0.35">
      <c r="A31" s="4">
        <v>31</v>
      </c>
      <c r="B31" s="4" t="s">
        <v>118</v>
      </c>
      <c r="C31" s="9">
        <v>918860607580</v>
      </c>
      <c r="D31" s="9" t="str">
        <f>VLOOKUP(C31,[1]!Table1[[Mobileno]:[Account_No]],14,0)</f>
        <v>3084146928</v>
      </c>
      <c r="E31" s="14">
        <v>2600</v>
      </c>
      <c r="F31" s="20" t="s">
        <v>174</v>
      </c>
      <c r="G31" s="17" t="s">
        <v>119</v>
      </c>
      <c r="H31" s="4" t="s">
        <v>120</v>
      </c>
      <c r="I31" s="4" t="s">
        <v>121</v>
      </c>
      <c r="J31" s="5">
        <v>45415.676874999997</v>
      </c>
      <c r="K31" s="4">
        <v>1331</v>
      </c>
      <c r="L31" s="12" t="s">
        <v>48</v>
      </c>
      <c r="M31" s="22">
        <v>45431</v>
      </c>
      <c r="N31" s="26" t="s">
        <v>214</v>
      </c>
      <c r="O31" s="26" t="s">
        <v>226</v>
      </c>
    </row>
    <row r="32" spans="1:15" ht="15" thickBot="1" x14ac:dyDescent="0.35">
      <c r="A32" s="4">
        <v>32</v>
      </c>
      <c r="B32" s="4" t="s">
        <v>122</v>
      </c>
      <c r="C32" s="9">
        <v>919971121963</v>
      </c>
      <c r="D32" s="9" t="str">
        <f>VLOOKUP(C32,[1]!Table1[[Mobileno]:[Account_No]],14,0)</f>
        <v>50100258911007</v>
      </c>
      <c r="E32" s="14">
        <v>4000</v>
      </c>
      <c r="F32" s="20" t="s">
        <v>175</v>
      </c>
      <c r="G32" s="17" t="s">
        <v>123</v>
      </c>
      <c r="H32" s="4" t="s">
        <v>19</v>
      </c>
      <c r="I32" s="4" t="s">
        <v>124</v>
      </c>
      <c r="J32" s="5">
        <v>45414.757962962962</v>
      </c>
      <c r="K32" s="4">
        <v>1328</v>
      </c>
      <c r="L32" s="11" t="s">
        <v>48</v>
      </c>
      <c r="M32" s="21">
        <v>45431</v>
      </c>
      <c r="N32" s="23" t="s">
        <v>215</v>
      </c>
      <c r="O32" s="23" t="s">
        <v>226</v>
      </c>
    </row>
    <row r="33" spans="1:15" ht="15" thickBot="1" x14ac:dyDescent="0.35">
      <c r="A33" s="4">
        <v>33</v>
      </c>
      <c r="B33" s="4" t="s">
        <v>35</v>
      </c>
      <c r="C33" s="9">
        <v>919057550276</v>
      </c>
      <c r="D33" s="9" t="str">
        <f>VLOOKUP(C33,[1]!Table1[[Mobileno]:[Account_No]],14,0)</f>
        <v>06398100053573</v>
      </c>
      <c r="E33" s="14">
        <v>3000</v>
      </c>
      <c r="F33" s="20" t="s">
        <v>46</v>
      </c>
      <c r="G33" s="17" t="s">
        <v>36</v>
      </c>
      <c r="H33" s="4" t="s">
        <v>30</v>
      </c>
      <c r="I33" s="4" t="s">
        <v>37</v>
      </c>
      <c r="J33" s="5">
        <v>45414.494097222225</v>
      </c>
      <c r="K33" s="4">
        <v>1326</v>
      </c>
      <c r="L33" s="12" t="s">
        <v>48</v>
      </c>
      <c r="M33" s="22">
        <v>45431</v>
      </c>
      <c r="N33" s="24" t="s">
        <v>216</v>
      </c>
      <c r="O33" s="24" t="s">
        <v>226</v>
      </c>
    </row>
    <row r="34" spans="1:15" ht="15" thickBot="1" x14ac:dyDescent="0.35">
      <c r="A34" s="4">
        <v>34</v>
      </c>
      <c r="B34" s="4" t="s">
        <v>125</v>
      </c>
      <c r="C34" s="9">
        <v>919008775485</v>
      </c>
      <c r="D34" s="9" t="str">
        <f>VLOOKUP(C34,[1]!Table1[[Mobileno]:[Account_No]],14,0)</f>
        <v>9348557757</v>
      </c>
      <c r="E34" s="14">
        <v>7000</v>
      </c>
      <c r="F34" s="20" t="s">
        <v>176</v>
      </c>
      <c r="G34" s="17" t="s">
        <v>126</v>
      </c>
      <c r="H34" s="4" t="s">
        <v>21</v>
      </c>
      <c r="I34" s="4" t="s">
        <v>127</v>
      </c>
      <c r="J34" s="5">
        <v>45413.701562499999</v>
      </c>
      <c r="K34" s="4">
        <v>1323</v>
      </c>
      <c r="L34" s="11" t="s">
        <v>48</v>
      </c>
      <c r="M34" s="21">
        <v>45431</v>
      </c>
      <c r="N34" s="23" t="s">
        <v>217</v>
      </c>
      <c r="O34" s="23" t="s">
        <v>226</v>
      </c>
    </row>
    <row r="35" spans="1:15" ht="15" thickBot="1" x14ac:dyDescent="0.35">
      <c r="A35" s="4">
        <v>35</v>
      </c>
      <c r="B35" s="4" t="s">
        <v>128</v>
      </c>
      <c r="C35" s="9">
        <v>918171431432</v>
      </c>
      <c r="D35" s="9" t="str">
        <f>VLOOKUP(C35,[1]!Table1[[Mobileno]:[Account_No]],14,0)</f>
        <v>21311500003537</v>
      </c>
      <c r="E35" s="14">
        <v>4750</v>
      </c>
      <c r="F35" s="20" t="s">
        <v>177</v>
      </c>
      <c r="G35" s="17" t="s">
        <v>128</v>
      </c>
      <c r="H35" s="4" t="s">
        <v>129</v>
      </c>
      <c r="I35" s="4" t="s">
        <v>130</v>
      </c>
      <c r="J35" s="5">
        <v>45412.897256944445</v>
      </c>
      <c r="K35" s="4">
        <v>1322</v>
      </c>
      <c r="L35" s="12" t="s">
        <v>48</v>
      </c>
      <c r="M35" s="22">
        <v>45431</v>
      </c>
      <c r="N35" s="26" t="s">
        <v>218</v>
      </c>
      <c r="O35" s="26" t="s">
        <v>226</v>
      </c>
    </row>
    <row r="36" spans="1:15" ht="15" thickBot="1" x14ac:dyDescent="0.35">
      <c r="A36" s="4">
        <v>36</v>
      </c>
      <c r="B36" s="4" t="s">
        <v>131</v>
      </c>
      <c r="C36" s="9">
        <v>919956964709</v>
      </c>
      <c r="D36" s="9" t="str">
        <f>VLOOKUP(C36,[1]!Table1[[Mobileno]:[Account_No]],14,0)</f>
        <v>110115036566</v>
      </c>
      <c r="E36" s="14">
        <v>5400</v>
      </c>
      <c r="F36" s="20" t="s">
        <v>178</v>
      </c>
      <c r="G36" s="17" t="s">
        <v>132</v>
      </c>
      <c r="H36" s="4" t="s">
        <v>38</v>
      </c>
      <c r="I36" s="4" t="s">
        <v>133</v>
      </c>
      <c r="J36" s="5">
        <v>45412.848032407404</v>
      </c>
      <c r="K36" s="4">
        <v>1321</v>
      </c>
      <c r="L36" s="11" t="s">
        <v>48</v>
      </c>
      <c r="M36" s="21">
        <v>45431</v>
      </c>
      <c r="N36" s="23" t="s">
        <v>219</v>
      </c>
      <c r="O36" s="23" t="s">
        <v>226</v>
      </c>
    </row>
    <row r="37" spans="1:15" ht="15" thickBot="1" x14ac:dyDescent="0.35">
      <c r="A37" s="4">
        <v>37</v>
      </c>
      <c r="B37" s="4" t="s">
        <v>134</v>
      </c>
      <c r="C37" s="9">
        <v>919412370726</v>
      </c>
      <c r="D37" s="9" t="str">
        <f>VLOOKUP(C37,[1]!Table1[[Mobileno]:[Account_No]],14,0)</f>
        <v>14748100004757</v>
      </c>
      <c r="E37" s="14">
        <v>2600</v>
      </c>
      <c r="F37" s="20" t="s">
        <v>179</v>
      </c>
      <c r="G37" s="17" t="s">
        <v>135</v>
      </c>
      <c r="H37" s="4" t="s">
        <v>30</v>
      </c>
      <c r="I37" s="4" t="s">
        <v>136</v>
      </c>
      <c r="J37" s="5">
        <v>45412.737013888887</v>
      </c>
      <c r="K37" s="4">
        <v>1320</v>
      </c>
      <c r="L37" s="12" t="s">
        <v>48</v>
      </c>
      <c r="M37" s="22">
        <v>45431</v>
      </c>
      <c r="N37" s="26" t="s">
        <v>220</v>
      </c>
      <c r="O37" s="26" t="s">
        <v>226</v>
      </c>
    </row>
    <row r="38" spans="1:15" ht="15" thickBot="1" x14ac:dyDescent="0.35">
      <c r="A38" s="4">
        <v>38</v>
      </c>
      <c r="B38" s="4" t="s">
        <v>137</v>
      </c>
      <c r="C38" s="9">
        <v>919125854396</v>
      </c>
      <c r="D38" s="9" t="str">
        <f>VLOOKUP(C38,[1]!Table1[[Mobileno]:[Account_No]],14,0)</f>
        <v>4165108000018</v>
      </c>
      <c r="E38" s="14">
        <v>3850</v>
      </c>
      <c r="F38" s="20" t="s">
        <v>180</v>
      </c>
      <c r="G38" s="17" t="s">
        <v>34</v>
      </c>
      <c r="H38" s="4" t="s">
        <v>38</v>
      </c>
      <c r="I38" s="4" t="s">
        <v>138</v>
      </c>
      <c r="J38" s="5">
        <v>45412.691145833334</v>
      </c>
      <c r="K38" s="4">
        <v>1318</v>
      </c>
      <c r="L38" s="11" t="s">
        <v>48</v>
      </c>
      <c r="M38" s="21">
        <v>45431</v>
      </c>
      <c r="N38" s="23" t="s">
        <v>221</v>
      </c>
      <c r="O38" s="23" t="s">
        <v>226</v>
      </c>
    </row>
    <row r="39" spans="1:15" ht="15" thickBot="1" x14ac:dyDescent="0.35">
      <c r="A39" s="4">
        <v>39</v>
      </c>
      <c r="B39" s="4" t="s">
        <v>139</v>
      </c>
      <c r="C39" s="9">
        <v>917357857925</v>
      </c>
      <c r="D39" s="9" t="str">
        <f>VLOOKUP(C39,[1]!Table1[[Mobileno]:[Account_No]],14,0)</f>
        <v>50180005328382</v>
      </c>
      <c r="E39" s="14">
        <v>3200</v>
      </c>
      <c r="F39" s="20" t="s">
        <v>181</v>
      </c>
      <c r="G39" s="17" t="s">
        <v>139</v>
      </c>
      <c r="H39" s="4" t="s">
        <v>140</v>
      </c>
      <c r="I39" s="4" t="s">
        <v>141</v>
      </c>
      <c r="J39" s="5">
        <v>45412.515428240738</v>
      </c>
      <c r="K39" s="4">
        <v>1317</v>
      </c>
      <c r="L39" s="12" t="s">
        <v>48</v>
      </c>
      <c r="M39" s="22">
        <v>45432</v>
      </c>
      <c r="N39" s="26" t="s">
        <v>222</v>
      </c>
      <c r="O39" s="26" t="s">
        <v>226</v>
      </c>
    </row>
    <row r="40" spans="1:15" ht="15" thickBot="1" x14ac:dyDescent="0.35">
      <c r="A40" s="4">
        <v>40</v>
      </c>
      <c r="B40" s="4" t="s">
        <v>142</v>
      </c>
      <c r="C40" s="9">
        <v>919041769534</v>
      </c>
      <c r="D40" s="9" t="str">
        <f>VLOOKUP(C40,[1]!Table1[[Mobileno]:[Account_No]],14,0)</f>
        <v>5449335201</v>
      </c>
      <c r="E40" s="14">
        <v>2600</v>
      </c>
      <c r="F40" s="20" t="s">
        <v>182</v>
      </c>
      <c r="G40" s="17" t="s">
        <v>143</v>
      </c>
      <c r="H40" s="4" t="s">
        <v>21</v>
      </c>
      <c r="I40" s="4" t="s">
        <v>144</v>
      </c>
      <c r="J40" s="5">
        <v>45412.454409722224</v>
      </c>
      <c r="K40" s="4">
        <v>1316</v>
      </c>
      <c r="L40" s="11" t="s">
        <v>48</v>
      </c>
      <c r="M40" s="21">
        <v>45432</v>
      </c>
      <c r="N40" s="23" t="s">
        <v>223</v>
      </c>
      <c r="O40" s="23" t="s">
        <v>226</v>
      </c>
    </row>
    <row r="41" spans="1:15" ht="15" thickBot="1" x14ac:dyDescent="0.35">
      <c r="A41" s="4">
        <v>41</v>
      </c>
      <c r="B41" s="4" t="s">
        <v>145</v>
      </c>
      <c r="C41" s="9">
        <v>919887892616</v>
      </c>
      <c r="D41" s="9" t="str">
        <f>VLOOKUP(C41,[1]!Table1[[Mobileno]:[Account_No]],14,0)</f>
        <v>264410100026078</v>
      </c>
      <c r="E41" s="14">
        <v>1000</v>
      </c>
      <c r="F41" s="20" t="s">
        <v>183</v>
      </c>
      <c r="G41" s="17" t="s">
        <v>145</v>
      </c>
      <c r="H41" s="4" t="s">
        <v>28</v>
      </c>
      <c r="I41" s="4" t="s">
        <v>146</v>
      </c>
      <c r="J41" s="5">
        <v>45412.402094907404</v>
      </c>
      <c r="K41" s="4">
        <v>1314</v>
      </c>
      <c r="L41" s="12" t="s">
        <v>48</v>
      </c>
      <c r="M41" s="22">
        <v>45432</v>
      </c>
      <c r="N41" s="26" t="s">
        <v>224</v>
      </c>
      <c r="O41" s="26" t="s">
        <v>226</v>
      </c>
    </row>
    <row r="42" spans="1:15" ht="15" thickBot="1" x14ac:dyDescent="0.35">
      <c r="A42" s="6">
        <v>42</v>
      </c>
      <c r="B42" s="6" t="s">
        <v>147</v>
      </c>
      <c r="C42" s="10">
        <v>919958222373</v>
      </c>
      <c r="D42" s="9" t="str">
        <f>VLOOKUP(C42,[1]!Table1[[Mobileno]:[Account_No]],14,0)</f>
        <v>33412273772</v>
      </c>
      <c r="E42" s="15">
        <v>3800</v>
      </c>
      <c r="F42" s="20" t="s">
        <v>184</v>
      </c>
      <c r="G42" s="18" t="s">
        <v>148</v>
      </c>
      <c r="H42" s="6" t="s">
        <v>16</v>
      </c>
      <c r="I42" s="6" t="s">
        <v>149</v>
      </c>
      <c r="J42" s="7">
        <v>45411.688009259262</v>
      </c>
      <c r="K42" s="6">
        <v>1313</v>
      </c>
      <c r="L42" s="11" t="s">
        <v>48</v>
      </c>
      <c r="M42" s="21">
        <v>45432</v>
      </c>
      <c r="N42" s="23" t="s">
        <v>225</v>
      </c>
      <c r="O42" s="23" t="s">
        <v>226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2024-05-14T07:23:28Z</dcterms:created>
  <dcterms:modified xsi:type="dcterms:W3CDTF">2024-05-22T06:06:46Z</dcterms:modified>
</cp:coreProperties>
</file>