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dministrador\Desktop\VDQI LOI\"/>
    </mc:Choice>
  </mc:AlternateContent>
  <xr:revisionPtr revIDLastSave="0" documentId="13_ncr:1_{DEBE65F6-4485-41F2-BB82-120368C904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VENTARIO 2023" sheetId="5" r:id="rId1"/>
    <sheet name="LLAVES ADMON" sheetId="6" r:id="rId2"/>
    <sheet name="HILUX CHASIS" sheetId="2" r:id="rId3"/>
    <sheet name="DEMOS" sheetId="4" r:id="rId4"/>
  </sheets>
  <definedNames>
    <definedName name="_xlnm._FilterDatabase" localSheetId="0" hidden="1">'INVENTARIO 2023'!$A$1:$M$176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6" i="5" l="1"/>
  <c r="E175" i="5"/>
  <c r="E174" i="5"/>
  <c r="E173" i="5"/>
  <c r="E172" i="5"/>
  <c r="E171" i="5"/>
  <c r="E170" i="5"/>
  <c r="E169" i="5"/>
  <c r="E168" i="5"/>
  <c r="E167" i="5"/>
  <c r="E165" i="5"/>
  <c r="E164" i="5"/>
  <c r="E157" i="5"/>
  <c r="E156" i="5"/>
  <c r="D175" i="5"/>
  <c r="D174" i="5"/>
  <c r="D173" i="5"/>
  <c r="D172" i="5"/>
  <c r="D171" i="5"/>
  <c r="D170" i="5"/>
  <c r="D169" i="5"/>
  <c r="D168" i="5"/>
  <c r="D167" i="5"/>
  <c r="D165" i="5"/>
  <c r="D164" i="5"/>
  <c r="D157" i="5"/>
  <c r="D156" i="5"/>
  <c r="E17" i="6"/>
  <c r="D17" i="6"/>
  <c r="E115" i="5"/>
  <c r="E114" i="5"/>
  <c r="E166" i="5"/>
  <c r="E155" i="5"/>
  <c r="E154" i="5"/>
  <c r="E143" i="5"/>
  <c r="E142" i="5"/>
  <c r="D155" i="5"/>
  <c r="D154" i="5"/>
  <c r="D143" i="5"/>
  <c r="D142" i="5"/>
  <c r="E159" i="5"/>
  <c r="E160" i="5"/>
  <c r="E161" i="5"/>
  <c r="E162" i="5"/>
  <c r="E163" i="5"/>
  <c r="D159" i="5"/>
  <c r="D160" i="5"/>
  <c r="D161" i="5"/>
  <c r="D162" i="5"/>
  <c r="E158" i="5"/>
  <c r="E141" i="5"/>
  <c r="E140" i="5"/>
  <c r="E124" i="5"/>
  <c r="E121" i="5"/>
  <c r="E120" i="5"/>
  <c r="E118" i="5"/>
  <c r="E116" i="5"/>
  <c r="E112" i="5"/>
  <c r="E109" i="5"/>
  <c r="E73" i="5"/>
  <c r="E58" i="5"/>
  <c r="D158" i="5"/>
  <c r="D141" i="5"/>
  <c r="D140" i="5"/>
  <c r="D124" i="5"/>
  <c r="D121" i="5"/>
  <c r="D120" i="5"/>
  <c r="D118" i="5"/>
  <c r="D116" i="5"/>
  <c r="D115" i="5"/>
  <c r="D114" i="5"/>
  <c r="D112" i="5"/>
  <c r="D109" i="5"/>
  <c r="D73" i="5"/>
  <c r="D58" i="5"/>
  <c r="E152" i="5"/>
  <c r="E151" i="5"/>
  <c r="E150" i="5"/>
  <c r="E149" i="5"/>
  <c r="E148" i="5"/>
  <c r="E147" i="5"/>
  <c r="E146" i="5"/>
  <c r="E145" i="5"/>
  <c r="E144" i="5"/>
  <c r="E127" i="5"/>
  <c r="E125" i="5"/>
  <c r="D151" i="5"/>
  <c r="D150" i="5"/>
  <c r="D149" i="5"/>
  <c r="D148" i="5"/>
  <c r="D147" i="5"/>
  <c r="D146" i="5"/>
  <c r="D145" i="5"/>
  <c r="D144" i="5"/>
  <c r="D127" i="5"/>
  <c r="D125" i="5"/>
  <c r="D102" i="5"/>
  <c r="D74" i="5"/>
  <c r="D41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E123" i="5"/>
  <c r="E126" i="5"/>
  <c r="D123" i="5"/>
  <c r="D126" i="5"/>
  <c r="D122" i="5"/>
  <c r="E122" i="5"/>
  <c r="D119" i="5"/>
  <c r="E113" i="5"/>
  <c r="E117" i="5"/>
  <c r="E119" i="5"/>
  <c r="D113" i="5"/>
  <c r="D117" i="5"/>
  <c r="E111" i="5"/>
  <c r="D111" i="5"/>
  <c r="E110" i="5"/>
  <c r="D110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E5" i="4"/>
  <c r="D5" i="4"/>
  <c r="E10" i="4"/>
  <c r="D10" i="4"/>
  <c r="E6" i="4"/>
  <c r="D6" i="4"/>
  <c r="E11" i="4"/>
  <c r="D11" i="4"/>
  <c r="E4" i="4"/>
  <c r="D4" i="4"/>
  <c r="D9" i="4"/>
  <c r="E8" i="4"/>
  <c r="E9" i="4"/>
  <c r="E3" i="4"/>
  <c r="E7" i="4"/>
  <c r="D3" i="4"/>
  <c r="D7" i="4"/>
  <c r="D8" i="4"/>
  <c r="E2" i="4"/>
  <c r="D2" i="4"/>
  <c r="D2" i="2"/>
  <c r="D15" i="4"/>
  <c r="D14" i="4"/>
  <c r="E13" i="4"/>
  <c r="D13" i="4"/>
  <c r="E12" i="4"/>
  <c r="D12" i="4"/>
  <c r="E3" i="2"/>
  <c r="E4" i="2"/>
  <c r="E5" i="2"/>
  <c r="E6" i="2"/>
  <c r="E7" i="2"/>
  <c r="E8" i="2"/>
  <c r="E9" i="2"/>
  <c r="E10" i="2"/>
  <c r="D3" i="2"/>
  <c r="D4" i="2"/>
  <c r="D5" i="2"/>
  <c r="D6" i="2"/>
  <c r="D7" i="2"/>
  <c r="D8" i="2"/>
  <c r="D9" i="2"/>
  <c r="D10" i="2"/>
  <c r="D11" i="2"/>
  <c r="D12" i="2"/>
  <c r="E2" i="2"/>
</calcChain>
</file>

<file path=xl/sharedStrings.xml><?xml version="1.0" encoding="utf-8"?>
<sst xmlns="http://schemas.openxmlformats.org/spreadsheetml/2006/main" count="1175" uniqueCount="328">
  <si>
    <t xml:space="preserve">INGRESO DE UNIDAD </t>
  </si>
  <si>
    <t>TIPO DE UNIDAD</t>
  </si>
  <si>
    <t>SERIE</t>
  </si>
  <si>
    <t>8 DIG DEL VIN</t>
  </si>
  <si>
    <t>4 DIG</t>
  </si>
  <si>
    <t>COLOR</t>
  </si>
  <si>
    <t>UBICACIÒN</t>
  </si>
  <si>
    <t>ESTADO FINAL</t>
  </si>
  <si>
    <t>OBSERVACIONES</t>
  </si>
  <si>
    <t>TIPO DE TRANSPORTE</t>
  </si>
  <si>
    <t>FECHA DE ENTREGA</t>
  </si>
  <si>
    <t>REVISADOS</t>
  </si>
  <si>
    <t>RAV4 LIMITED</t>
  </si>
  <si>
    <t>4T3DWRFV8PU087644</t>
  </si>
  <si>
    <t>BLANCA</t>
  </si>
  <si>
    <t>FUERA INV</t>
  </si>
  <si>
    <t xml:space="preserve">CAPTURADAS EL 06/03/2023 INVENTARIO EN BODEGA </t>
  </si>
  <si>
    <t xml:space="preserve">MADRINA </t>
  </si>
  <si>
    <t>HIGHLANDER XLE</t>
  </si>
  <si>
    <t>5TDKARAH8PS520629</t>
  </si>
  <si>
    <t xml:space="preserve">GRIS </t>
  </si>
  <si>
    <t xml:space="preserve">BODEGA </t>
  </si>
  <si>
    <t>MADRINA</t>
  </si>
  <si>
    <t>YARIS</t>
  </si>
  <si>
    <t>MR2BF8C33P0002839</t>
  </si>
  <si>
    <t>NEGRO</t>
  </si>
  <si>
    <t xml:space="preserve">COROLLA HV </t>
  </si>
  <si>
    <t>JTDBCRFEXPJ002706</t>
  </si>
  <si>
    <t xml:space="preserve">BLANCO </t>
  </si>
  <si>
    <t>TACOMA</t>
  </si>
  <si>
    <t>3TYAZ5CN9PT030642</t>
  </si>
  <si>
    <t xml:space="preserve">PLATA </t>
  </si>
  <si>
    <t>RAV 4 LIMITED</t>
  </si>
  <si>
    <t>4T3DWRFV7PU087540</t>
  </si>
  <si>
    <t>COROLLA CROSS</t>
  </si>
  <si>
    <t>7MUBAAAG0PV044018</t>
  </si>
  <si>
    <t>ROJA</t>
  </si>
  <si>
    <t>JTDBCRFE8PJ002610</t>
  </si>
  <si>
    <t xml:space="preserve">COROLLA </t>
  </si>
  <si>
    <t>JTDBCRFE1P3013193</t>
  </si>
  <si>
    <t>HIACE</t>
  </si>
  <si>
    <t>AVANZA</t>
  </si>
  <si>
    <t>MHFAB1BYXP3043362</t>
  </si>
  <si>
    <t>MR2BF8C3XP0009349</t>
  </si>
  <si>
    <t>MR2BF8C32P0013833</t>
  </si>
  <si>
    <t xml:space="preserve">ROJO </t>
  </si>
  <si>
    <t>COROLLA</t>
  </si>
  <si>
    <t>JTDBCRFE9P3010929</t>
  </si>
  <si>
    <t>JTDBCRFE6P3009074</t>
  </si>
  <si>
    <t>PISO</t>
  </si>
  <si>
    <t>HILUX CHASIS</t>
  </si>
  <si>
    <t>MR0CX8CB8P0430410</t>
  </si>
  <si>
    <t>PATIO</t>
  </si>
  <si>
    <t>5TDKARAH8PS520842</t>
  </si>
  <si>
    <t>RAV4 HV</t>
  </si>
  <si>
    <t>4T3DWRFV2PU086313</t>
  </si>
  <si>
    <t xml:space="preserve">ENTREGADO </t>
  </si>
  <si>
    <t xml:space="preserve">TACOMA </t>
  </si>
  <si>
    <t>3TYAZ5CN5PT030072</t>
  </si>
  <si>
    <t>RAV4 ADVENTURE</t>
  </si>
  <si>
    <t>2T3J1RFV2PW347456</t>
  </si>
  <si>
    <t>RAV4 XLE</t>
  </si>
  <si>
    <t>2T3W1RFVXPW249149</t>
  </si>
  <si>
    <t>4T3DWRFV9PU086261</t>
  </si>
  <si>
    <t>4T3DWRFV7PU086727</t>
  </si>
  <si>
    <t>3TYCZ5AN1PT131315</t>
  </si>
  <si>
    <t>3TYCZ5ANXPT131345</t>
  </si>
  <si>
    <t xml:space="preserve">HILUX </t>
  </si>
  <si>
    <t>MR0DA3CD0P4004195</t>
  </si>
  <si>
    <t>HILUX CH</t>
  </si>
  <si>
    <t>MR0CX8CB4P0430534</t>
  </si>
  <si>
    <t>MR2BF8C33P0012948</t>
  </si>
  <si>
    <t>MR2BF8C33P0013758</t>
  </si>
  <si>
    <t>MR2BF8C30P0013376</t>
  </si>
  <si>
    <t>MR2BF8C38P0013903</t>
  </si>
  <si>
    <t>MHFAB1BY5P3043978</t>
  </si>
  <si>
    <t>MHFAB1BY1P3043718</t>
  </si>
  <si>
    <t>MHFAB1BY3P3042425</t>
  </si>
  <si>
    <t>HILUX</t>
  </si>
  <si>
    <t>MR0CX3DD7P1336998</t>
  </si>
  <si>
    <t>MR0CX3DD9P1337246</t>
  </si>
  <si>
    <t>MR0CX8CB5P0430512</t>
  </si>
  <si>
    <t>MR0CX8CB4P0430517</t>
  </si>
  <si>
    <t>COROLA CROSS</t>
  </si>
  <si>
    <t>7MUBAAAG5PV043849</t>
  </si>
  <si>
    <t xml:space="preserve">AZUL </t>
  </si>
  <si>
    <t>COROLA CROSS XLE</t>
  </si>
  <si>
    <t>7MUDAAAG2PV044031</t>
  </si>
  <si>
    <t xml:space="preserve">CAMRY LE </t>
  </si>
  <si>
    <t>4T1R11AKXPU776855</t>
  </si>
  <si>
    <t>3TYAZ5CN5PT030573</t>
  </si>
  <si>
    <t>RAV4 XLE SUV</t>
  </si>
  <si>
    <t>2T3W1RFV5PW249477</t>
  </si>
  <si>
    <t>2T3W1RFV7PW249318</t>
  </si>
  <si>
    <t xml:space="preserve">RAV4 </t>
  </si>
  <si>
    <t>2T3H1RFV8PW251104</t>
  </si>
  <si>
    <t>COROLLA CROSS XLE</t>
  </si>
  <si>
    <t>7MUDAAAG6PV043920</t>
  </si>
  <si>
    <t>7MUBAAAG0PV043886</t>
  </si>
  <si>
    <t xml:space="preserve">CELESTE </t>
  </si>
  <si>
    <t>COROLLA LE CVT</t>
  </si>
  <si>
    <t>5YFB4RDE7PP010354</t>
  </si>
  <si>
    <t>5YFB4RDE9P0010386</t>
  </si>
  <si>
    <t>JTDBCRFEXPJ002639</t>
  </si>
  <si>
    <t xml:space="preserve">MANCHAS EN EL CIELO(REPARACION) </t>
  </si>
  <si>
    <t>JTFJM9CPXP6006537</t>
  </si>
  <si>
    <t>MR0CX8CB1P0430104</t>
  </si>
  <si>
    <t>BODEGA</t>
  </si>
  <si>
    <t xml:space="preserve">CAPTURADAS EL 08/03/2023 RN INVRNTARIO FISICO </t>
  </si>
  <si>
    <t>PACHUCA</t>
  </si>
  <si>
    <t>MR0CX8CB1P0430099</t>
  </si>
  <si>
    <t>MR0CX8CB3P0429973</t>
  </si>
  <si>
    <t>LLAVES
     Nº</t>
  </si>
  <si>
    <t>COROLLCROSS</t>
  </si>
  <si>
    <t>7MUBAAAG3PV044000</t>
  </si>
  <si>
    <t>2T3W1RFV9PW251846</t>
  </si>
  <si>
    <t>7MUBAAAG3PV044126</t>
  </si>
  <si>
    <t xml:space="preserve">RAV4 HV </t>
  </si>
  <si>
    <t>4T3DWRFV1PU088103</t>
  </si>
  <si>
    <t>JTFJMPCP7P6006558</t>
  </si>
  <si>
    <t>JTDBCRFEXP3010714</t>
  </si>
  <si>
    <t>JTDBCRFEXP3012186</t>
  </si>
  <si>
    <t>RAIZE</t>
  </si>
  <si>
    <t>MHKAA1BA7PJ075270</t>
  </si>
  <si>
    <t>MR0CX8CB6P0430101</t>
  </si>
  <si>
    <t>MR0CX8CB8P0430102</t>
  </si>
  <si>
    <t xml:space="preserve">HILUX CHASIS </t>
  </si>
  <si>
    <t>MR0CX8CBXP0429968</t>
  </si>
  <si>
    <t>0803/2023</t>
  </si>
  <si>
    <t>MR0CX8CB4P0430100</t>
  </si>
  <si>
    <t>MHKAA1BA8PJ075164</t>
  </si>
  <si>
    <t>NEGRA</t>
  </si>
  <si>
    <t>MHKAA1BA7PJ072563</t>
  </si>
  <si>
    <t>MHKAA1BA3PJ076447</t>
  </si>
  <si>
    <t>TURQUEZA</t>
  </si>
  <si>
    <t>MHKAA1BA5PJ072531</t>
  </si>
  <si>
    <t>MHKAA1BA5PJ072237</t>
  </si>
  <si>
    <t>MHKAA1BA4PJ074741</t>
  </si>
  <si>
    <t>MHKAA1BA4PJ074626</t>
  </si>
  <si>
    <t>TUNDRA</t>
  </si>
  <si>
    <t>5TFJC5DB9PX022827</t>
  </si>
  <si>
    <t>5YFFB4RDE0PP017338</t>
  </si>
  <si>
    <t>5YFB4RDE5PP016492</t>
  </si>
  <si>
    <t>COROLLA LECVT</t>
  </si>
  <si>
    <t>JTDBCRFE4P3011339</t>
  </si>
  <si>
    <t>MR2BF8C37P0014878</t>
  </si>
  <si>
    <t>MR2BF8C37P0014976</t>
  </si>
  <si>
    <t>MHKAA1BA1PJ073191</t>
  </si>
  <si>
    <t xml:space="preserve">TURQUEZA </t>
  </si>
  <si>
    <t>MHKAA1BA0PJ071819</t>
  </si>
  <si>
    <t>MR2BF8C36P0015052</t>
  </si>
  <si>
    <t xml:space="preserve">YARIS </t>
  </si>
  <si>
    <t>MHKAA1BA7PJ074765</t>
  </si>
  <si>
    <t>ESXIBIDA</t>
  </si>
  <si>
    <t>11/03/20230</t>
  </si>
  <si>
    <t xml:space="preserve">SAN MIGUEL </t>
  </si>
  <si>
    <t>3TYCZ5AN6PT137031</t>
  </si>
  <si>
    <t>4T3DWRFV6PU087982</t>
  </si>
  <si>
    <t>MHKAA1BA7PJ073163</t>
  </si>
  <si>
    <t>MHKAA1BAXPJ075277</t>
  </si>
  <si>
    <t>MHFAB1VY6P3046355</t>
  </si>
  <si>
    <t>MHFAB1BY8P3047135</t>
  </si>
  <si>
    <t xml:space="preserve">RAIZE </t>
  </si>
  <si>
    <t>BCO Y NGRO</t>
  </si>
  <si>
    <t xml:space="preserve">BLANCA </t>
  </si>
  <si>
    <t>UTILITARIA</t>
  </si>
  <si>
    <t>RESGUARDADA</t>
  </si>
  <si>
    <t>MR2BF8C30P0014642</t>
  </si>
  <si>
    <t>MHFAB1BY3P3044885</t>
  </si>
  <si>
    <t>MR0CX8CBXP0430652</t>
  </si>
  <si>
    <t xml:space="preserve">REGRESA PARA PELICULA </t>
  </si>
  <si>
    <t xml:space="preserve">PENDIENTE DE ENTREGA </t>
  </si>
  <si>
    <t xml:space="preserve">INTERCAMBIO </t>
  </si>
  <si>
    <t>MR0CX3DDXP1337742</t>
  </si>
  <si>
    <t xml:space="preserve">COROLLA BASE </t>
  </si>
  <si>
    <t>5YFB4RDE6PP007610</t>
  </si>
  <si>
    <t>BLANCO</t>
  </si>
  <si>
    <t>JTDBCRFE3P3010179</t>
  </si>
  <si>
    <t>HILUX GASOLINA</t>
  </si>
  <si>
    <t>MR0CX8CB2P0429835</t>
  </si>
  <si>
    <t>MR2BF8C35P0007038</t>
  </si>
  <si>
    <t>PLATA</t>
  </si>
  <si>
    <t>SAN MIGUEL</t>
  </si>
  <si>
    <t>GRIS</t>
  </si>
  <si>
    <t>JTDBCRFE7P30009830</t>
  </si>
  <si>
    <t>AZUL</t>
  </si>
  <si>
    <t>DEMO SAN MIGUEL</t>
  </si>
  <si>
    <t>MR0CX3DD2P1336603</t>
  </si>
  <si>
    <t>MR0CX3008P1336590</t>
  </si>
  <si>
    <t>YARIS HB</t>
  </si>
  <si>
    <t>MR2K29F31N1255033</t>
  </si>
  <si>
    <t>HIGHLANDER LE</t>
  </si>
  <si>
    <t>5TDZARAH0PS522308</t>
  </si>
  <si>
    <t>5YFB4RDE9PP018696</t>
  </si>
  <si>
    <t>VINO</t>
  </si>
  <si>
    <t>SIENNA XLE LEATHER</t>
  </si>
  <si>
    <t>5TDGRKEC5PS152365</t>
  </si>
  <si>
    <t>3TYCZ5AN1PT139074</t>
  </si>
  <si>
    <t>REGRESO A AGENCIA CON CAJA 22/06/2023</t>
  </si>
  <si>
    <t>FUERA  INV</t>
  </si>
  <si>
    <t>MR2BF8C37P0014993</t>
  </si>
  <si>
    <t>COROLLA BASE</t>
  </si>
  <si>
    <t>4T3DWRFV8PU088860</t>
  </si>
  <si>
    <t>5TDGRKEC4PS152633</t>
  </si>
  <si>
    <t>MR0CX3DD4P1421362</t>
  </si>
  <si>
    <t>MR0CX3DD5P1421323</t>
  </si>
  <si>
    <t>MR0DA3CDXP4004348</t>
  </si>
  <si>
    <t>MR2BF8C34P0016748</t>
  </si>
  <si>
    <t>YARIS HI CVT</t>
  </si>
  <si>
    <t>PERLA</t>
  </si>
  <si>
    <t>HILUX DOB CAB</t>
  </si>
  <si>
    <t>HILUX 4X2 DOB CAB</t>
  </si>
  <si>
    <t>MR0CX3DD9P1421292</t>
  </si>
  <si>
    <t xml:space="preserve">TRASLADISTA </t>
  </si>
  <si>
    <t>LLEGO CON UN TRASLADISTA DE MONTERREY</t>
  </si>
  <si>
    <t>4T1R11AK1PU134301</t>
  </si>
  <si>
    <t>DEMO CELAYA</t>
  </si>
  <si>
    <t>ROJO</t>
  </si>
  <si>
    <t>COROLLA XLE CVT</t>
  </si>
  <si>
    <t>RAV4 ADEVENTURE AWD</t>
  </si>
  <si>
    <t>2T3J1RFV1PW359498</t>
  </si>
  <si>
    <t>RAV4 4X2 LE</t>
  </si>
  <si>
    <t>5TDZARAH4PS018764</t>
  </si>
  <si>
    <t>2T3H1RFV0PW256412</t>
  </si>
  <si>
    <t>VERDE LAMA</t>
  </si>
  <si>
    <t>COROLLA BASE CVT</t>
  </si>
  <si>
    <t>5YFB4RDE6PP013813</t>
  </si>
  <si>
    <t>CLASSIC  SILVER</t>
  </si>
  <si>
    <t>MHFAB1BY3P3043445</t>
  </si>
  <si>
    <t xml:space="preserve">LLEGO CON UN TRASLADISTA DE MEXICO </t>
  </si>
  <si>
    <t>MHFAB1BY7P3042881</t>
  </si>
  <si>
    <t>MHFAB1BY3P3043185</t>
  </si>
  <si>
    <t xml:space="preserve">DEMO SAN MIGUEL </t>
  </si>
  <si>
    <t>DEMO</t>
  </si>
  <si>
    <t>YARIS BASE</t>
  </si>
  <si>
    <t>MR0CX3DD4P1337817</t>
  </si>
  <si>
    <t>MR0CX3DD6P1337706</t>
  </si>
  <si>
    <t>MR2BF8C39P0015515</t>
  </si>
  <si>
    <t>MR2BF8C33P0016126</t>
  </si>
  <si>
    <t>MROCX8CB6P0430891</t>
  </si>
  <si>
    <t>MR0CX3DDXP1337854</t>
  </si>
  <si>
    <t>4T1R11AK2PU778101</t>
  </si>
  <si>
    <t>MHFAB1BY0P3042530</t>
  </si>
  <si>
    <t>MR0DA3CD7P4004257</t>
  </si>
  <si>
    <t>HILUX DIESEL</t>
  </si>
  <si>
    <t xml:space="preserve">CON DAÑO EN LA FACIA DELANTERA </t>
  </si>
  <si>
    <t>MR0BA3CD3P0074885</t>
  </si>
  <si>
    <t>MHFAB1BY4P3048279</t>
  </si>
  <si>
    <t>MR0CX8CB5P0430784</t>
  </si>
  <si>
    <t>MR0CX8CB3P0430993</t>
  </si>
  <si>
    <t>MHFAB1BY2P3050712</t>
  </si>
  <si>
    <t>MHFAB1BY3P3050640</t>
  </si>
  <si>
    <t xml:space="preserve">AVANZA </t>
  </si>
  <si>
    <t>MR2BF8C39P0017488</t>
  </si>
  <si>
    <t>MHKAA1BA9PJ078459</t>
  </si>
  <si>
    <t>MHFAB1BY2P3049916</t>
  </si>
  <si>
    <t>MHFAB1BY3P3050220</t>
  </si>
  <si>
    <t>CODIGO 
KATASHIKI</t>
  </si>
  <si>
    <t>MR0CX8CBXP0430778</t>
  </si>
  <si>
    <t>TRASLADISTA</t>
  </si>
  <si>
    <t>RAV4 4X4 LIMITED</t>
  </si>
  <si>
    <t>2T3N1RFV1PW359731</t>
  </si>
  <si>
    <t>3TYCZ5AN7PT140682</t>
  </si>
  <si>
    <t>3TYAZ5CNXPT031833</t>
  </si>
  <si>
    <t>3TYAZ5CN7PT031918</t>
  </si>
  <si>
    <t>ENTREGADO</t>
  </si>
  <si>
    <t>TAMPICO</t>
  </si>
  <si>
    <t>MARCO</t>
  </si>
  <si>
    <t>PABLO</t>
  </si>
  <si>
    <t>JOHANA</t>
  </si>
  <si>
    <t>ENTREGA</t>
  </si>
  <si>
    <t>KATTY</t>
  </si>
  <si>
    <t>J. LUIS</t>
  </si>
  <si>
    <t>SALVADOR</t>
  </si>
  <si>
    <t>SE VA HILUX  DIESEL QUE ESTABA EN EL PISO DE VENTAS</t>
  </si>
  <si>
    <t>MR0DA3CD4P4004457</t>
  </si>
  <si>
    <t>JTDBCRFE0PJ004531</t>
  </si>
  <si>
    <t>MR2BF8C32P0019342</t>
  </si>
  <si>
    <t>MR2BF8C30P0019257</t>
  </si>
  <si>
    <t>HILUX SR</t>
  </si>
  <si>
    <t>MR0CX3DD3P1338053</t>
  </si>
  <si>
    <t>MR0CX3DD2P1338206</t>
  </si>
  <si>
    <r>
      <t>CAPTURADAS EL 06/03/2023 INVENTARIO EN BODEGA/</t>
    </r>
    <r>
      <rPr>
        <b/>
        <sz val="10"/>
        <rFont val="Calibri"/>
        <family val="2"/>
        <scheme val="minor"/>
      </rPr>
      <t>SE ENTREGA A COMONUEVOS</t>
    </r>
  </si>
  <si>
    <t>P0430891</t>
  </si>
  <si>
    <t>0891</t>
  </si>
  <si>
    <t>P3042530</t>
  </si>
  <si>
    <t>2530</t>
  </si>
  <si>
    <t>P0430784</t>
  </si>
  <si>
    <t>0784</t>
  </si>
  <si>
    <t>P3050712</t>
  </si>
  <si>
    <t>0712</t>
  </si>
  <si>
    <t>P3050640</t>
  </si>
  <si>
    <t>0640</t>
  </si>
  <si>
    <t>P3049916</t>
  </si>
  <si>
    <t>9916</t>
  </si>
  <si>
    <t>PT140682</t>
  </si>
  <si>
    <t>0682</t>
  </si>
  <si>
    <t>PT031833</t>
  </si>
  <si>
    <t>1833</t>
  </si>
  <si>
    <t>PT031918</t>
  </si>
  <si>
    <t>1918</t>
  </si>
  <si>
    <t>P4004457</t>
  </si>
  <si>
    <t>4457</t>
  </si>
  <si>
    <t>PJ004531</t>
  </si>
  <si>
    <t>4531</t>
  </si>
  <si>
    <t>P0019342</t>
  </si>
  <si>
    <t>9342</t>
  </si>
  <si>
    <t>P0019257</t>
  </si>
  <si>
    <t>9257</t>
  </si>
  <si>
    <t>P1338053</t>
  </si>
  <si>
    <t>8053</t>
  </si>
  <si>
    <t>P1338206</t>
  </si>
  <si>
    <t>8206</t>
  </si>
  <si>
    <t>MR0CX3DD9P1338090</t>
  </si>
  <si>
    <t>CON DAÑO EN LA PANTALLA DEL ESTEREO</t>
  </si>
  <si>
    <t>JTFJM9CP1P6006751</t>
  </si>
  <si>
    <t>CON DAÑO EN LA FACIA TRACERA / PABLO</t>
  </si>
  <si>
    <t>JTFJM9CP6P6006700</t>
  </si>
  <si>
    <t>CON DAÑO EN LA FACIA DELANTERA</t>
  </si>
  <si>
    <t>JTFJM9CP3P6006766</t>
  </si>
  <si>
    <t>ROBERTO GONZALEZ</t>
  </si>
  <si>
    <t>JTDBCRFE8PJ004194</t>
  </si>
  <si>
    <t>MR2BF8C34P0018354</t>
  </si>
  <si>
    <t>MR2BF8C37P0018977</t>
  </si>
  <si>
    <t>FLOR</t>
  </si>
  <si>
    <t>MR2BF8C37P0019353</t>
  </si>
  <si>
    <t>JTDBCRFEXP3016903</t>
  </si>
  <si>
    <t>FUERA DE 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</si>
</sst>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1F497D"/>
      <name val="Calibri"/>
      <family val="2"/>
      <charset val="1"/>
    </font>
    <font>
      <b/>
      <sz val="11"/>
      <color rgb="FFFA7D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C7CE"/>
        <b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61DD5"/>
        <bgColor rgb="FF0000FF"/>
      </patternFill>
    </fill>
    <fill>
      <patternFill patternType="solid">
        <fgColor rgb="FFF2F2F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rgb="FF95B3D7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  <xf numFmtId="0" fontId="1" fillId="4" borderId="3" applyNumberFormat="0" applyFont="0" applyAlignment="0" applyProtection="0"/>
    <xf numFmtId="0" fontId="5" fillId="5" borderId="0" applyBorder="0" applyProtection="0"/>
    <xf numFmtId="0" fontId="10" fillId="8" borderId="8"/>
    <xf numFmtId="0" fontId="11" fillId="0" borderId="9" applyProtection="0"/>
    <xf numFmtId="0" fontId="12" fillId="9" borderId="2" applyProtection="0"/>
    <xf numFmtId="0" fontId="13" fillId="0" borderId="0" applyBorder="0" applyProtection="0"/>
  </cellStyleXfs>
  <cellXfs count="92">
    <xf numFmtId="0" fontId="0" fillId="0" borderId="0" xfId="0"/>
    <xf numFmtId="0" fontId="6" fillId="5" borderId="4" xfId="5" applyFont="1" applyBorder="1" applyAlignment="1" applyProtection="1">
      <alignment horizontal="center" vertical="center"/>
    </xf>
    <xf numFmtId="0" fontId="6" fillId="5" borderId="5" xfId="5" applyFont="1" applyBorder="1" applyAlignment="1" applyProtection="1">
      <alignment horizontal="center" vertical="center" wrapText="1"/>
    </xf>
    <xf numFmtId="0" fontId="6" fillId="5" borderId="6" xfId="5" applyFont="1" applyBorder="1" applyAlignment="1" applyProtection="1">
      <alignment horizontal="center" vertical="center" wrapText="1"/>
    </xf>
    <xf numFmtId="0" fontId="6" fillId="5" borderId="7" xfId="5" applyFont="1" applyBorder="1" applyAlignment="1" applyProtection="1">
      <alignment horizontal="center" vertical="center" wrapText="1"/>
    </xf>
    <xf numFmtId="14" fontId="7" fillId="6" borderId="0" xfId="4" applyNumberFormat="1" applyFont="1" applyFill="1" applyBorder="1" applyAlignment="1">
      <alignment horizontal="center"/>
    </xf>
    <xf numFmtId="0" fontId="7" fillId="6" borderId="0" xfId="4" applyFont="1" applyFill="1" applyBorder="1" applyAlignment="1">
      <alignment horizontal="left"/>
    </xf>
    <xf numFmtId="0" fontId="7" fillId="6" borderId="0" xfId="0" applyFont="1" applyFill="1" applyAlignment="1">
      <alignment horizontal="left"/>
    </xf>
    <xf numFmtId="0" fontId="8" fillId="6" borderId="0" xfId="2" applyFont="1" applyFill="1" applyBorder="1" applyAlignment="1" applyProtection="1">
      <alignment horizontal="center"/>
    </xf>
    <xf numFmtId="0" fontId="7" fillId="6" borderId="0" xfId="4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2" applyFont="1" applyFill="1" applyBorder="1" applyAlignment="1" applyProtection="1">
      <alignment horizontal="center"/>
    </xf>
    <xf numFmtId="0" fontId="7" fillId="0" borderId="0" xfId="4" applyFont="1" applyFill="1" applyBorder="1" applyAlignment="1">
      <alignment horizontal="left"/>
    </xf>
    <xf numFmtId="14" fontId="7" fillId="0" borderId="0" xfId="4" applyNumberFormat="1" applyFont="1" applyFill="1" applyBorder="1" applyAlignment="1">
      <alignment horizontal="center"/>
    </xf>
    <xf numFmtId="0" fontId="7" fillId="0" borderId="0" xfId="4" applyFont="1" applyFill="1" applyBorder="1"/>
    <xf numFmtId="0" fontId="7" fillId="0" borderId="0" xfId="4" applyFont="1" applyFill="1" applyBorder="1" applyAlignment="1">
      <alignment horizontal="center"/>
    </xf>
    <xf numFmtId="0" fontId="7" fillId="6" borderId="0" xfId="4" applyFont="1" applyFill="1" applyBorder="1"/>
    <xf numFmtId="14" fontId="8" fillId="6" borderId="0" xfId="2" applyNumberFormat="1" applyFont="1" applyFill="1" applyBorder="1" applyAlignment="1">
      <alignment horizontal="center"/>
    </xf>
    <xf numFmtId="0" fontId="8" fillId="6" borderId="0" xfId="2" applyFont="1" applyFill="1" applyBorder="1" applyAlignment="1">
      <alignment horizontal="left"/>
    </xf>
    <xf numFmtId="0" fontId="8" fillId="6" borderId="0" xfId="2" applyFont="1" applyFill="1" applyBorder="1"/>
    <xf numFmtId="0" fontId="8" fillId="6" borderId="0" xfId="2" applyFont="1" applyFill="1" applyBorder="1" applyAlignment="1">
      <alignment horizontal="center"/>
    </xf>
    <xf numFmtId="0" fontId="8" fillId="6" borderId="0" xfId="3" applyFont="1" applyFill="1" applyBorder="1" applyAlignment="1">
      <alignment horizontal="left"/>
    </xf>
    <xf numFmtId="0" fontId="8" fillId="6" borderId="0" xfId="3" applyFont="1" applyFill="1" applyBorder="1"/>
    <xf numFmtId="0" fontId="8" fillId="6" borderId="0" xfId="3" applyFont="1" applyFill="1" applyBorder="1" applyAlignment="1">
      <alignment horizontal="center"/>
    </xf>
    <xf numFmtId="14" fontId="8" fillId="6" borderId="0" xfId="3" applyNumberFormat="1" applyFont="1" applyFill="1" applyBorder="1" applyAlignment="1">
      <alignment horizontal="center"/>
    </xf>
    <xf numFmtId="0" fontId="8" fillId="7" borderId="0" xfId="2" applyFont="1" applyFill="1" applyBorder="1" applyAlignment="1" applyProtection="1">
      <alignment horizontal="center"/>
    </xf>
    <xf numFmtId="14" fontId="4" fillId="6" borderId="0" xfId="3" applyNumberFormat="1" applyFill="1" applyBorder="1" applyAlignment="1">
      <alignment horizontal="center"/>
    </xf>
    <xf numFmtId="0" fontId="4" fillId="6" borderId="0" xfId="3" applyFill="1" applyBorder="1" applyAlignment="1">
      <alignment horizontal="left"/>
    </xf>
    <xf numFmtId="0" fontId="4" fillId="6" borderId="0" xfId="3" applyFill="1" applyBorder="1"/>
    <xf numFmtId="0" fontId="4" fillId="6" borderId="0" xfId="3" applyFill="1" applyBorder="1" applyAlignment="1">
      <alignment horizontal="center"/>
    </xf>
    <xf numFmtId="0" fontId="8" fillId="6" borderId="0" xfId="2" applyNumberFormat="1" applyFont="1" applyFill="1" applyBorder="1" applyAlignment="1" applyProtection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5" borderId="7" xfId="5" applyFont="1" applyBorder="1" applyAlignment="1" applyProtection="1">
      <alignment horizontal="center" vertical="center" wrapText="1"/>
    </xf>
    <xf numFmtId="0" fontId="8" fillId="6" borderId="0" xfId="4" applyFont="1" applyFill="1" applyBorder="1" applyAlignment="1">
      <alignment horizontal="left"/>
    </xf>
    <xf numFmtId="0" fontId="7" fillId="7" borderId="0" xfId="0" applyFont="1" applyFill="1" applyAlignment="1">
      <alignment horizontal="center"/>
    </xf>
    <xf numFmtId="14" fontId="7" fillId="10" borderId="0" xfId="4" applyNumberFormat="1" applyFont="1" applyFill="1" applyBorder="1" applyAlignment="1">
      <alignment horizontal="center"/>
    </xf>
    <xf numFmtId="0" fontId="7" fillId="10" borderId="0" xfId="4" applyFont="1" applyFill="1" applyBorder="1" applyAlignment="1">
      <alignment horizontal="left"/>
    </xf>
    <xf numFmtId="0" fontId="7" fillId="10" borderId="0" xfId="4" applyFont="1" applyFill="1" applyBorder="1"/>
    <xf numFmtId="0" fontId="8" fillId="10" borderId="0" xfId="2" applyFont="1" applyFill="1" applyBorder="1" applyAlignment="1" applyProtection="1">
      <alignment horizontal="center"/>
    </xf>
    <xf numFmtId="0" fontId="7" fillId="10" borderId="0" xfId="4" applyFont="1" applyFill="1" applyBorder="1" applyAlignment="1">
      <alignment horizontal="center"/>
    </xf>
    <xf numFmtId="14" fontId="8" fillId="7" borderId="0" xfId="2" applyNumberFormat="1" applyFont="1" applyFill="1" applyBorder="1" applyAlignment="1">
      <alignment horizontal="center"/>
    </xf>
    <xf numFmtId="0" fontId="8" fillId="7" borderId="0" xfId="2" applyFont="1" applyFill="1" applyBorder="1" applyAlignment="1">
      <alignment horizontal="left"/>
    </xf>
    <xf numFmtId="0" fontId="8" fillId="7" borderId="0" xfId="2" applyFont="1" applyFill="1" applyBorder="1" applyAlignment="1">
      <alignment horizontal="center"/>
    </xf>
    <xf numFmtId="0" fontId="8" fillId="7" borderId="0" xfId="2" applyNumberFormat="1" applyFont="1" applyFill="1" applyBorder="1" applyAlignment="1" applyProtection="1">
      <alignment horizontal="center"/>
    </xf>
    <xf numFmtId="0" fontId="8" fillId="6" borderId="0" xfId="1" applyFont="1" applyFill="1" applyBorder="1" applyAlignment="1">
      <alignment horizontal="left"/>
    </xf>
    <xf numFmtId="0" fontId="8" fillId="6" borderId="0" xfId="1" applyFont="1" applyFill="1" applyBorder="1"/>
    <xf numFmtId="0" fontId="8" fillId="7" borderId="0" xfId="2" applyFont="1" applyFill="1" applyBorder="1" applyAlignment="1">
      <alignment horizontal="center" vertical="center"/>
    </xf>
    <xf numFmtId="14" fontId="7" fillId="7" borderId="0" xfId="4" applyNumberFormat="1" applyFont="1" applyFill="1" applyBorder="1" applyAlignment="1">
      <alignment horizontal="center"/>
    </xf>
    <xf numFmtId="0" fontId="7" fillId="7" borderId="0" xfId="4" applyFont="1" applyFill="1" applyBorder="1" applyAlignment="1">
      <alignment horizontal="left"/>
    </xf>
    <xf numFmtId="0" fontId="7" fillId="7" borderId="0" xfId="4" applyFont="1" applyFill="1" applyBorder="1" applyAlignment="1">
      <alignment horizontal="center"/>
    </xf>
    <xf numFmtId="0" fontId="7" fillId="7" borderId="0" xfId="4" applyFont="1" applyFill="1" applyBorder="1" applyAlignment="1">
      <alignment horizontal="center" vertical="center"/>
    </xf>
    <xf numFmtId="14" fontId="9" fillId="6" borderId="0" xfId="0" applyNumberFormat="1" applyFont="1" applyFill="1" applyAlignment="1">
      <alignment horizontal="center" vertical="center"/>
    </xf>
    <xf numFmtId="0" fontId="9" fillId="6" borderId="0" xfId="0" applyFont="1" applyFill="1"/>
    <xf numFmtId="0" fontId="9" fillId="6" borderId="0" xfId="0" applyFont="1" applyFill="1" applyAlignment="1">
      <alignment horizontal="center"/>
    </xf>
    <xf numFmtId="14" fontId="9" fillId="6" borderId="0" xfId="0" applyNumberFormat="1" applyFont="1" applyFill="1" applyAlignment="1">
      <alignment horizont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/>
    <xf numFmtId="14" fontId="0" fillId="6" borderId="0" xfId="0" applyNumberFormat="1" applyFill="1"/>
    <xf numFmtId="14" fontId="0" fillId="0" borderId="0" xfId="0" applyNumberFormat="1" applyAlignment="1">
      <alignment horizontal="center"/>
    </xf>
    <xf numFmtId="14" fontId="0" fillId="6" borderId="0" xfId="0" applyNumberFormat="1" applyFill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0" fontId="0" fillId="6" borderId="0" xfId="0" applyFill="1" applyAlignment="1">
      <alignment horizontal="center"/>
    </xf>
    <xf numFmtId="18" fontId="7" fillId="0" borderId="0" xfId="0" applyNumberFormat="1" applyFont="1" applyAlignment="1">
      <alignment horizontal="center"/>
    </xf>
    <xf numFmtId="20" fontId="7" fillId="0" borderId="0" xfId="0" applyNumberFormat="1" applyFont="1" applyAlignment="1">
      <alignment horizontal="center"/>
    </xf>
    <xf numFmtId="20" fontId="0" fillId="0" borderId="0" xfId="0" applyNumberFormat="1"/>
    <xf numFmtId="14" fontId="8" fillId="7" borderId="0" xfId="2" applyNumberFormat="1" applyFont="1" applyFill="1" applyBorder="1" applyAlignment="1">
      <alignment horizontal="center" vertical="center"/>
    </xf>
    <xf numFmtId="0" fontId="8" fillId="7" borderId="0" xfId="2" applyFont="1" applyFill="1" applyBorder="1" applyAlignment="1">
      <alignment horizontal="left" vertical="center"/>
    </xf>
    <xf numFmtId="0" fontId="8" fillId="7" borderId="0" xfId="2" applyFont="1" applyFill="1" applyBorder="1" applyAlignment="1">
      <alignment vertical="center"/>
    </xf>
    <xf numFmtId="0" fontId="8" fillId="7" borderId="0" xfId="2" applyFont="1" applyFill="1" applyBorder="1" applyAlignment="1" applyProtection="1">
      <alignment horizontal="center" vertical="center"/>
    </xf>
    <xf numFmtId="0" fontId="16" fillId="7" borderId="0" xfId="2" applyFont="1" applyFill="1" applyBorder="1" applyAlignment="1">
      <alignment horizontal="center" vertical="center" wrapText="1"/>
    </xf>
    <xf numFmtId="0" fontId="6" fillId="0" borderId="10" xfId="5" applyFont="1" applyFill="1" applyBorder="1" applyAlignment="1" applyProtection="1">
      <alignment horizontal="center" vertical="center" wrapText="1"/>
    </xf>
    <xf numFmtId="0" fontId="0" fillId="11" borderId="0" xfId="0" applyFill="1" applyAlignment="1">
      <alignment wrapText="1"/>
    </xf>
    <xf numFmtId="0" fontId="6" fillId="5" borderId="11" xfId="5" applyFont="1" applyBorder="1" applyAlignment="1" applyProtection="1">
      <alignment horizontal="center" vertical="center" wrapText="1"/>
    </xf>
    <xf numFmtId="0" fontId="15" fillId="5" borderId="11" xfId="5" applyFont="1" applyBorder="1" applyAlignment="1" applyProtection="1">
      <alignment horizontal="center" vertical="center" wrapText="1"/>
    </xf>
    <xf numFmtId="14" fontId="7" fillId="0" borderId="11" xfId="4" applyNumberFormat="1" applyFont="1" applyFill="1" applyBorder="1" applyAlignment="1">
      <alignment horizontal="center"/>
    </xf>
    <xf numFmtId="0" fontId="7" fillId="0" borderId="11" xfId="4" applyFont="1" applyFill="1" applyBorder="1" applyAlignment="1">
      <alignment horizontal="left"/>
    </xf>
    <xf numFmtId="0" fontId="8" fillId="0" borderId="11" xfId="2" applyFont="1" applyFill="1" applyBorder="1" applyAlignment="1" applyProtection="1">
      <alignment horizontal="center"/>
    </xf>
    <xf numFmtId="0" fontId="7" fillId="0" borderId="11" xfId="4" applyFont="1" applyFill="1" applyBorder="1" applyAlignment="1">
      <alignment horizontal="center"/>
    </xf>
    <xf numFmtId="14" fontId="0" fillId="0" borderId="11" xfId="0" applyNumberFormat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14" fontId="0" fillId="12" borderId="0" xfId="0" applyNumberFormat="1" applyFill="1" applyAlignment="1">
      <alignment horizontal="center"/>
    </xf>
    <xf numFmtId="0" fontId="7" fillId="12" borderId="0" xfId="4" applyFont="1" applyFill="1" applyBorder="1" applyAlignment="1">
      <alignment horizontal="left"/>
    </xf>
    <xf numFmtId="0" fontId="0" fillId="12" borderId="0" xfId="0" applyFill="1"/>
    <xf numFmtId="0" fontId="8" fillId="12" borderId="0" xfId="2" applyFont="1" applyFill="1" applyBorder="1" applyAlignment="1" applyProtection="1">
      <alignment horizontal="center"/>
    </xf>
    <xf numFmtId="0" fontId="0" fillId="12" borderId="0" xfId="0" applyFill="1" applyAlignment="1">
      <alignment horizontal="center"/>
    </xf>
    <xf numFmtId="0" fontId="7" fillId="12" borderId="0" xfId="4" applyFont="1" applyFill="1" applyBorder="1" applyAlignment="1">
      <alignment horizontal="center"/>
    </xf>
    <xf numFmtId="14" fontId="0" fillId="12" borderId="0" xfId="0" applyNumberFormat="1" applyFill="1" applyAlignment="1">
      <alignment horizontal="center" vertical="center"/>
    </xf>
  </cellXfs>
  <cellStyles count="10">
    <cellStyle name="Bueno" xfId="2" builtinId="26"/>
    <cellStyle name="cristian" xfId="6" xr:uid="{4BB91EEC-FFA8-443B-BDE3-0848931E7203}"/>
    <cellStyle name="Entrada" xfId="3" builtinId="20"/>
    <cellStyle name="Excel Built-in Bad" xfId="5" xr:uid="{3DD7A70A-0CF1-468F-AE34-B01B7410FE0A}"/>
    <cellStyle name="Excel Built-in Calculation" xfId="8" xr:uid="{508DACF7-83E6-45E0-B4B6-3C36DA5D10AE}"/>
    <cellStyle name="Excel Built-in Heading 3" xfId="7" xr:uid="{337CAEBC-D0E3-4CB1-A67F-0EDA5C3D8A24}"/>
    <cellStyle name="Excel Built-in Warning Text" xfId="9" xr:uid="{705D9837-3630-4ADF-81C1-D64C8FA81562}"/>
    <cellStyle name="Normal" xfId="0" builtinId="0"/>
    <cellStyle name="Notas" xfId="4" builtinId="10"/>
    <cellStyle name="Título 3" xfId="1" builtinId="18"/>
  </cellStyles>
  <dxfs count="0"/>
  <tableStyles count="0" defaultTableStyle="TableStyleMedium2" defaultPivotStyle="PivotStyleLight16"/>
  <colors>
    <mruColors>
      <color rgb="FFFFCCCC"/>
      <color rgb="FFFF99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109B-FD48-4472-8763-5C5CF666026B}">
  <sheetPr filterMode="1">
    <pageSetUpPr fitToPage="1"/>
  </sheetPr>
  <dimension ref="A1:O176"/>
  <sheetViews>
    <sheetView tabSelected="1" zoomScale="110" zoomScaleNormal="110" workbookViewId="0">
      <selection activeCell="O165" sqref="O165"/>
    </sheetView>
  </sheetViews>
  <sheetFormatPr baseColWidth="10" defaultRowHeight="15" x14ac:dyDescent="0.25"/>
  <cols>
    <col min="1" max="1" width="20" style="11" bestFit="1" customWidth="1"/>
    <col min="2" max="2" width="23" bestFit="1" customWidth="1"/>
    <col min="3" max="3" width="21" bestFit="1" customWidth="1"/>
    <col min="4" max="4" width="10" bestFit="1" customWidth="1"/>
    <col min="5" max="5" width="5.7109375" bestFit="1" customWidth="1"/>
    <col min="6" max="6" width="8.7109375" style="11" customWidth="1"/>
    <col min="9" max="9" width="13.85546875" bestFit="1" customWidth="1"/>
    <col min="10" max="10" width="45.7109375" style="11" customWidth="1"/>
    <col min="11" max="11" width="13.140625" bestFit="1" customWidth="1"/>
    <col min="12" max="12" width="14" style="11" bestFit="1" customWidth="1"/>
    <col min="15" max="15" width="11.42578125" style="11"/>
  </cols>
  <sheetData>
    <row r="1" spans="1:15" ht="30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4" t="s">
        <v>112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73" t="s">
        <v>257</v>
      </c>
      <c r="O1" s="72"/>
    </row>
    <row r="2" spans="1:15" hidden="1" x14ac:dyDescent="0.25">
      <c r="A2" s="5">
        <v>44991</v>
      </c>
      <c r="B2" s="6" t="s">
        <v>12</v>
      </c>
      <c r="C2" s="7" t="s">
        <v>13</v>
      </c>
      <c r="D2" s="8" t="str">
        <f t="shared" ref="D2:D33" si="0">MID(C:C,10,8)</f>
        <v>PU087644</v>
      </c>
      <c r="E2" s="31" t="str">
        <f t="shared" ref="E2:E33" si="1">MID(C:C,14,4)</f>
        <v>7644</v>
      </c>
      <c r="F2" s="31"/>
      <c r="G2" s="9" t="s">
        <v>14</v>
      </c>
      <c r="H2" s="9" t="s">
        <v>15</v>
      </c>
      <c r="I2" s="9" t="s">
        <v>56</v>
      </c>
      <c r="J2" s="6" t="s">
        <v>16</v>
      </c>
      <c r="K2" s="9" t="s">
        <v>17</v>
      </c>
      <c r="L2" s="5">
        <v>44992</v>
      </c>
      <c r="M2" s="10"/>
      <c r="O2"/>
    </row>
    <row r="3" spans="1:15" hidden="1" x14ac:dyDescent="0.25">
      <c r="A3" s="18">
        <v>44991</v>
      </c>
      <c r="B3" s="19" t="s">
        <v>18</v>
      </c>
      <c r="C3" s="20" t="s">
        <v>19</v>
      </c>
      <c r="D3" s="8" t="str">
        <f t="shared" si="0"/>
        <v>PS520629</v>
      </c>
      <c r="E3" s="31" t="str">
        <f t="shared" si="1"/>
        <v>0629</v>
      </c>
      <c r="F3" s="31"/>
      <c r="G3" s="21" t="s">
        <v>20</v>
      </c>
      <c r="H3" s="21" t="s">
        <v>15</v>
      </c>
      <c r="I3" s="9" t="s">
        <v>56</v>
      </c>
      <c r="J3" s="6" t="s">
        <v>16</v>
      </c>
      <c r="K3" s="21" t="s">
        <v>22</v>
      </c>
      <c r="L3" s="18">
        <v>44995</v>
      </c>
      <c r="M3" s="10"/>
      <c r="O3"/>
    </row>
    <row r="4" spans="1:15" hidden="1" x14ac:dyDescent="0.25">
      <c r="A4" s="5">
        <v>44991</v>
      </c>
      <c r="B4" s="6" t="s">
        <v>23</v>
      </c>
      <c r="C4" s="17" t="s">
        <v>24</v>
      </c>
      <c r="D4" s="8" t="str">
        <f t="shared" si="0"/>
        <v>P0002839</v>
      </c>
      <c r="E4" s="31" t="str">
        <f t="shared" si="1"/>
        <v>2839</v>
      </c>
      <c r="F4" s="31"/>
      <c r="G4" s="9" t="s">
        <v>25</v>
      </c>
      <c r="H4" s="9" t="s">
        <v>15</v>
      </c>
      <c r="I4" s="9" t="s">
        <v>56</v>
      </c>
      <c r="J4" s="6" t="s">
        <v>16</v>
      </c>
      <c r="K4" s="9" t="s">
        <v>22</v>
      </c>
      <c r="L4" s="5">
        <v>45002</v>
      </c>
      <c r="M4" s="10"/>
      <c r="O4"/>
    </row>
    <row r="5" spans="1:15" hidden="1" x14ac:dyDescent="0.25">
      <c r="A5" s="5">
        <v>44991</v>
      </c>
      <c r="B5" s="6" t="s">
        <v>26</v>
      </c>
      <c r="C5" s="17" t="s">
        <v>27</v>
      </c>
      <c r="D5" s="8" t="str">
        <f t="shared" si="0"/>
        <v>PJ002706</v>
      </c>
      <c r="E5" s="31" t="str">
        <f t="shared" si="1"/>
        <v>2706</v>
      </c>
      <c r="F5" s="31"/>
      <c r="G5" s="9" t="s">
        <v>28</v>
      </c>
      <c r="H5" s="9" t="s">
        <v>15</v>
      </c>
      <c r="I5" s="9" t="s">
        <v>56</v>
      </c>
      <c r="J5" s="6" t="s">
        <v>16</v>
      </c>
      <c r="K5" s="9" t="s">
        <v>22</v>
      </c>
      <c r="L5" s="5">
        <v>44992</v>
      </c>
      <c r="M5" s="10"/>
      <c r="O5"/>
    </row>
    <row r="6" spans="1:15" hidden="1" x14ac:dyDescent="0.25">
      <c r="A6" s="5">
        <v>44991</v>
      </c>
      <c r="B6" s="6" t="s">
        <v>29</v>
      </c>
      <c r="C6" s="6" t="s">
        <v>30</v>
      </c>
      <c r="D6" s="8" t="str">
        <f t="shared" si="0"/>
        <v>PT030642</v>
      </c>
      <c r="E6" s="31" t="str">
        <f t="shared" si="1"/>
        <v>0642</v>
      </c>
      <c r="F6" s="31"/>
      <c r="G6" s="9" t="s">
        <v>31</v>
      </c>
      <c r="H6" s="9" t="s">
        <v>15</v>
      </c>
      <c r="I6" s="9" t="s">
        <v>56</v>
      </c>
      <c r="J6" s="6" t="s">
        <v>16</v>
      </c>
      <c r="K6" s="9" t="s">
        <v>22</v>
      </c>
      <c r="L6" s="5">
        <v>44995</v>
      </c>
      <c r="M6" s="10"/>
      <c r="O6"/>
    </row>
    <row r="7" spans="1:15" hidden="1" x14ac:dyDescent="0.25">
      <c r="A7" s="18">
        <v>44991</v>
      </c>
      <c r="B7" s="19" t="s">
        <v>32</v>
      </c>
      <c r="C7" s="20" t="s">
        <v>33</v>
      </c>
      <c r="D7" s="8" t="str">
        <f t="shared" si="0"/>
        <v>PU087540</v>
      </c>
      <c r="E7" s="31" t="str">
        <f t="shared" si="1"/>
        <v>7540</v>
      </c>
      <c r="F7" s="31"/>
      <c r="G7" s="21" t="s">
        <v>20</v>
      </c>
      <c r="H7" s="21" t="s">
        <v>15</v>
      </c>
      <c r="I7" s="9" t="s">
        <v>56</v>
      </c>
      <c r="J7" s="6" t="s">
        <v>16</v>
      </c>
      <c r="K7" s="21" t="s">
        <v>22</v>
      </c>
      <c r="L7" s="18">
        <v>44992</v>
      </c>
      <c r="M7" s="10"/>
      <c r="O7"/>
    </row>
    <row r="8" spans="1:15" hidden="1" x14ac:dyDescent="0.25">
      <c r="A8" s="5">
        <v>44991</v>
      </c>
      <c r="B8" s="6" t="s">
        <v>34</v>
      </c>
      <c r="C8" s="6" t="s">
        <v>35</v>
      </c>
      <c r="D8" s="8" t="str">
        <f t="shared" si="0"/>
        <v>PV044018</v>
      </c>
      <c r="E8" s="31" t="str">
        <f t="shared" si="1"/>
        <v>4018</v>
      </c>
      <c r="F8" s="31"/>
      <c r="G8" s="9" t="s">
        <v>36</v>
      </c>
      <c r="H8" s="9" t="s">
        <v>15</v>
      </c>
      <c r="I8" s="9" t="s">
        <v>56</v>
      </c>
      <c r="J8" s="6" t="s">
        <v>16</v>
      </c>
      <c r="K8" s="9" t="s">
        <v>17</v>
      </c>
      <c r="L8" s="5">
        <v>44995</v>
      </c>
      <c r="M8" s="10"/>
      <c r="O8"/>
    </row>
    <row r="9" spans="1:15" hidden="1" x14ac:dyDescent="0.25">
      <c r="A9" s="5">
        <v>44991</v>
      </c>
      <c r="B9" s="6" t="s">
        <v>26</v>
      </c>
      <c r="C9" s="35" t="s">
        <v>37</v>
      </c>
      <c r="D9" s="8" t="str">
        <f t="shared" si="0"/>
        <v>PJ002610</v>
      </c>
      <c r="E9" s="31" t="str">
        <f t="shared" si="1"/>
        <v>2610</v>
      </c>
      <c r="F9" s="31"/>
      <c r="G9" s="9" t="s">
        <v>14</v>
      </c>
      <c r="H9" s="9" t="s">
        <v>15</v>
      </c>
      <c r="I9" s="9" t="s">
        <v>56</v>
      </c>
      <c r="J9" s="6" t="s">
        <v>16</v>
      </c>
      <c r="K9" s="9" t="s">
        <v>22</v>
      </c>
      <c r="L9" s="5">
        <v>44997</v>
      </c>
      <c r="M9" s="10"/>
      <c r="O9"/>
    </row>
    <row r="10" spans="1:15" hidden="1" x14ac:dyDescent="0.25">
      <c r="A10" s="5">
        <v>44991</v>
      </c>
      <c r="B10" s="6" t="s">
        <v>38</v>
      </c>
      <c r="C10" s="6" t="s">
        <v>39</v>
      </c>
      <c r="D10" s="8" t="str">
        <f t="shared" si="0"/>
        <v>P3013193</v>
      </c>
      <c r="E10" s="31" t="str">
        <f t="shared" si="1"/>
        <v>3193</v>
      </c>
      <c r="F10" s="31"/>
      <c r="G10" s="9" t="s">
        <v>28</v>
      </c>
      <c r="H10" s="9" t="s">
        <v>15</v>
      </c>
      <c r="I10" s="9" t="s">
        <v>56</v>
      </c>
      <c r="J10" s="6" t="s">
        <v>16</v>
      </c>
      <c r="K10" s="9" t="s">
        <v>22</v>
      </c>
      <c r="L10" s="5">
        <v>45001</v>
      </c>
      <c r="M10" s="10"/>
      <c r="O10"/>
    </row>
    <row r="11" spans="1:15" hidden="1" x14ac:dyDescent="0.25">
      <c r="A11" s="5">
        <v>44991</v>
      </c>
      <c r="B11" s="6" t="s">
        <v>41</v>
      </c>
      <c r="C11" s="6" t="s">
        <v>42</v>
      </c>
      <c r="D11" s="8" t="str">
        <f t="shared" si="0"/>
        <v>P3043362</v>
      </c>
      <c r="E11" s="31" t="str">
        <f t="shared" si="1"/>
        <v>3362</v>
      </c>
      <c r="F11" s="31"/>
      <c r="G11" s="9" t="s">
        <v>20</v>
      </c>
      <c r="H11" s="9" t="s">
        <v>15</v>
      </c>
      <c r="I11" s="9" t="s">
        <v>56</v>
      </c>
      <c r="J11" s="6" t="s">
        <v>16</v>
      </c>
      <c r="K11" s="9" t="s">
        <v>22</v>
      </c>
      <c r="L11" s="5" t="s">
        <v>165</v>
      </c>
      <c r="M11" s="10"/>
      <c r="O11"/>
    </row>
    <row r="12" spans="1:15" hidden="1" x14ac:dyDescent="0.25">
      <c r="A12" s="5">
        <v>44991</v>
      </c>
      <c r="B12" s="6" t="s">
        <v>189</v>
      </c>
      <c r="C12" s="6" t="s">
        <v>190</v>
      </c>
      <c r="D12" s="8" t="str">
        <f t="shared" si="0"/>
        <v>N1255033</v>
      </c>
      <c r="E12" s="31" t="str">
        <f t="shared" si="1"/>
        <v>5033</v>
      </c>
      <c r="F12" s="31"/>
      <c r="G12" s="9" t="s">
        <v>20</v>
      </c>
      <c r="H12" s="9" t="s">
        <v>15</v>
      </c>
      <c r="I12" s="9" t="s">
        <v>56</v>
      </c>
      <c r="J12" s="6" t="s">
        <v>16</v>
      </c>
      <c r="K12" s="9" t="s">
        <v>22</v>
      </c>
      <c r="L12" s="5">
        <v>45009</v>
      </c>
      <c r="M12" s="10"/>
      <c r="O12"/>
    </row>
    <row r="13" spans="1:15" hidden="1" x14ac:dyDescent="0.25">
      <c r="A13" s="25">
        <v>44991</v>
      </c>
      <c r="B13" s="22" t="s">
        <v>23</v>
      </c>
      <c r="C13" s="23" t="s">
        <v>44</v>
      </c>
      <c r="D13" s="8" t="str">
        <f t="shared" si="0"/>
        <v>P0013833</v>
      </c>
      <c r="E13" s="31" t="str">
        <f t="shared" si="1"/>
        <v>3833</v>
      </c>
      <c r="F13" s="31"/>
      <c r="G13" s="24" t="s">
        <v>45</v>
      </c>
      <c r="H13" s="24" t="s">
        <v>15</v>
      </c>
      <c r="I13" s="9" t="s">
        <v>56</v>
      </c>
      <c r="J13" s="22" t="s">
        <v>170</v>
      </c>
      <c r="K13" s="24" t="s">
        <v>22</v>
      </c>
      <c r="L13" s="25">
        <v>45003</v>
      </c>
      <c r="M13" s="10"/>
      <c r="O13"/>
    </row>
    <row r="14" spans="1:15" hidden="1" x14ac:dyDescent="0.25">
      <c r="A14" s="18">
        <v>44991</v>
      </c>
      <c r="B14" s="19" t="s">
        <v>46</v>
      </c>
      <c r="C14" s="20" t="s">
        <v>47</v>
      </c>
      <c r="D14" s="8" t="str">
        <f t="shared" si="0"/>
        <v>P3010929</v>
      </c>
      <c r="E14" s="31" t="str">
        <f t="shared" si="1"/>
        <v>0929</v>
      </c>
      <c r="F14" s="31"/>
      <c r="G14" s="21" t="s">
        <v>28</v>
      </c>
      <c r="H14" s="21" t="s">
        <v>15</v>
      </c>
      <c r="I14" s="9" t="s">
        <v>56</v>
      </c>
      <c r="J14" s="19" t="s">
        <v>16</v>
      </c>
      <c r="K14" s="21" t="s">
        <v>22</v>
      </c>
      <c r="L14" s="18">
        <v>45008</v>
      </c>
      <c r="M14" s="10"/>
      <c r="O14"/>
    </row>
    <row r="15" spans="1:15" hidden="1" x14ac:dyDescent="0.25">
      <c r="A15" s="18">
        <v>44991</v>
      </c>
      <c r="B15" s="19" t="s">
        <v>26</v>
      </c>
      <c r="C15" s="20" t="s">
        <v>48</v>
      </c>
      <c r="D15" s="8" t="str">
        <f t="shared" si="0"/>
        <v>P3009074</v>
      </c>
      <c r="E15" s="31" t="str">
        <f t="shared" si="1"/>
        <v>9074</v>
      </c>
      <c r="F15" s="31"/>
      <c r="G15" s="21" t="s">
        <v>28</v>
      </c>
      <c r="H15" s="21" t="s">
        <v>15</v>
      </c>
      <c r="I15" s="9" t="s">
        <v>56</v>
      </c>
      <c r="J15" s="19" t="s">
        <v>16</v>
      </c>
      <c r="K15" s="21" t="s">
        <v>22</v>
      </c>
      <c r="L15" s="18">
        <v>44995</v>
      </c>
      <c r="M15" s="10"/>
      <c r="O15"/>
    </row>
    <row r="16" spans="1:15" hidden="1" x14ac:dyDescent="0.25">
      <c r="A16" s="18">
        <v>44991</v>
      </c>
      <c r="B16" s="19" t="s">
        <v>50</v>
      </c>
      <c r="C16" s="20" t="s">
        <v>51</v>
      </c>
      <c r="D16" s="8" t="str">
        <f t="shared" si="0"/>
        <v>P0430410</v>
      </c>
      <c r="E16" s="8" t="str">
        <f t="shared" si="1"/>
        <v>0410</v>
      </c>
      <c r="F16" s="8"/>
      <c r="G16" s="21" t="s">
        <v>31</v>
      </c>
      <c r="H16" s="21" t="s">
        <v>15</v>
      </c>
      <c r="I16" s="9" t="s">
        <v>56</v>
      </c>
      <c r="J16" s="19" t="s">
        <v>16</v>
      </c>
      <c r="K16" s="21" t="s">
        <v>22</v>
      </c>
      <c r="L16" s="18">
        <v>44994</v>
      </c>
      <c r="M16" s="10"/>
      <c r="O16"/>
    </row>
    <row r="17" spans="1:13" customFormat="1" ht="25.5" hidden="1" x14ac:dyDescent="0.25">
      <c r="A17" s="67">
        <v>44991</v>
      </c>
      <c r="B17" s="68" t="s">
        <v>126</v>
      </c>
      <c r="C17" s="69" t="s">
        <v>179</v>
      </c>
      <c r="D17" s="70" t="str">
        <f t="shared" si="0"/>
        <v>P0429835</v>
      </c>
      <c r="E17" s="70" t="str">
        <f t="shared" si="1"/>
        <v>9835</v>
      </c>
      <c r="F17" s="70"/>
      <c r="G17" s="48" t="s">
        <v>14</v>
      </c>
      <c r="H17" s="48" t="s">
        <v>15</v>
      </c>
      <c r="I17" s="48" t="s">
        <v>107</v>
      </c>
      <c r="J17" s="71" t="s">
        <v>282</v>
      </c>
      <c r="K17" s="48" t="s">
        <v>22</v>
      </c>
      <c r="L17" s="42"/>
      <c r="M17" s="10"/>
    </row>
    <row r="18" spans="1:13" customFormat="1" hidden="1" x14ac:dyDescent="0.25">
      <c r="A18" s="5">
        <v>44974</v>
      </c>
      <c r="B18" s="6" t="s">
        <v>18</v>
      </c>
      <c r="C18" s="17" t="s">
        <v>53</v>
      </c>
      <c r="D18" s="8" t="str">
        <f t="shared" si="0"/>
        <v>PS520842</v>
      </c>
      <c r="E18" s="8" t="str">
        <f t="shared" si="1"/>
        <v>0842</v>
      </c>
      <c r="F18" s="8"/>
      <c r="G18" s="9" t="s">
        <v>14</v>
      </c>
      <c r="H18" s="9" t="s">
        <v>15</v>
      </c>
      <c r="I18" s="9" t="s">
        <v>56</v>
      </c>
      <c r="J18" s="6"/>
      <c r="K18" s="9" t="s">
        <v>22</v>
      </c>
      <c r="L18" s="5">
        <v>44981</v>
      </c>
      <c r="M18" s="10"/>
    </row>
    <row r="19" spans="1:13" customFormat="1" hidden="1" x14ac:dyDescent="0.25">
      <c r="A19" s="18">
        <v>44974</v>
      </c>
      <c r="B19" s="19" t="s">
        <v>54</v>
      </c>
      <c r="C19" s="20" t="s">
        <v>55</v>
      </c>
      <c r="D19" s="8" t="str">
        <f t="shared" si="0"/>
        <v>PU086313</v>
      </c>
      <c r="E19" s="8" t="str">
        <f t="shared" si="1"/>
        <v>6313</v>
      </c>
      <c r="F19" s="8"/>
      <c r="G19" s="21" t="s">
        <v>31</v>
      </c>
      <c r="H19" s="21" t="s">
        <v>15</v>
      </c>
      <c r="I19" s="9" t="s">
        <v>56</v>
      </c>
      <c r="J19" s="19"/>
      <c r="K19" s="21" t="s">
        <v>22</v>
      </c>
      <c r="L19" s="18">
        <v>44979</v>
      </c>
      <c r="M19" s="10"/>
    </row>
    <row r="20" spans="1:13" customFormat="1" hidden="1" x14ac:dyDescent="0.25">
      <c r="A20" s="5">
        <v>44974</v>
      </c>
      <c r="B20" s="6" t="s">
        <v>57</v>
      </c>
      <c r="C20" s="6" t="s">
        <v>58</v>
      </c>
      <c r="D20" s="8" t="str">
        <f t="shared" si="0"/>
        <v>PT030072</v>
      </c>
      <c r="E20" s="8" t="str">
        <f t="shared" si="1"/>
        <v>0072</v>
      </c>
      <c r="F20" s="8"/>
      <c r="G20" s="9" t="s">
        <v>31</v>
      </c>
      <c r="H20" s="9" t="s">
        <v>15</v>
      </c>
      <c r="I20" s="9" t="s">
        <v>56</v>
      </c>
      <c r="J20" s="6"/>
      <c r="K20" s="9" t="s">
        <v>22</v>
      </c>
      <c r="L20" s="5">
        <v>44982</v>
      </c>
      <c r="M20" s="10"/>
    </row>
    <row r="21" spans="1:13" customFormat="1" hidden="1" x14ac:dyDescent="0.25">
      <c r="A21" s="5">
        <v>44974</v>
      </c>
      <c r="B21" s="6" t="s">
        <v>59</v>
      </c>
      <c r="C21" s="17" t="s">
        <v>60</v>
      </c>
      <c r="D21" s="8" t="str">
        <f t="shared" si="0"/>
        <v>PW347456</v>
      </c>
      <c r="E21" s="8" t="str">
        <f t="shared" si="1"/>
        <v>7456</v>
      </c>
      <c r="F21" s="8"/>
      <c r="G21" s="9" t="s">
        <v>20</v>
      </c>
      <c r="H21" s="9" t="s">
        <v>15</v>
      </c>
      <c r="I21" s="9" t="s">
        <v>56</v>
      </c>
      <c r="J21" s="6"/>
      <c r="K21" s="9" t="s">
        <v>17</v>
      </c>
      <c r="L21" s="5">
        <v>44985</v>
      </c>
      <c r="M21" s="10"/>
    </row>
    <row r="22" spans="1:13" customFormat="1" hidden="1" x14ac:dyDescent="0.25">
      <c r="A22" s="18">
        <v>44974</v>
      </c>
      <c r="B22" s="19" t="s">
        <v>61</v>
      </c>
      <c r="C22" s="20" t="s">
        <v>62</v>
      </c>
      <c r="D22" s="8" t="str">
        <f t="shared" si="0"/>
        <v>PW249149</v>
      </c>
      <c r="E22" s="8" t="str">
        <f t="shared" si="1"/>
        <v>9149</v>
      </c>
      <c r="F22" s="8"/>
      <c r="G22" s="21" t="s">
        <v>20</v>
      </c>
      <c r="H22" s="9" t="s">
        <v>15</v>
      </c>
      <c r="I22" s="9" t="s">
        <v>56</v>
      </c>
      <c r="J22" s="19"/>
      <c r="K22" s="21" t="s">
        <v>22</v>
      </c>
      <c r="L22" s="18">
        <v>44985</v>
      </c>
      <c r="M22" s="10"/>
    </row>
    <row r="23" spans="1:13" customFormat="1" hidden="1" x14ac:dyDescent="0.25">
      <c r="A23" s="5">
        <v>44974</v>
      </c>
      <c r="B23" s="6" t="s">
        <v>54</v>
      </c>
      <c r="C23" s="17" t="s">
        <v>63</v>
      </c>
      <c r="D23" s="8" t="str">
        <f t="shared" si="0"/>
        <v>PU086261</v>
      </c>
      <c r="E23" s="8" t="str">
        <f t="shared" si="1"/>
        <v>6261</v>
      </c>
      <c r="F23" s="8"/>
      <c r="G23" s="9" t="s">
        <v>14</v>
      </c>
      <c r="H23" s="9" t="s">
        <v>15</v>
      </c>
      <c r="I23" s="9" t="s">
        <v>56</v>
      </c>
      <c r="J23" s="6"/>
      <c r="K23" s="9" t="s">
        <v>22</v>
      </c>
      <c r="L23" s="5">
        <v>44987</v>
      </c>
      <c r="M23" s="10"/>
    </row>
    <row r="24" spans="1:13" customFormat="1" hidden="1" x14ac:dyDescent="0.25">
      <c r="A24" s="5">
        <v>44974</v>
      </c>
      <c r="B24" s="6" t="s">
        <v>54</v>
      </c>
      <c r="C24" s="17" t="s">
        <v>64</v>
      </c>
      <c r="D24" s="8" t="str">
        <f t="shared" si="0"/>
        <v>PU086727</v>
      </c>
      <c r="E24" s="8" t="str">
        <f t="shared" si="1"/>
        <v>6727</v>
      </c>
      <c r="F24" s="8"/>
      <c r="G24" s="9" t="s">
        <v>14</v>
      </c>
      <c r="H24" s="9" t="s">
        <v>15</v>
      </c>
      <c r="I24" s="9" t="s">
        <v>56</v>
      </c>
      <c r="J24" s="6"/>
      <c r="K24" s="9" t="s">
        <v>22</v>
      </c>
      <c r="L24" s="5">
        <v>44978</v>
      </c>
      <c r="M24" s="10"/>
    </row>
    <row r="25" spans="1:13" customFormat="1" hidden="1" x14ac:dyDescent="0.25">
      <c r="A25" s="5">
        <v>44974</v>
      </c>
      <c r="B25" s="6" t="s">
        <v>29</v>
      </c>
      <c r="C25" s="17" t="s">
        <v>65</v>
      </c>
      <c r="D25" s="8" t="str">
        <f t="shared" si="0"/>
        <v>PT131315</v>
      </c>
      <c r="E25" s="8" t="str">
        <f t="shared" si="1"/>
        <v>1315</v>
      </c>
      <c r="F25" s="8"/>
      <c r="G25" s="9" t="s">
        <v>31</v>
      </c>
      <c r="H25" s="9" t="s">
        <v>15</v>
      </c>
      <c r="I25" s="9" t="s">
        <v>56</v>
      </c>
      <c r="J25" s="6"/>
      <c r="K25" s="9" t="s">
        <v>22</v>
      </c>
      <c r="L25" s="5">
        <v>44984</v>
      </c>
      <c r="M25" s="10"/>
    </row>
    <row r="26" spans="1:13" customFormat="1" hidden="1" x14ac:dyDescent="0.25">
      <c r="A26" s="5">
        <v>44974</v>
      </c>
      <c r="B26" s="6" t="s">
        <v>29</v>
      </c>
      <c r="C26" s="6" t="s">
        <v>66</v>
      </c>
      <c r="D26" s="8" t="str">
        <f t="shared" si="0"/>
        <v>PT131345</v>
      </c>
      <c r="E26" s="8" t="str">
        <f t="shared" si="1"/>
        <v>1345</v>
      </c>
      <c r="F26" s="8"/>
      <c r="G26" s="9" t="s">
        <v>31</v>
      </c>
      <c r="H26" s="9" t="s">
        <v>15</v>
      </c>
      <c r="I26" s="9" t="s">
        <v>56</v>
      </c>
      <c r="J26" s="6"/>
      <c r="K26" s="9" t="s">
        <v>22</v>
      </c>
      <c r="L26" s="5">
        <v>44985</v>
      </c>
      <c r="M26" s="10"/>
    </row>
    <row r="27" spans="1:13" customFormat="1" hidden="1" x14ac:dyDescent="0.25">
      <c r="A27" s="5">
        <v>44974</v>
      </c>
      <c r="B27" s="6" t="s">
        <v>67</v>
      </c>
      <c r="C27" s="17" t="s">
        <v>68</v>
      </c>
      <c r="D27" s="8" t="str">
        <f t="shared" si="0"/>
        <v>P4004195</v>
      </c>
      <c r="E27" s="8" t="str">
        <f t="shared" si="1"/>
        <v>4195</v>
      </c>
      <c r="F27" s="8"/>
      <c r="G27" s="9" t="s">
        <v>14</v>
      </c>
      <c r="H27" s="9" t="s">
        <v>15</v>
      </c>
      <c r="I27" s="9" t="s">
        <v>56</v>
      </c>
      <c r="J27" s="6"/>
      <c r="K27" s="9" t="s">
        <v>22</v>
      </c>
      <c r="L27" s="5">
        <v>44985</v>
      </c>
      <c r="M27" s="10"/>
    </row>
    <row r="28" spans="1:13" customFormat="1" hidden="1" x14ac:dyDescent="0.25">
      <c r="A28" s="5">
        <v>44974</v>
      </c>
      <c r="B28" s="22" t="s">
        <v>69</v>
      </c>
      <c r="C28" s="23" t="s">
        <v>70</v>
      </c>
      <c r="D28" s="8" t="str">
        <f t="shared" si="0"/>
        <v>P0430534</v>
      </c>
      <c r="E28" s="8" t="str">
        <f t="shared" si="1"/>
        <v>0534</v>
      </c>
      <c r="F28" s="8"/>
      <c r="G28" s="24" t="s">
        <v>14</v>
      </c>
      <c r="H28" s="9" t="s">
        <v>15</v>
      </c>
      <c r="I28" s="9" t="s">
        <v>56</v>
      </c>
      <c r="J28" s="22"/>
      <c r="K28" s="24" t="s">
        <v>22</v>
      </c>
      <c r="L28" s="25">
        <v>44980</v>
      </c>
      <c r="M28" s="10"/>
    </row>
    <row r="29" spans="1:13" customFormat="1" hidden="1" x14ac:dyDescent="0.25">
      <c r="A29" s="5">
        <v>44974</v>
      </c>
      <c r="B29" s="6" t="s">
        <v>23</v>
      </c>
      <c r="C29" s="17" t="s">
        <v>71</v>
      </c>
      <c r="D29" s="8" t="str">
        <f t="shared" si="0"/>
        <v>P0012948</v>
      </c>
      <c r="E29" s="8" t="str">
        <f t="shared" si="1"/>
        <v>2948</v>
      </c>
      <c r="F29" s="8"/>
      <c r="G29" s="9" t="s">
        <v>28</v>
      </c>
      <c r="H29" s="9" t="s">
        <v>15</v>
      </c>
      <c r="I29" s="9" t="s">
        <v>56</v>
      </c>
      <c r="J29" s="6"/>
      <c r="K29" s="9" t="s">
        <v>22</v>
      </c>
      <c r="L29" s="5">
        <v>44980</v>
      </c>
      <c r="M29" s="10"/>
    </row>
    <row r="30" spans="1:13" customFormat="1" hidden="1" x14ac:dyDescent="0.25">
      <c r="A30" s="5">
        <v>44974</v>
      </c>
      <c r="B30" s="6" t="s">
        <v>23</v>
      </c>
      <c r="C30" s="17" t="s">
        <v>72</v>
      </c>
      <c r="D30" s="8" t="str">
        <f t="shared" si="0"/>
        <v>P0013758</v>
      </c>
      <c r="E30" s="8" t="str">
        <f t="shared" si="1"/>
        <v>3758</v>
      </c>
      <c r="F30" s="8"/>
      <c r="G30" s="9" t="s">
        <v>28</v>
      </c>
      <c r="H30" s="9" t="s">
        <v>15</v>
      </c>
      <c r="I30" s="9" t="s">
        <v>56</v>
      </c>
      <c r="J30" s="6"/>
      <c r="K30" s="9" t="s">
        <v>22</v>
      </c>
      <c r="L30" s="5">
        <v>44992</v>
      </c>
      <c r="M30" s="10"/>
    </row>
    <row r="31" spans="1:13" customFormat="1" hidden="1" x14ac:dyDescent="0.25">
      <c r="A31" s="5">
        <v>44975</v>
      </c>
      <c r="B31" s="6" t="s">
        <v>23</v>
      </c>
      <c r="C31" s="6" t="s">
        <v>73</v>
      </c>
      <c r="D31" s="8" t="str">
        <f t="shared" si="0"/>
        <v>P0013376</v>
      </c>
      <c r="E31" s="8" t="str">
        <f t="shared" si="1"/>
        <v>3376</v>
      </c>
      <c r="F31" s="8"/>
      <c r="G31" s="9"/>
      <c r="H31" s="9" t="s">
        <v>15</v>
      </c>
      <c r="I31" s="9" t="s">
        <v>56</v>
      </c>
      <c r="J31" s="6"/>
      <c r="K31" s="9" t="s">
        <v>22</v>
      </c>
      <c r="L31" s="5">
        <v>44979</v>
      </c>
      <c r="M31" s="10"/>
    </row>
    <row r="32" spans="1:13" customFormat="1" hidden="1" x14ac:dyDescent="0.25">
      <c r="A32" s="18">
        <v>44975</v>
      </c>
      <c r="B32" s="19" t="s">
        <v>23</v>
      </c>
      <c r="C32" s="20" t="s">
        <v>74</v>
      </c>
      <c r="D32" s="8" t="str">
        <f t="shared" si="0"/>
        <v>P0013903</v>
      </c>
      <c r="E32" s="8" t="str">
        <f t="shared" si="1"/>
        <v>3903</v>
      </c>
      <c r="F32" s="8"/>
      <c r="G32" s="21" t="s">
        <v>20</v>
      </c>
      <c r="H32" s="9" t="s">
        <v>15</v>
      </c>
      <c r="I32" s="9" t="s">
        <v>56</v>
      </c>
      <c r="J32" s="6"/>
      <c r="K32" s="9" t="s">
        <v>22</v>
      </c>
      <c r="L32" s="5">
        <v>44978</v>
      </c>
      <c r="M32" s="10"/>
    </row>
    <row r="33" spans="1:13" customFormat="1" hidden="1" x14ac:dyDescent="0.25">
      <c r="A33" s="5">
        <v>44975</v>
      </c>
      <c r="B33" s="6" t="s">
        <v>41</v>
      </c>
      <c r="C33" s="17" t="s">
        <v>75</v>
      </c>
      <c r="D33" s="8" t="str">
        <f t="shared" si="0"/>
        <v>P3043978</v>
      </c>
      <c r="E33" s="8" t="str">
        <f t="shared" si="1"/>
        <v>3978</v>
      </c>
      <c r="F33" s="8"/>
      <c r="G33" s="9"/>
      <c r="H33" s="9" t="s">
        <v>15</v>
      </c>
      <c r="I33" s="9" t="s">
        <v>56</v>
      </c>
      <c r="J33" s="6"/>
      <c r="K33" s="9" t="s">
        <v>22</v>
      </c>
      <c r="L33" s="5">
        <v>44977</v>
      </c>
      <c r="M33" s="10"/>
    </row>
    <row r="34" spans="1:13" customFormat="1" hidden="1" x14ac:dyDescent="0.25">
      <c r="A34" s="5">
        <v>44975</v>
      </c>
      <c r="B34" s="6" t="s">
        <v>41</v>
      </c>
      <c r="C34" s="17" t="s">
        <v>76</v>
      </c>
      <c r="D34" s="8" t="str">
        <f t="shared" ref="D34:D65" si="2">MID(C:C,10,8)</f>
        <v>P3043718</v>
      </c>
      <c r="E34" s="8" t="str">
        <f t="shared" ref="E34:E65" si="3">MID(C:C,14,4)</f>
        <v>3718</v>
      </c>
      <c r="F34" s="8"/>
      <c r="G34" s="9" t="s">
        <v>20</v>
      </c>
      <c r="H34" s="9" t="s">
        <v>15</v>
      </c>
      <c r="I34" s="9" t="s">
        <v>56</v>
      </c>
      <c r="J34" s="6"/>
      <c r="K34" s="9" t="s">
        <v>22</v>
      </c>
      <c r="L34" s="5">
        <v>44979</v>
      </c>
      <c r="M34" s="10"/>
    </row>
    <row r="35" spans="1:13" customFormat="1" hidden="1" x14ac:dyDescent="0.25">
      <c r="A35" s="5">
        <v>45003</v>
      </c>
      <c r="B35" s="6" t="s">
        <v>41</v>
      </c>
      <c r="C35" s="17" t="s">
        <v>77</v>
      </c>
      <c r="D35" s="8" t="str">
        <f t="shared" si="2"/>
        <v>P3042425</v>
      </c>
      <c r="E35" s="8" t="str">
        <f t="shared" si="3"/>
        <v>2425</v>
      </c>
      <c r="F35" s="8"/>
      <c r="G35" s="9" t="s">
        <v>20</v>
      </c>
      <c r="H35" s="9" t="s">
        <v>15</v>
      </c>
      <c r="I35" s="9" t="s">
        <v>56</v>
      </c>
      <c r="J35" s="6"/>
      <c r="K35" s="9" t="s">
        <v>22</v>
      </c>
      <c r="L35" s="5">
        <v>44979</v>
      </c>
      <c r="M35" s="10"/>
    </row>
    <row r="36" spans="1:13" customFormat="1" hidden="1" x14ac:dyDescent="0.25">
      <c r="A36" s="5">
        <v>45003</v>
      </c>
      <c r="B36" s="6" t="s">
        <v>78</v>
      </c>
      <c r="C36" s="17" t="s">
        <v>79</v>
      </c>
      <c r="D36" s="8" t="str">
        <f t="shared" si="2"/>
        <v>P1336998</v>
      </c>
      <c r="E36" s="8" t="str">
        <f t="shared" si="3"/>
        <v>6998</v>
      </c>
      <c r="F36" s="8"/>
      <c r="G36" s="9" t="s">
        <v>14</v>
      </c>
      <c r="H36" s="24" t="s">
        <v>15</v>
      </c>
      <c r="I36" s="9" t="s">
        <v>56</v>
      </c>
      <c r="J36" s="22"/>
      <c r="K36" s="24" t="s">
        <v>22</v>
      </c>
      <c r="L36" s="25">
        <v>44984</v>
      </c>
      <c r="M36" s="10"/>
    </row>
    <row r="37" spans="1:13" customFormat="1" hidden="1" x14ac:dyDescent="0.25">
      <c r="A37" s="5">
        <v>45003</v>
      </c>
      <c r="B37" s="6" t="s">
        <v>78</v>
      </c>
      <c r="C37" s="17" t="s">
        <v>80</v>
      </c>
      <c r="D37" s="8" t="str">
        <f t="shared" si="2"/>
        <v>P1337246</v>
      </c>
      <c r="E37" s="8" t="str">
        <f t="shared" si="3"/>
        <v>7246</v>
      </c>
      <c r="F37" s="8"/>
      <c r="G37" s="9" t="s">
        <v>14</v>
      </c>
      <c r="H37" s="9" t="s">
        <v>15</v>
      </c>
      <c r="I37" s="9" t="s">
        <v>56</v>
      </c>
      <c r="J37" s="6"/>
      <c r="K37" s="9" t="s">
        <v>22</v>
      </c>
      <c r="L37" s="5">
        <v>44984</v>
      </c>
      <c r="M37" s="10"/>
    </row>
    <row r="38" spans="1:13" customFormat="1" hidden="1" x14ac:dyDescent="0.25">
      <c r="A38" s="5">
        <v>45003</v>
      </c>
      <c r="B38" s="6" t="s">
        <v>78</v>
      </c>
      <c r="C38" s="17" t="s">
        <v>81</v>
      </c>
      <c r="D38" s="8" t="str">
        <f t="shared" si="2"/>
        <v>P0430512</v>
      </c>
      <c r="E38" s="8" t="str">
        <f t="shared" si="3"/>
        <v>0512</v>
      </c>
      <c r="F38" s="8"/>
      <c r="G38" s="9" t="s">
        <v>14</v>
      </c>
      <c r="H38" s="9" t="s">
        <v>15</v>
      </c>
      <c r="I38" s="9" t="s">
        <v>56</v>
      </c>
      <c r="J38" s="6"/>
      <c r="K38" s="9" t="s">
        <v>22</v>
      </c>
      <c r="L38" s="5">
        <v>44984</v>
      </c>
      <c r="M38" s="10"/>
    </row>
    <row r="39" spans="1:13" customFormat="1" hidden="1" x14ac:dyDescent="0.25">
      <c r="A39" s="5">
        <v>45003</v>
      </c>
      <c r="B39" s="6" t="s">
        <v>78</v>
      </c>
      <c r="C39" s="17" t="s">
        <v>82</v>
      </c>
      <c r="D39" s="8" t="str">
        <f t="shared" si="2"/>
        <v>P0430517</v>
      </c>
      <c r="E39" s="8" t="str">
        <f t="shared" si="3"/>
        <v>0517</v>
      </c>
      <c r="F39" s="8"/>
      <c r="G39" s="9" t="s">
        <v>14</v>
      </c>
      <c r="H39" s="9" t="s">
        <v>15</v>
      </c>
      <c r="I39" s="9" t="s">
        <v>56</v>
      </c>
      <c r="J39" s="6"/>
      <c r="K39" s="9" t="s">
        <v>22</v>
      </c>
      <c r="L39" s="5">
        <v>44977</v>
      </c>
      <c r="M39" s="10"/>
    </row>
    <row r="40" spans="1:13" customFormat="1" hidden="1" x14ac:dyDescent="0.25">
      <c r="A40" s="5">
        <v>44979</v>
      </c>
      <c r="B40" s="6" t="s">
        <v>83</v>
      </c>
      <c r="C40" s="17" t="s">
        <v>84</v>
      </c>
      <c r="D40" s="8" t="str">
        <f t="shared" si="2"/>
        <v>PV043849</v>
      </c>
      <c r="E40" s="8" t="str">
        <f t="shared" si="3"/>
        <v>3849</v>
      </c>
      <c r="F40" s="8"/>
      <c r="G40" s="9" t="s">
        <v>85</v>
      </c>
      <c r="H40" s="9" t="s">
        <v>15</v>
      </c>
      <c r="I40" s="9" t="s">
        <v>56</v>
      </c>
      <c r="J40" s="6"/>
      <c r="K40" s="9" t="s">
        <v>22</v>
      </c>
      <c r="L40" s="5">
        <v>44985</v>
      </c>
      <c r="M40" s="10"/>
    </row>
    <row r="41" spans="1:13" customFormat="1" hidden="1" x14ac:dyDescent="0.25">
      <c r="A41" s="5">
        <v>44979</v>
      </c>
      <c r="B41" s="6" t="s">
        <v>86</v>
      </c>
      <c r="C41" s="17" t="s">
        <v>87</v>
      </c>
      <c r="D41" s="8" t="str">
        <f t="shared" si="2"/>
        <v>PV044031</v>
      </c>
      <c r="E41" s="8" t="str">
        <f t="shared" si="3"/>
        <v>4031</v>
      </c>
      <c r="F41" s="8"/>
      <c r="G41" s="9" t="s">
        <v>14</v>
      </c>
      <c r="H41" s="9" t="s">
        <v>15</v>
      </c>
      <c r="I41" s="9" t="s">
        <v>270</v>
      </c>
      <c r="J41" s="9"/>
      <c r="K41" s="9" t="s">
        <v>22</v>
      </c>
      <c r="L41" s="5">
        <v>45028</v>
      </c>
      <c r="M41" s="10"/>
    </row>
    <row r="42" spans="1:13" customFormat="1" hidden="1" x14ac:dyDescent="0.25">
      <c r="A42" s="5">
        <v>44984</v>
      </c>
      <c r="B42" s="6" t="s">
        <v>88</v>
      </c>
      <c r="C42" s="17" t="s">
        <v>89</v>
      </c>
      <c r="D42" s="8" t="str">
        <f t="shared" si="2"/>
        <v>PU776855</v>
      </c>
      <c r="E42" s="8" t="str">
        <f t="shared" si="3"/>
        <v>6855</v>
      </c>
      <c r="F42" s="8"/>
      <c r="G42" s="9" t="s">
        <v>28</v>
      </c>
      <c r="H42" s="9" t="s">
        <v>15</v>
      </c>
      <c r="I42" s="9" t="s">
        <v>56</v>
      </c>
      <c r="J42" s="6"/>
      <c r="K42" s="9" t="s">
        <v>22</v>
      </c>
      <c r="L42" s="5">
        <v>44985</v>
      </c>
      <c r="M42" s="10"/>
    </row>
    <row r="43" spans="1:13" customFormat="1" hidden="1" x14ac:dyDescent="0.25">
      <c r="A43" s="5">
        <v>44984</v>
      </c>
      <c r="B43" s="6" t="s">
        <v>54</v>
      </c>
      <c r="C43" s="17" t="s">
        <v>13</v>
      </c>
      <c r="D43" s="8" t="str">
        <f t="shared" si="2"/>
        <v>PU087644</v>
      </c>
      <c r="E43" s="8" t="str">
        <f t="shared" si="3"/>
        <v>7644</v>
      </c>
      <c r="F43" s="8"/>
      <c r="G43" s="9" t="s">
        <v>28</v>
      </c>
      <c r="H43" s="9" t="s">
        <v>15</v>
      </c>
      <c r="I43" s="9" t="s">
        <v>56</v>
      </c>
      <c r="J43" s="6"/>
      <c r="K43" s="9" t="s">
        <v>22</v>
      </c>
      <c r="L43" s="5">
        <v>44992</v>
      </c>
      <c r="M43" s="10"/>
    </row>
    <row r="44" spans="1:13" customFormat="1" hidden="1" x14ac:dyDescent="0.25">
      <c r="A44" s="18">
        <v>44984</v>
      </c>
      <c r="B44" s="19" t="s">
        <v>57</v>
      </c>
      <c r="C44" s="20" t="s">
        <v>90</v>
      </c>
      <c r="D44" s="8" t="str">
        <f t="shared" si="2"/>
        <v>PT030573</v>
      </c>
      <c r="E44" s="8" t="str">
        <f t="shared" si="3"/>
        <v>0573</v>
      </c>
      <c r="F44" s="8"/>
      <c r="G44" s="21" t="s">
        <v>85</v>
      </c>
      <c r="H44" s="9" t="s">
        <v>15</v>
      </c>
      <c r="I44" s="9" t="s">
        <v>56</v>
      </c>
      <c r="J44" s="6"/>
      <c r="K44" s="9" t="s">
        <v>22</v>
      </c>
      <c r="L44" s="5">
        <v>44985</v>
      </c>
      <c r="M44" s="10"/>
    </row>
    <row r="45" spans="1:13" customFormat="1" hidden="1" x14ac:dyDescent="0.25">
      <c r="A45" s="27">
        <v>44984</v>
      </c>
      <c r="B45" s="28" t="s">
        <v>91</v>
      </c>
      <c r="C45" s="29" t="s">
        <v>92</v>
      </c>
      <c r="D45" s="8" t="str">
        <f t="shared" si="2"/>
        <v>PW249477</v>
      </c>
      <c r="E45" s="8" t="str">
        <f t="shared" si="3"/>
        <v>9477</v>
      </c>
      <c r="F45" s="8"/>
      <c r="G45" s="30" t="s">
        <v>36</v>
      </c>
      <c r="H45" s="9" t="s">
        <v>15</v>
      </c>
      <c r="I45" s="9" t="s">
        <v>56</v>
      </c>
      <c r="J45" s="6"/>
      <c r="K45" s="9" t="s">
        <v>22</v>
      </c>
      <c r="L45" s="5">
        <v>44988</v>
      </c>
      <c r="M45" s="10"/>
    </row>
    <row r="46" spans="1:13" customFormat="1" hidden="1" x14ac:dyDescent="0.25">
      <c r="A46" s="18">
        <v>44984</v>
      </c>
      <c r="B46" s="19" t="s">
        <v>91</v>
      </c>
      <c r="C46" s="20" t="s">
        <v>93</v>
      </c>
      <c r="D46" s="8" t="str">
        <f t="shared" si="2"/>
        <v>PW249318</v>
      </c>
      <c r="E46" s="8" t="str">
        <f t="shared" si="3"/>
        <v>9318</v>
      </c>
      <c r="F46" s="8"/>
      <c r="G46" s="21" t="s">
        <v>31</v>
      </c>
      <c r="H46" s="9" t="s">
        <v>15</v>
      </c>
      <c r="I46" s="9" t="s">
        <v>56</v>
      </c>
      <c r="J46" s="6"/>
      <c r="K46" s="9" t="s">
        <v>22</v>
      </c>
      <c r="L46" s="5">
        <v>44991</v>
      </c>
      <c r="M46" s="10"/>
    </row>
    <row r="47" spans="1:13" customFormat="1" hidden="1" x14ac:dyDescent="0.25">
      <c r="A47" s="5">
        <v>44984</v>
      </c>
      <c r="B47" s="6" t="s">
        <v>94</v>
      </c>
      <c r="C47" s="17" t="s">
        <v>95</v>
      </c>
      <c r="D47" s="8" t="str">
        <f t="shared" si="2"/>
        <v>PW251104</v>
      </c>
      <c r="E47" s="8" t="str">
        <f t="shared" si="3"/>
        <v>1104</v>
      </c>
      <c r="F47" s="8"/>
      <c r="G47" s="9" t="s">
        <v>14</v>
      </c>
      <c r="H47" s="9" t="s">
        <v>15</v>
      </c>
      <c r="I47" s="9" t="s">
        <v>56</v>
      </c>
      <c r="J47" s="6"/>
      <c r="K47" s="9" t="s">
        <v>22</v>
      </c>
      <c r="L47" s="5">
        <v>44986</v>
      </c>
      <c r="M47" s="10"/>
    </row>
    <row r="48" spans="1:13" customFormat="1" hidden="1" x14ac:dyDescent="0.25">
      <c r="A48" s="5">
        <v>44985</v>
      </c>
      <c r="B48" s="6" t="s">
        <v>96</v>
      </c>
      <c r="C48" s="17" t="s">
        <v>97</v>
      </c>
      <c r="D48" s="8" t="str">
        <f t="shared" si="2"/>
        <v>PV043920</v>
      </c>
      <c r="E48" s="8" t="str">
        <f t="shared" si="3"/>
        <v>3920</v>
      </c>
      <c r="F48" s="8"/>
      <c r="G48" s="9" t="s">
        <v>36</v>
      </c>
      <c r="H48" s="9" t="s">
        <v>15</v>
      </c>
      <c r="I48" s="9" t="s">
        <v>56</v>
      </c>
      <c r="J48" s="6"/>
      <c r="K48" s="9" t="s">
        <v>22</v>
      </c>
      <c r="L48" s="5">
        <v>44986</v>
      </c>
      <c r="M48" s="10"/>
    </row>
    <row r="49" spans="1:15" hidden="1" x14ac:dyDescent="0.25">
      <c r="A49" s="5">
        <v>44985</v>
      </c>
      <c r="B49" s="6" t="s">
        <v>34</v>
      </c>
      <c r="C49" s="6" t="s">
        <v>98</v>
      </c>
      <c r="D49" s="8" t="str">
        <f t="shared" si="2"/>
        <v>PV043886</v>
      </c>
      <c r="E49" s="8" t="str">
        <f t="shared" si="3"/>
        <v>3886</v>
      </c>
      <c r="F49" s="8"/>
      <c r="G49" s="9" t="s">
        <v>99</v>
      </c>
      <c r="H49" s="9" t="s">
        <v>15</v>
      </c>
      <c r="I49" s="9" t="s">
        <v>56</v>
      </c>
      <c r="J49" s="6"/>
      <c r="K49" s="9" t="s">
        <v>22</v>
      </c>
      <c r="L49" s="5">
        <v>44989</v>
      </c>
      <c r="M49" s="10"/>
      <c r="O49"/>
    </row>
    <row r="50" spans="1:15" hidden="1" x14ac:dyDescent="0.25">
      <c r="A50" s="5">
        <v>44985</v>
      </c>
      <c r="B50" s="6" t="s">
        <v>100</v>
      </c>
      <c r="C50" s="17" t="s">
        <v>101</v>
      </c>
      <c r="D50" s="8" t="str">
        <f t="shared" si="2"/>
        <v>PP010354</v>
      </c>
      <c r="E50" s="8" t="str">
        <f t="shared" si="3"/>
        <v>0354</v>
      </c>
      <c r="F50" s="8"/>
      <c r="G50" s="9" t="s">
        <v>28</v>
      </c>
      <c r="H50" s="9" t="s">
        <v>15</v>
      </c>
      <c r="I50" s="9" t="s">
        <v>56</v>
      </c>
      <c r="J50" s="6"/>
      <c r="K50" s="9" t="s">
        <v>22</v>
      </c>
      <c r="L50" s="5">
        <v>44987</v>
      </c>
      <c r="M50" s="10"/>
      <c r="O50"/>
    </row>
    <row r="51" spans="1:15" hidden="1" x14ac:dyDescent="0.25">
      <c r="A51" s="5">
        <v>44985</v>
      </c>
      <c r="B51" s="6" t="s">
        <v>100</v>
      </c>
      <c r="C51" s="6" t="s">
        <v>102</v>
      </c>
      <c r="D51" s="8" t="str">
        <f t="shared" si="2"/>
        <v>P0010386</v>
      </c>
      <c r="E51" s="8" t="str">
        <f t="shared" si="3"/>
        <v>0386</v>
      </c>
      <c r="F51" s="8"/>
      <c r="G51" s="9" t="s">
        <v>31</v>
      </c>
      <c r="H51" s="9" t="s">
        <v>15</v>
      </c>
      <c r="I51" s="9" t="s">
        <v>56</v>
      </c>
      <c r="J51" s="6"/>
      <c r="K51" s="9" t="s">
        <v>22</v>
      </c>
      <c r="L51" s="5">
        <v>44987</v>
      </c>
      <c r="M51" s="10"/>
      <c r="O51"/>
    </row>
    <row r="52" spans="1:15" hidden="1" x14ac:dyDescent="0.25">
      <c r="A52" s="5">
        <v>44985</v>
      </c>
      <c r="B52" s="6" t="s">
        <v>29</v>
      </c>
      <c r="C52" s="17" t="s">
        <v>30</v>
      </c>
      <c r="D52" s="8" t="str">
        <f t="shared" si="2"/>
        <v>PT030642</v>
      </c>
      <c r="E52" s="8" t="str">
        <f t="shared" si="3"/>
        <v>0642</v>
      </c>
      <c r="F52" s="8"/>
      <c r="G52" s="9" t="s">
        <v>31</v>
      </c>
      <c r="H52" s="9" t="s">
        <v>15</v>
      </c>
      <c r="I52" s="9" t="s">
        <v>56</v>
      </c>
      <c r="J52" s="6"/>
      <c r="K52" s="9" t="s">
        <v>22</v>
      </c>
      <c r="L52" s="5" t="s">
        <v>154</v>
      </c>
      <c r="M52" s="10"/>
      <c r="O52"/>
    </row>
    <row r="53" spans="1:15" hidden="1" x14ac:dyDescent="0.25">
      <c r="A53" s="18">
        <v>44987</v>
      </c>
      <c r="B53" s="19" t="s">
        <v>46</v>
      </c>
      <c r="C53" s="20" t="s">
        <v>103</v>
      </c>
      <c r="D53" s="8" t="str">
        <f t="shared" si="2"/>
        <v>PJ002639</v>
      </c>
      <c r="E53" s="8" t="str">
        <f t="shared" si="3"/>
        <v>2639</v>
      </c>
      <c r="F53" s="8"/>
      <c r="G53" s="21" t="s">
        <v>45</v>
      </c>
      <c r="H53" s="9" t="s">
        <v>15</v>
      </c>
      <c r="I53" s="9" t="s">
        <v>56</v>
      </c>
      <c r="J53" s="6" t="s">
        <v>104</v>
      </c>
      <c r="K53" s="9" t="s">
        <v>22</v>
      </c>
      <c r="L53" s="5">
        <v>44964</v>
      </c>
      <c r="M53" s="10"/>
      <c r="O53"/>
    </row>
    <row r="54" spans="1:15" hidden="1" x14ac:dyDescent="0.25">
      <c r="A54" s="5">
        <v>44987</v>
      </c>
      <c r="B54" s="6" t="s">
        <v>40</v>
      </c>
      <c r="C54" s="17" t="s">
        <v>105</v>
      </c>
      <c r="D54" s="8" t="str">
        <f t="shared" si="2"/>
        <v>P6006537</v>
      </c>
      <c r="E54" s="8" t="str">
        <f t="shared" si="3"/>
        <v>6537</v>
      </c>
      <c r="F54" s="8"/>
      <c r="G54" s="9" t="s">
        <v>31</v>
      </c>
      <c r="H54" s="9" t="s">
        <v>15</v>
      </c>
      <c r="I54" s="9" t="s">
        <v>56</v>
      </c>
      <c r="J54" s="6"/>
      <c r="K54" s="9" t="s">
        <v>22</v>
      </c>
      <c r="L54" s="5">
        <v>44991</v>
      </c>
      <c r="M54" s="10"/>
      <c r="O54"/>
    </row>
    <row r="55" spans="1:15" hidden="1" x14ac:dyDescent="0.25">
      <c r="A55" s="5">
        <v>44987</v>
      </c>
      <c r="B55" s="6" t="s">
        <v>40</v>
      </c>
      <c r="C55" s="17" t="s">
        <v>119</v>
      </c>
      <c r="D55" s="8" t="str">
        <f t="shared" si="2"/>
        <v>P6006558</v>
      </c>
      <c r="E55" s="8" t="str">
        <f t="shared" si="3"/>
        <v>6558</v>
      </c>
      <c r="F55" s="8"/>
      <c r="G55" s="9" t="s">
        <v>14</v>
      </c>
      <c r="H55" s="9" t="s">
        <v>15</v>
      </c>
      <c r="I55" s="9" t="s">
        <v>56</v>
      </c>
      <c r="J55" s="6" t="s">
        <v>166</v>
      </c>
      <c r="K55" s="9" t="s">
        <v>22</v>
      </c>
      <c r="L55" s="5">
        <v>44995</v>
      </c>
      <c r="M55" s="10"/>
      <c r="O55"/>
    </row>
    <row r="56" spans="1:15" hidden="1" x14ac:dyDescent="0.25">
      <c r="A56" s="5">
        <v>44993</v>
      </c>
      <c r="B56" s="6" t="s">
        <v>113</v>
      </c>
      <c r="C56" s="6" t="s">
        <v>114</v>
      </c>
      <c r="D56" s="8" t="str">
        <f t="shared" si="2"/>
        <v>PV044000</v>
      </c>
      <c r="E56" s="8" t="str">
        <f t="shared" si="3"/>
        <v>4000</v>
      </c>
      <c r="F56" s="8"/>
      <c r="G56" s="9" t="s">
        <v>45</v>
      </c>
      <c r="H56" s="9" t="s">
        <v>15</v>
      </c>
      <c r="I56" s="9" t="s">
        <v>56</v>
      </c>
      <c r="J56" s="6" t="s">
        <v>155</v>
      </c>
      <c r="K56" s="9" t="s">
        <v>22</v>
      </c>
      <c r="L56" s="5">
        <v>44998</v>
      </c>
      <c r="M56" s="10"/>
      <c r="O56"/>
    </row>
    <row r="57" spans="1:15" hidden="1" x14ac:dyDescent="0.25">
      <c r="A57" s="5">
        <v>44993</v>
      </c>
      <c r="B57" s="6" t="s">
        <v>91</v>
      </c>
      <c r="C57" s="6" t="s">
        <v>115</v>
      </c>
      <c r="D57" s="8" t="str">
        <f t="shared" si="2"/>
        <v>PW251846</v>
      </c>
      <c r="E57" s="8" t="str">
        <f t="shared" si="3"/>
        <v>1846</v>
      </c>
      <c r="F57" s="8"/>
      <c r="G57" s="9" t="s">
        <v>14</v>
      </c>
      <c r="H57" s="9" t="s">
        <v>15</v>
      </c>
      <c r="I57" s="9" t="s">
        <v>56</v>
      </c>
      <c r="J57" s="6"/>
      <c r="K57" s="9" t="s">
        <v>22</v>
      </c>
      <c r="L57" s="5">
        <v>44994</v>
      </c>
      <c r="M57" s="10"/>
      <c r="O57"/>
    </row>
    <row r="58" spans="1:15" x14ac:dyDescent="0.25">
      <c r="A58" s="14">
        <v>44993</v>
      </c>
      <c r="B58" s="13" t="s">
        <v>34</v>
      </c>
      <c r="C58" s="15" t="s">
        <v>116</v>
      </c>
      <c r="D58" s="26" t="str">
        <f t="shared" si="2"/>
        <v>PV044126</v>
      </c>
      <c r="E58" s="26" t="str">
        <f t="shared" si="3"/>
        <v>4126</v>
      </c>
      <c r="F58" s="12"/>
      <c r="G58" s="16" t="s">
        <v>85</v>
      </c>
      <c r="H58" s="16" t="s">
        <v>21</v>
      </c>
      <c r="I58" s="16" t="s">
        <v>21</v>
      </c>
      <c r="J58" s="16"/>
      <c r="K58" s="16" t="s">
        <v>22</v>
      </c>
      <c r="L58" s="14"/>
      <c r="M58" s="10"/>
    </row>
    <row r="59" spans="1:15" hidden="1" x14ac:dyDescent="0.25">
      <c r="A59" s="5">
        <v>44993</v>
      </c>
      <c r="B59" s="6" t="s">
        <v>117</v>
      </c>
      <c r="C59" s="17" t="s">
        <v>118</v>
      </c>
      <c r="D59" s="8" t="str">
        <f t="shared" si="2"/>
        <v>PU088103</v>
      </c>
      <c r="E59" s="8" t="str">
        <f t="shared" si="3"/>
        <v>8103</v>
      </c>
      <c r="F59" s="8"/>
      <c r="G59" s="9" t="s">
        <v>14</v>
      </c>
      <c r="H59" s="9" t="s">
        <v>15</v>
      </c>
      <c r="I59" s="9" t="s">
        <v>56</v>
      </c>
      <c r="J59" s="6" t="s">
        <v>171</v>
      </c>
      <c r="K59" s="9" t="s">
        <v>22</v>
      </c>
      <c r="L59" s="5"/>
      <c r="M59" s="10"/>
      <c r="O59"/>
    </row>
    <row r="60" spans="1:15" hidden="1" x14ac:dyDescent="0.25">
      <c r="A60" s="37">
        <v>44995</v>
      </c>
      <c r="B60" s="38" t="s">
        <v>38</v>
      </c>
      <c r="C60" s="39" t="s">
        <v>120</v>
      </c>
      <c r="D60" s="40" t="str">
        <f t="shared" si="2"/>
        <v>P3010714</v>
      </c>
      <c r="E60" s="40" t="str">
        <f t="shared" si="3"/>
        <v>0714</v>
      </c>
      <c r="F60" s="40"/>
      <c r="G60" s="41" t="s">
        <v>99</v>
      </c>
      <c r="H60" s="41" t="s">
        <v>15</v>
      </c>
      <c r="I60" s="41" t="s">
        <v>172</v>
      </c>
      <c r="J60" s="38"/>
      <c r="K60" s="41" t="s">
        <v>22</v>
      </c>
      <c r="L60" s="37">
        <v>45002</v>
      </c>
      <c r="M60" s="36"/>
      <c r="O60"/>
    </row>
    <row r="61" spans="1:15" hidden="1" x14ac:dyDescent="0.25">
      <c r="A61" s="5">
        <v>44995</v>
      </c>
      <c r="B61" s="6" t="s">
        <v>38</v>
      </c>
      <c r="C61" s="17" t="s">
        <v>121</v>
      </c>
      <c r="D61" s="8" t="str">
        <f t="shared" si="2"/>
        <v>P3012186</v>
      </c>
      <c r="E61" s="8" t="str">
        <f t="shared" si="3"/>
        <v>2186</v>
      </c>
      <c r="F61" s="8"/>
      <c r="G61" s="9" t="s">
        <v>31</v>
      </c>
      <c r="H61" s="9" t="s">
        <v>15</v>
      </c>
      <c r="I61" s="9" t="s">
        <v>56</v>
      </c>
      <c r="J61" s="6"/>
      <c r="K61" s="9" t="s">
        <v>22</v>
      </c>
      <c r="L61" s="5">
        <v>44999</v>
      </c>
      <c r="M61" s="10"/>
      <c r="O61"/>
    </row>
    <row r="62" spans="1:15" hidden="1" x14ac:dyDescent="0.25">
      <c r="A62" s="25">
        <v>44995</v>
      </c>
      <c r="B62" s="22" t="s">
        <v>122</v>
      </c>
      <c r="C62" s="23" t="s">
        <v>123</v>
      </c>
      <c r="D62" s="8" t="str">
        <f t="shared" si="2"/>
        <v>PJ075270</v>
      </c>
      <c r="E62" s="8" t="str">
        <f t="shared" si="3"/>
        <v>5270</v>
      </c>
      <c r="F62" s="8"/>
      <c r="G62" s="24" t="s">
        <v>20</v>
      </c>
      <c r="H62" s="24" t="s">
        <v>15</v>
      </c>
      <c r="I62" s="9" t="s">
        <v>56</v>
      </c>
      <c r="J62" s="22" t="s">
        <v>153</v>
      </c>
      <c r="K62" s="24" t="s">
        <v>22</v>
      </c>
      <c r="L62" s="25">
        <v>16</v>
      </c>
      <c r="M62" s="36"/>
      <c r="O62"/>
    </row>
    <row r="63" spans="1:15" hidden="1" x14ac:dyDescent="0.25">
      <c r="A63" s="18">
        <v>44995</v>
      </c>
      <c r="B63" s="19" t="s">
        <v>122</v>
      </c>
      <c r="C63" s="20" t="s">
        <v>130</v>
      </c>
      <c r="D63" s="8" t="str">
        <f t="shared" si="2"/>
        <v>PJ075164</v>
      </c>
      <c r="E63" s="8" t="str">
        <f t="shared" si="3"/>
        <v>5164</v>
      </c>
      <c r="F63" s="8"/>
      <c r="G63" s="21" t="s">
        <v>131</v>
      </c>
      <c r="H63" s="21" t="s">
        <v>15</v>
      </c>
      <c r="I63" s="9" t="s">
        <v>56</v>
      </c>
      <c r="J63" s="19"/>
      <c r="K63" s="21" t="s">
        <v>22</v>
      </c>
      <c r="L63" s="18">
        <v>44995</v>
      </c>
      <c r="M63" s="36"/>
      <c r="O63"/>
    </row>
    <row r="64" spans="1:15" hidden="1" x14ac:dyDescent="0.25">
      <c r="A64" s="5">
        <v>44995</v>
      </c>
      <c r="B64" s="6" t="s">
        <v>122</v>
      </c>
      <c r="C64" s="17" t="s">
        <v>132</v>
      </c>
      <c r="D64" s="8" t="str">
        <f t="shared" si="2"/>
        <v>PJ072563</v>
      </c>
      <c r="E64" s="8" t="str">
        <f t="shared" si="3"/>
        <v>2563</v>
      </c>
      <c r="F64" s="8"/>
      <c r="G64" s="9" t="s">
        <v>31</v>
      </c>
      <c r="H64" s="9" t="s">
        <v>15</v>
      </c>
      <c r="I64" s="9" t="s">
        <v>56</v>
      </c>
      <c r="J64" s="6"/>
      <c r="K64" s="9" t="s">
        <v>22</v>
      </c>
      <c r="L64" s="5">
        <v>45000</v>
      </c>
      <c r="M64" s="36"/>
      <c r="O64"/>
    </row>
    <row r="65" spans="1:13" customFormat="1" hidden="1" x14ac:dyDescent="0.25">
      <c r="A65" s="5">
        <v>44995</v>
      </c>
      <c r="B65" s="6" t="s">
        <v>122</v>
      </c>
      <c r="C65" s="17" t="s">
        <v>133</v>
      </c>
      <c r="D65" s="8" t="str">
        <f t="shared" si="2"/>
        <v>PJ076447</v>
      </c>
      <c r="E65" s="8" t="str">
        <f t="shared" si="3"/>
        <v>6447</v>
      </c>
      <c r="F65" s="8"/>
      <c r="G65" s="9" t="s">
        <v>134</v>
      </c>
      <c r="H65" s="9" t="s">
        <v>15</v>
      </c>
      <c r="I65" s="9" t="s">
        <v>56</v>
      </c>
      <c r="J65" s="6" t="s">
        <v>155</v>
      </c>
      <c r="K65" s="9" t="s">
        <v>22</v>
      </c>
      <c r="L65" s="5">
        <v>44998</v>
      </c>
      <c r="M65" s="36"/>
    </row>
    <row r="66" spans="1:13" customFormat="1" hidden="1" x14ac:dyDescent="0.25">
      <c r="A66" s="5">
        <v>44995</v>
      </c>
      <c r="B66" s="6" t="s">
        <v>122</v>
      </c>
      <c r="C66" s="17" t="s">
        <v>135</v>
      </c>
      <c r="D66" s="8" t="str">
        <f t="shared" ref="D66:D97" si="4">MID(C:C,10,8)</f>
        <v>PJ072531</v>
      </c>
      <c r="E66" s="8" t="str">
        <f t="shared" ref="E66:E97" si="5">MID(C:C,14,4)</f>
        <v>2531</v>
      </c>
      <c r="F66" s="8"/>
      <c r="G66" s="9" t="s">
        <v>20</v>
      </c>
      <c r="H66" s="9" t="s">
        <v>15</v>
      </c>
      <c r="I66" s="9" t="s">
        <v>56</v>
      </c>
      <c r="J66" s="6"/>
      <c r="K66" s="9" t="s">
        <v>22</v>
      </c>
      <c r="L66" s="5">
        <v>44998</v>
      </c>
      <c r="M66" s="10"/>
    </row>
    <row r="67" spans="1:13" customFormat="1" hidden="1" x14ac:dyDescent="0.25">
      <c r="A67" s="5">
        <v>44995</v>
      </c>
      <c r="B67" s="6" t="s">
        <v>122</v>
      </c>
      <c r="C67" s="17" t="s">
        <v>136</v>
      </c>
      <c r="D67" s="8" t="str">
        <f t="shared" si="4"/>
        <v>PJ072237</v>
      </c>
      <c r="E67" s="8" t="str">
        <f t="shared" si="5"/>
        <v>2237</v>
      </c>
      <c r="F67" s="8"/>
      <c r="G67" s="9" t="s">
        <v>20</v>
      </c>
      <c r="H67" s="9" t="s">
        <v>15</v>
      </c>
      <c r="I67" s="9" t="s">
        <v>56</v>
      </c>
      <c r="J67" s="6"/>
      <c r="K67" s="9" t="s">
        <v>22</v>
      </c>
      <c r="L67" s="5">
        <v>45006</v>
      </c>
      <c r="M67" s="10"/>
    </row>
    <row r="68" spans="1:13" customFormat="1" hidden="1" x14ac:dyDescent="0.25">
      <c r="A68" s="5">
        <v>44995</v>
      </c>
      <c r="B68" s="6" t="s">
        <v>122</v>
      </c>
      <c r="C68" s="17" t="s">
        <v>137</v>
      </c>
      <c r="D68" s="8" t="str">
        <f t="shared" si="4"/>
        <v>PJ074741</v>
      </c>
      <c r="E68" s="8" t="str">
        <f t="shared" si="5"/>
        <v>4741</v>
      </c>
      <c r="F68" s="8"/>
      <c r="G68" s="9" t="s">
        <v>14</v>
      </c>
      <c r="H68" s="9" t="s">
        <v>15</v>
      </c>
      <c r="I68" s="9" t="s">
        <v>56</v>
      </c>
      <c r="J68" s="6"/>
      <c r="K68" s="9" t="s">
        <v>22</v>
      </c>
      <c r="L68" s="5">
        <v>44999</v>
      </c>
      <c r="M68" s="10"/>
    </row>
    <row r="69" spans="1:13" customFormat="1" hidden="1" x14ac:dyDescent="0.25">
      <c r="A69" s="5">
        <v>44995</v>
      </c>
      <c r="B69" s="6" t="s">
        <v>122</v>
      </c>
      <c r="C69" s="17" t="s">
        <v>138</v>
      </c>
      <c r="D69" s="8" t="str">
        <f t="shared" si="4"/>
        <v>PJ074626</v>
      </c>
      <c r="E69" s="8" t="str">
        <f t="shared" si="5"/>
        <v>4626</v>
      </c>
      <c r="F69" s="8"/>
      <c r="G69" s="9" t="s">
        <v>31</v>
      </c>
      <c r="H69" s="9" t="s">
        <v>15</v>
      </c>
      <c r="I69" s="9" t="s">
        <v>56</v>
      </c>
      <c r="J69" s="6" t="s">
        <v>155</v>
      </c>
      <c r="K69" s="9" t="s">
        <v>22</v>
      </c>
      <c r="L69" s="5">
        <v>44998</v>
      </c>
      <c r="M69" s="10"/>
    </row>
    <row r="70" spans="1:13" customFormat="1" hidden="1" x14ac:dyDescent="0.25">
      <c r="A70" s="5">
        <v>44995</v>
      </c>
      <c r="B70" s="6" t="s">
        <v>139</v>
      </c>
      <c r="C70" s="17" t="s">
        <v>140</v>
      </c>
      <c r="D70" s="8" t="str">
        <f t="shared" si="4"/>
        <v>PX022827</v>
      </c>
      <c r="E70" s="8" t="str">
        <f t="shared" si="5"/>
        <v>2827</v>
      </c>
      <c r="F70" s="8"/>
      <c r="G70" s="9" t="s">
        <v>31</v>
      </c>
      <c r="H70" s="9" t="s">
        <v>15</v>
      </c>
      <c r="I70" s="9" t="s">
        <v>56</v>
      </c>
      <c r="J70" s="6" t="s">
        <v>153</v>
      </c>
      <c r="K70" s="9" t="s">
        <v>22</v>
      </c>
      <c r="L70" s="5">
        <v>45001</v>
      </c>
      <c r="M70" s="10"/>
    </row>
    <row r="71" spans="1:13" customFormat="1" hidden="1" x14ac:dyDescent="0.25">
      <c r="A71" s="37">
        <v>44995</v>
      </c>
      <c r="B71" s="38" t="s">
        <v>143</v>
      </c>
      <c r="C71" s="39" t="s">
        <v>141</v>
      </c>
      <c r="D71" s="40" t="str">
        <f t="shared" si="4"/>
        <v>0PP01733</v>
      </c>
      <c r="E71" s="40" t="str">
        <f t="shared" si="5"/>
        <v>1733</v>
      </c>
      <c r="F71" s="40"/>
      <c r="G71" s="41" t="s">
        <v>28</v>
      </c>
      <c r="H71" s="41" t="s">
        <v>15</v>
      </c>
      <c r="I71" s="41" t="s">
        <v>172</v>
      </c>
      <c r="J71" s="38"/>
      <c r="K71" s="41" t="s">
        <v>22</v>
      </c>
      <c r="L71" s="37">
        <v>45002</v>
      </c>
      <c r="M71" s="10"/>
    </row>
    <row r="72" spans="1:13" customFormat="1" hidden="1" x14ac:dyDescent="0.25">
      <c r="A72" s="5">
        <v>44995</v>
      </c>
      <c r="B72" s="6" t="s">
        <v>100</v>
      </c>
      <c r="C72" s="17" t="s">
        <v>142</v>
      </c>
      <c r="D72" s="8" t="str">
        <f t="shared" si="4"/>
        <v>PP016492</v>
      </c>
      <c r="E72" s="8" t="str">
        <f t="shared" si="5"/>
        <v>6492</v>
      </c>
      <c r="F72" s="8"/>
      <c r="G72" s="9" t="s">
        <v>28</v>
      </c>
      <c r="H72" s="9" t="s">
        <v>15</v>
      </c>
      <c r="I72" s="9" t="s">
        <v>56</v>
      </c>
      <c r="J72" s="6"/>
      <c r="K72" s="9" t="s">
        <v>22</v>
      </c>
      <c r="L72" s="5">
        <v>45001</v>
      </c>
      <c r="M72" s="10"/>
    </row>
    <row r="73" spans="1:13" customFormat="1" hidden="1" x14ac:dyDescent="0.25">
      <c r="A73" s="5">
        <v>44997</v>
      </c>
      <c r="B73" s="6" t="s">
        <v>26</v>
      </c>
      <c r="C73" s="17" t="s">
        <v>144</v>
      </c>
      <c r="D73" s="26" t="str">
        <f t="shared" si="4"/>
        <v>P3011339</v>
      </c>
      <c r="E73" s="26" t="str">
        <f t="shared" si="5"/>
        <v>1339</v>
      </c>
      <c r="F73" s="8"/>
      <c r="G73" s="9" t="s">
        <v>28</v>
      </c>
      <c r="H73" s="9" t="s">
        <v>15</v>
      </c>
      <c r="I73" s="9" t="s">
        <v>265</v>
      </c>
      <c r="J73" s="9" t="s">
        <v>267</v>
      </c>
      <c r="K73" s="9" t="s">
        <v>22</v>
      </c>
      <c r="L73" s="5">
        <v>45030</v>
      </c>
      <c r="M73" s="64"/>
    </row>
    <row r="74" spans="1:13" customFormat="1" hidden="1" x14ac:dyDescent="0.25">
      <c r="A74" s="14">
        <v>44997</v>
      </c>
      <c r="B74" s="13" t="s">
        <v>23</v>
      </c>
      <c r="C74" s="15" t="s">
        <v>145</v>
      </c>
      <c r="D74" s="26" t="str">
        <f t="shared" si="4"/>
        <v>P0014878</v>
      </c>
      <c r="E74" s="12" t="str">
        <f t="shared" si="5"/>
        <v>4878</v>
      </c>
      <c r="F74" s="12"/>
      <c r="G74" s="16" t="s">
        <v>183</v>
      </c>
      <c r="H74" s="16" t="s">
        <v>15</v>
      </c>
      <c r="I74" s="16" t="s">
        <v>270</v>
      </c>
      <c r="J74" s="16"/>
      <c r="K74" s="16" t="s">
        <v>22</v>
      </c>
      <c r="L74" s="14"/>
      <c r="M74" s="10"/>
    </row>
    <row r="75" spans="1:13" customFormat="1" hidden="1" x14ac:dyDescent="0.25">
      <c r="A75" s="5">
        <v>44997</v>
      </c>
      <c r="B75" s="6" t="s">
        <v>23</v>
      </c>
      <c r="C75" s="17" t="s">
        <v>146</v>
      </c>
      <c r="D75" s="8" t="str">
        <f t="shared" si="4"/>
        <v>P0014976</v>
      </c>
      <c r="E75" s="8" t="str">
        <f t="shared" si="5"/>
        <v>4976</v>
      </c>
      <c r="F75" s="8"/>
      <c r="G75" s="9" t="s">
        <v>31</v>
      </c>
      <c r="H75" s="9" t="s">
        <v>15</v>
      </c>
      <c r="I75" s="9" t="s">
        <v>56</v>
      </c>
      <c r="J75" s="6"/>
      <c r="K75" s="9" t="s">
        <v>22</v>
      </c>
      <c r="L75" s="5">
        <v>44999</v>
      </c>
      <c r="M75" s="10"/>
    </row>
    <row r="76" spans="1:13" customFormat="1" hidden="1" x14ac:dyDescent="0.25">
      <c r="A76" s="5">
        <v>44997</v>
      </c>
      <c r="B76" s="6" t="s">
        <v>122</v>
      </c>
      <c r="C76" s="17" t="s">
        <v>147</v>
      </c>
      <c r="D76" s="8" t="str">
        <f t="shared" si="4"/>
        <v>PJ073191</v>
      </c>
      <c r="E76" s="8" t="str">
        <f t="shared" si="5"/>
        <v>3191</v>
      </c>
      <c r="F76" s="8"/>
      <c r="G76" s="9" t="s">
        <v>148</v>
      </c>
      <c r="H76" s="9" t="s">
        <v>15</v>
      </c>
      <c r="I76" s="9" t="s">
        <v>56</v>
      </c>
      <c r="J76" s="6"/>
      <c r="K76" s="9" t="s">
        <v>22</v>
      </c>
      <c r="L76" s="5">
        <v>45001</v>
      </c>
      <c r="M76" s="10"/>
    </row>
    <row r="77" spans="1:13" customFormat="1" hidden="1" x14ac:dyDescent="0.25">
      <c r="A77" s="5">
        <v>44997</v>
      </c>
      <c r="B77" s="6" t="s">
        <v>122</v>
      </c>
      <c r="C77" s="17" t="s">
        <v>149</v>
      </c>
      <c r="D77" s="8" t="str">
        <f t="shared" si="4"/>
        <v>PJ071819</v>
      </c>
      <c r="E77" s="8" t="str">
        <f t="shared" si="5"/>
        <v>1819</v>
      </c>
      <c r="F77" s="8"/>
      <c r="G77" s="9" t="s">
        <v>20</v>
      </c>
      <c r="H77" s="9" t="s">
        <v>15</v>
      </c>
      <c r="I77" s="9" t="s">
        <v>56</v>
      </c>
      <c r="J77" s="6"/>
      <c r="K77" s="9" t="s">
        <v>22</v>
      </c>
      <c r="L77" s="5">
        <v>45006</v>
      </c>
      <c r="M77" s="10"/>
    </row>
    <row r="78" spans="1:13" customFormat="1" hidden="1" x14ac:dyDescent="0.25">
      <c r="A78" s="5">
        <v>44997</v>
      </c>
      <c r="B78" s="6" t="s">
        <v>23</v>
      </c>
      <c r="C78" s="6" t="s">
        <v>200</v>
      </c>
      <c r="D78" s="8" t="str">
        <f t="shared" si="4"/>
        <v>P0014993</v>
      </c>
      <c r="E78" s="8" t="str">
        <f t="shared" si="5"/>
        <v>4993</v>
      </c>
      <c r="F78" s="8"/>
      <c r="G78" s="9" t="s">
        <v>45</v>
      </c>
      <c r="H78" s="9" t="s">
        <v>15</v>
      </c>
      <c r="I78" s="9" t="s">
        <v>56</v>
      </c>
      <c r="J78" s="6"/>
      <c r="K78" s="9" t="s">
        <v>22</v>
      </c>
      <c r="L78" s="5">
        <v>45007</v>
      </c>
      <c r="M78" s="10"/>
    </row>
    <row r="79" spans="1:13" customFormat="1" hidden="1" x14ac:dyDescent="0.25">
      <c r="A79" s="18">
        <v>44997</v>
      </c>
      <c r="B79" s="19" t="s">
        <v>151</v>
      </c>
      <c r="C79" s="20" t="s">
        <v>150</v>
      </c>
      <c r="D79" s="8" t="str">
        <f t="shared" si="4"/>
        <v>P0015052</v>
      </c>
      <c r="E79" s="8" t="str">
        <f t="shared" si="5"/>
        <v>5052</v>
      </c>
      <c r="F79" s="8"/>
      <c r="G79" s="21" t="s">
        <v>28</v>
      </c>
      <c r="H79" s="21" t="s">
        <v>15</v>
      </c>
      <c r="I79" s="9" t="s">
        <v>56</v>
      </c>
      <c r="J79" s="19"/>
      <c r="K79" s="21" t="s">
        <v>22</v>
      </c>
      <c r="L79" s="18">
        <v>44999</v>
      </c>
      <c r="M79" s="10"/>
    </row>
    <row r="80" spans="1:13" customFormat="1" hidden="1" x14ac:dyDescent="0.25">
      <c r="A80" s="5">
        <v>44997</v>
      </c>
      <c r="B80" s="6" t="s">
        <v>122</v>
      </c>
      <c r="C80" s="17" t="s">
        <v>152</v>
      </c>
      <c r="D80" s="8" t="str">
        <f t="shared" si="4"/>
        <v>PJ074765</v>
      </c>
      <c r="E80" s="8" t="str">
        <f t="shared" si="5"/>
        <v>4765</v>
      </c>
      <c r="F80" s="8"/>
      <c r="G80" s="9" t="s">
        <v>45</v>
      </c>
      <c r="H80" s="9" t="s">
        <v>15</v>
      </c>
      <c r="I80" s="9" t="s">
        <v>56</v>
      </c>
      <c r="J80" s="6"/>
      <c r="K80" s="9" t="s">
        <v>22</v>
      </c>
      <c r="L80" s="5">
        <v>44999</v>
      </c>
      <c r="M80" s="10"/>
    </row>
    <row r="81" spans="1:13" customFormat="1" hidden="1" x14ac:dyDescent="0.25">
      <c r="A81" s="5">
        <v>44999</v>
      </c>
      <c r="B81" s="6" t="s">
        <v>29</v>
      </c>
      <c r="C81" s="17" t="s">
        <v>156</v>
      </c>
      <c r="D81" s="8" t="str">
        <f t="shared" si="4"/>
        <v>PT137031</v>
      </c>
      <c r="E81" s="8" t="str">
        <f t="shared" si="5"/>
        <v>7031</v>
      </c>
      <c r="F81" s="8"/>
      <c r="G81" s="9" t="s">
        <v>20</v>
      </c>
      <c r="H81" s="9" t="s">
        <v>15</v>
      </c>
      <c r="I81" s="9" t="s">
        <v>56</v>
      </c>
      <c r="J81" s="6"/>
      <c r="K81" s="9" t="s">
        <v>22</v>
      </c>
      <c r="L81" s="5">
        <v>45009</v>
      </c>
      <c r="M81" s="10"/>
    </row>
    <row r="82" spans="1:13" customFormat="1" hidden="1" x14ac:dyDescent="0.25">
      <c r="A82" s="25">
        <v>44999</v>
      </c>
      <c r="B82" s="22" t="s">
        <v>117</v>
      </c>
      <c r="C82" s="23" t="s">
        <v>157</v>
      </c>
      <c r="D82" s="8" t="str">
        <f t="shared" si="4"/>
        <v>PU087982</v>
      </c>
      <c r="E82" s="8" t="str">
        <f t="shared" si="5"/>
        <v>7982</v>
      </c>
      <c r="F82" s="8"/>
      <c r="G82" s="24" t="s">
        <v>31</v>
      </c>
      <c r="H82" s="24" t="s">
        <v>15</v>
      </c>
      <c r="I82" s="9" t="s">
        <v>56</v>
      </c>
      <c r="J82" s="22"/>
      <c r="K82" s="24" t="s">
        <v>22</v>
      </c>
      <c r="L82" s="25">
        <v>45000</v>
      </c>
      <c r="M82" s="10"/>
    </row>
    <row r="83" spans="1:13" customFormat="1" hidden="1" x14ac:dyDescent="0.25">
      <c r="A83" s="5">
        <v>45000</v>
      </c>
      <c r="B83" s="6" t="s">
        <v>122</v>
      </c>
      <c r="C83" s="17" t="s">
        <v>158</v>
      </c>
      <c r="D83" s="8" t="str">
        <f t="shared" si="4"/>
        <v>PJ073163</v>
      </c>
      <c r="E83" s="8" t="str">
        <f t="shared" si="5"/>
        <v>3163</v>
      </c>
      <c r="F83" s="8"/>
      <c r="G83" s="9" t="s">
        <v>31</v>
      </c>
      <c r="H83" s="9" t="s">
        <v>15</v>
      </c>
      <c r="I83" s="9" t="s">
        <v>56</v>
      </c>
      <c r="J83" s="6"/>
      <c r="K83" s="24" t="s">
        <v>22</v>
      </c>
      <c r="L83" s="5">
        <v>45010</v>
      </c>
      <c r="M83" s="10"/>
    </row>
    <row r="84" spans="1:13" customFormat="1" hidden="1" x14ac:dyDescent="0.25">
      <c r="A84" s="5">
        <v>45000</v>
      </c>
      <c r="B84" s="6" t="s">
        <v>162</v>
      </c>
      <c r="C84" s="17" t="s">
        <v>159</v>
      </c>
      <c r="D84" s="8" t="str">
        <f t="shared" si="4"/>
        <v>PJ075277</v>
      </c>
      <c r="E84" s="8" t="str">
        <f t="shared" si="5"/>
        <v>5277</v>
      </c>
      <c r="F84" s="8"/>
      <c r="G84" s="9" t="s">
        <v>163</v>
      </c>
      <c r="H84" s="9" t="s">
        <v>15</v>
      </c>
      <c r="I84" s="9" t="s">
        <v>56</v>
      </c>
      <c r="J84" s="6"/>
      <c r="K84" s="24" t="s">
        <v>22</v>
      </c>
      <c r="L84" s="5">
        <v>45010</v>
      </c>
      <c r="M84" s="10"/>
    </row>
    <row r="85" spans="1:13" customFormat="1" hidden="1" x14ac:dyDescent="0.25">
      <c r="A85" s="5">
        <v>45000</v>
      </c>
      <c r="B85" s="6" t="s">
        <v>41</v>
      </c>
      <c r="C85" s="6" t="s">
        <v>160</v>
      </c>
      <c r="D85" s="8" t="str">
        <f t="shared" si="4"/>
        <v>P3046355</v>
      </c>
      <c r="E85" s="8" t="str">
        <f t="shared" si="5"/>
        <v>6355</v>
      </c>
      <c r="F85" s="8"/>
      <c r="G85" s="9" t="s">
        <v>164</v>
      </c>
      <c r="H85" s="9" t="s">
        <v>15</v>
      </c>
      <c r="I85" s="9" t="s">
        <v>56</v>
      </c>
      <c r="J85" s="6"/>
      <c r="K85" s="24" t="s">
        <v>22</v>
      </c>
      <c r="L85" s="5">
        <v>45011</v>
      </c>
      <c r="M85" s="10"/>
    </row>
    <row r="86" spans="1:13" customFormat="1" hidden="1" x14ac:dyDescent="0.25">
      <c r="A86" s="5">
        <v>45000</v>
      </c>
      <c r="B86" s="6" t="s">
        <v>41</v>
      </c>
      <c r="C86" s="17" t="s">
        <v>161</v>
      </c>
      <c r="D86" s="8" t="str">
        <f t="shared" si="4"/>
        <v>P3047135</v>
      </c>
      <c r="E86" s="8" t="str">
        <f t="shared" si="5"/>
        <v>7135</v>
      </c>
      <c r="F86" s="8"/>
      <c r="G86" s="9" t="s">
        <v>20</v>
      </c>
      <c r="H86" s="9" t="s">
        <v>15</v>
      </c>
      <c r="I86" s="9" t="s">
        <v>56</v>
      </c>
      <c r="J86" s="6"/>
      <c r="K86" s="24" t="s">
        <v>22</v>
      </c>
      <c r="L86" s="5">
        <v>45001</v>
      </c>
      <c r="M86" s="10"/>
    </row>
    <row r="87" spans="1:13" customFormat="1" hidden="1" x14ac:dyDescent="0.25">
      <c r="A87" s="5">
        <v>45001</v>
      </c>
      <c r="B87" s="6" t="s">
        <v>151</v>
      </c>
      <c r="C87" s="6" t="s">
        <v>167</v>
      </c>
      <c r="D87" s="8" t="str">
        <f t="shared" si="4"/>
        <v>P0014642</v>
      </c>
      <c r="E87" s="8" t="str">
        <f t="shared" si="5"/>
        <v>4642</v>
      </c>
      <c r="F87" s="8"/>
      <c r="G87" s="9" t="s">
        <v>28</v>
      </c>
      <c r="H87" s="9" t="s">
        <v>199</v>
      </c>
      <c r="I87" s="9" t="s">
        <v>56</v>
      </c>
      <c r="J87" s="6"/>
      <c r="K87" s="24" t="s">
        <v>22</v>
      </c>
      <c r="L87" s="5">
        <v>45006</v>
      </c>
      <c r="M87" s="10"/>
    </row>
    <row r="88" spans="1:13" customFormat="1" hidden="1" x14ac:dyDescent="0.25">
      <c r="A88" s="18">
        <v>45001</v>
      </c>
      <c r="B88" s="19" t="s">
        <v>41</v>
      </c>
      <c r="C88" s="20" t="s">
        <v>168</v>
      </c>
      <c r="D88" s="8" t="str">
        <f t="shared" si="4"/>
        <v>P3044885</v>
      </c>
      <c r="E88" s="8" t="str">
        <f t="shared" si="5"/>
        <v>4885</v>
      </c>
      <c r="F88" s="8"/>
      <c r="G88" s="21" t="s">
        <v>20</v>
      </c>
      <c r="H88" s="21" t="s">
        <v>15</v>
      </c>
      <c r="I88" s="9" t="s">
        <v>56</v>
      </c>
      <c r="J88" s="19"/>
      <c r="K88" s="24" t="s">
        <v>22</v>
      </c>
      <c r="L88" s="18">
        <v>45001</v>
      </c>
      <c r="M88" s="10"/>
    </row>
    <row r="89" spans="1:13" customFormat="1" hidden="1" x14ac:dyDescent="0.25">
      <c r="A89" s="5">
        <v>45001</v>
      </c>
      <c r="B89" s="6" t="s">
        <v>50</v>
      </c>
      <c r="C89" s="46" t="s">
        <v>169</v>
      </c>
      <c r="D89" s="8" t="str">
        <f t="shared" si="4"/>
        <v>P0430652</v>
      </c>
      <c r="E89" s="8" t="str">
        <f t="shared" si="5"/>
        <v>0652</v>
      </c>
      <c r="F89" s="8"/>
      <c r="G89" s="9" t="s">
        <v>14</v>
      </c>
      <c r="H89" s="9" t="s">
        <v>15</v>
      </c>
      <c r="I89" s="9" t="s">
        <v>56</v>
      </c>
      <c r="J89" s="6" t="s">
        <v>198</v>
      </c>
      <c r="K89" s="24" t="s">
        <v>22</v>
      </c>
      <c r="L89" s="5">
        <v>45008</v>
      </c>
      <c r="M89" s="10"/>
    </row>
    <row r="90" spans="1:13" customFormat="1" hidden="1" x14ac:dyDescent="0.25">
      <c r="A90" s="5">
        <v>45006</v>
      </c>
      <c r="B90" s="6" t="s">
        <v>178</v>
      </c>
      <c r="C90" s="6" t="s">
        <v>173</v>
      </c>
      <c r="D90" s="8" t="str">
        <f t="shared" si="4"/>
        <v>P1337742</v>
      </c>
      <c r="E90" s="8" t="str">
        <f t="shared" si="5"/>
        <v>7742</v>
      </c>
      <c r="F90" s="8"/>
      <c r="G90" s="9" t="s">
        <v>20</v>
      </c>
      <c r="H90" s="9" t="s">
        <v>15</v>
      </c>
      <c r="I90" s="9" t="s">
        <v>56</v>
      </c>
      <c r="J90" s="6"/>
      <c r="K90" s="9" t="s">
        <v>22</v>
      </c>
      <c r="L90" s="5">
        <v>45012</v>
      </c>
      <c r="M90" s="10"/>
    </row>
    <row r="91" spans="1:13" customFormat="1" hidden="1" x14ac:dyDescent="0.25">
      <c r="A91" s="5">
        <v>45007</v>
      </c>
      <c r="B91" s="6" t="s">
        <v>195</v>
      </c>
      <c r="C91" s="17" t="s">
        <v>196</v>
      </c>
      <c r="D91" s="8" t="str">
        <f t="shared" si="4"/>
        <v>PS152365</v>
      </c>
      <c r="E91" s="8" t="str">
        <f t="shared" si="5"/>
        <v>2365</v>
      </c>
      <c r="F91" s="8"/>
      <c r="G91" s="9" t="s">
        <v>14</v>
      </c>
      <c r="H91" s="9" t="s">
        <v>15</v>
      </c>
      <c r="I91" s="9" t="s">
        <v>56</v>
      </c>
      <c r="J91" s="6"/>
      <c r="K91" s="9" t="s">
        <v>22</v>
      </c>
      <c r="L91" s="5">
        <v>45013</v>
      </c>
      <c r="M91" s="10"/>
    </row>
    <row r="92" spans="1:13" customFormat="1" hidden="1" x14ac:dyDescent="0.25">
      <c r="A92" s="5">
        <v>45007</v>
      </c>
      <c r="B92" s="6" t="s">
        <v>29</v>
      </c>
      <c r="C92" s="6" t="s">
        <v>197</v>
      </c>
      <c r="D92" s="8" t="str">
        <f t="shared" si="4"/>
        <v>PT139074</v>
      </c>
      <c r="E92" s="8" t="str">
        <f t="shared" si="5"/>
        <v>9074</v>
      </c>
      <c r="F92" s="8"/>
      <c r="G92" s="9" t="s">
        <v>20</v>
      </c>
      <c r="H92" s="9" t="s">
        <v>15</v>
      </c>
      <c r="I92" s="9" t="s">
        <v>56</v>
      </c>
      <c r="J92" s="6"/>
      <c r="K92" s="9" t="s">
        <v>22</v>
      </c>
      <c r="L92" s="5">
        <v>45015</v>
      </c>
      <c r="M92" s="10"/>
    </row>
    <row r="93" spans="1:13" customFormat="1" hidden="1" x14ac:dyDescent="0.25">
      <c r="A93" s="5">
        <v>45008</v>
      </c>
      <c r="B93" s="6" t="s">
        <v>117</v>
      </c>
      <c r="C93" s="6" t="s">
        <v>202</v>
      </c>
      <c r="D93" s="8" t="str">
        <f t="shared" si="4"/>
        <v>PU088860</v>
      </c>
      <c r="E93" s="8" t="str">
        <f t="shared" si="5"/>
        <v>8860</v>
      </c>
      <c r="F93" s="8"/>
      <c r="G93" s="9" t="s">
        <v>14</v>
      </c>
      <c r="H93" s="9" t="s">
        <v>15</v>
      </c>
      <c r="I93" s="9" t="s">
        <v>56</v>
      </c>
      <c r="J93" s="6"/>
      <c r="K93" s="9" t="s">
        <v>22</v>
      </c>
      <c r="L93" s="5">
        <v>48303</v>
      </c>
      <c r="M93" s="10"/>
    </row>
    <row r="94" spans="1:13" customFormat="1" hidden="1" x14ac:dyDescent="0.25">
      <c r="A94" s="5">
        <v>45008</v>
      </c>
      <c r="B94" s="6" t="s">
        <v>195</v>
      </c>
      <c r="C94" s="17" t="s">
        <v>203</v>
      </c>
      <c r="D94" s="8" t="str">
        <f t="shared" si="4"/>
        <v>PS152633</v>
      </c>
      <c r="E94" s="8" t="str">
        <f t="shared" si="5"/>
        <v>2633</v>
      </c>
      <c r="F94" s="8"/>
      <c r="G94" s="9" t="s">
        <v>14</v>
      </c>
      <c r="H94" s="9" t="s">
        <v>15</v>
      </c>
      <c r="I94" s="9" t="s">
        <v>56</v>
      </c>
      <c r="J94" s="6"/>
      <c r="K94" s="9" t="s">
        <v>22</v>
      </c>
      <c r="L94" s="5">
        <v>45013</v>
      </c>
      <c r="M94" s="10"/>
    </row>
    <row r="95" spans="1:13" customFormat="1" hidden="1" x14ac:dyDescent="0.25">
      <c r="A95" s="5">
        <v>45008</v>
      </c>
      <c r="B95" s="6" t="s">
        <v>210</v>
      </c>
      <c r="C95" s="17" t="s">
        <v>204</v>
      </c>
      <c r="D95" s="8" t="str">
        <f t="shared" si="4"/>
        <v>P1421362</v>
      </c>
      <c r="E95" s="8" t="str">
        <f t="shared" si="5"/>
        <v>1362</v>
      </c>
      <c r="F95" s="8"/>
      <c r="G95" s="9" t="s">
        <v>14</v>
      </c>
      <c r="H95" s="9" t="s">
        <v>15</v>
      </c>
      <c r="I95" s="9" t="s">
        <v>56</v>
      </c>
      <c r="J95" s="6"/>
      <c r="K95" s="9" t="s">
        <v>22</v>
      </c>
      <c r="L95" s="5">
        <v>45015</v>
      </c>
      <c r="M95" s="10"/>
    </row>
    <row r="96" spans="1:13" customFormat="1" hidden="1" x14ac:dyDescent="0.25">
      <c r="A96" s="18">
        <v>45008</v>
      </c>
      <c r="B96" s="19" t="s">
        <v>211</v>
      </c>
      <c r="C96" s="20" t="s">
        <v>205</v>
      </c>
      <c r="D96" s="8" t="str">
        <f t="shared" si="4"/>
        <v>P1421323</v>
      </c>
      <c r="E96" s="8" t="str">
        <f t="shared" si="5"/>
        <v>1323</v>
      </c>
      <c r="F96" s="8"/>
      <c r="G96" s="21" t="s">
        <v>20</v>
      </c>
      <c r="H96" s="21" t="s">
        <v>15</v>
      </c>
      <c r="I96" s="9" t="s">
        <v>56</v>
      </c>
      <c r="J96" s="19"/>
      <c r="K96" s="21" t="s">
        <v>22</v>
      </c>
      <c r="L96" s="18">
        <v>45012</v>
      </c>
      <c r="M96" s="10"/>
    </row>
    <row r="97" spans="1:15" hidden="1" x14ac:dyDescent="0.25">
      <c r="A97" s="5">
        <v>45008</v>
      </c>
      <c r="B97" s="6" t="s">
        <v>210</v>
      </c>
      <c r="C97" s="17" t="s">
        <v>206</v>
      </c>
      <c r="D97" s="8" t="str">
        <f t="shared" si="4"/>
        <v>P4004348</v>
      </c>
      <c r="E97" s="8" t="str">
        <f t="shared" si="5"/>
        <v>4348</v>
      </c>
      <c r="F97" s="8"/>
      <c r="G97" s="9" t="s">
        <v>14</v>
      </c>
      <c r="H97" s="9" t="s">
        <v>15</v>
      </c>
      <c r="I97" s="9" t="s">
        <v>56</v>
      </c>
      <c r="J97" s="6"/>
      <c r="K97" s="9" t="s">
        <v>22</v>
      </c>
      <c r="L97" s="5">
        <v>45010</v>
      </c>
      <c r="M97" s="10"/>
      <c r="O97"/>
    </row>
    <row r="98" spans="1:15" hidden="1" x14ac:dyDescent="0.25">
      <c r="A98" s="5">
        <v>45008</v>
      </c>
      <c r="B98" s="6" t="s">
        <v>208</v>
      </c>
      <c r="C98" s="47" t="s">
        <v>207</v>
      </c>
      <c r="D98" s="8" t="str">
        <f t="shared" ref="D98:D112" si="6">MID(C:C,10,8)</f>
        <v>P0016748</v>
      </c>
      <c r="E98" s="8" t="str">
        <f t="shared" ref="E98:E115" si="7">MID(C:C,14,4)</f>
        <v>6748</v>
      </c>
      <c r="F98" s="8"/>
      <c r="G98" s="9" t="s">
        <v>209</v>
      </c>
      <c r="H98" s="9" t="s">
        <v>15</v>
      </c>
      <c r="I98" s="9" t="s">
        <v>56</v>
      </c>
      <c r="J98" s="6"/>
      <c r="K98" s="9" t="s">
        <v>22</v>
      </c>
      <c r="L98" s="5">
        <v>45012</v>
      </c>
      <c r="M98" s="10"/>
      <c r="O98"/>
    </row>
    <row r="99" spans="1:15" hidden="1" x14ac:dyDescent="0.25">
      <c r="A99" s="5">
        <v>45008</v>
      </c>
      <c r="B99" s="6" t="s">
        <v>210</v>
      </c>
      <c r="C99" s="17" t="s">
        <v>212</v>
      </c>
      <c r="D99" s="8" t="str">
        <f t="shared" si="6"/>
        <v>P1421292</v>
      </c>
      <c r="E99" s="8" t="str">
        <f t="shared" si="7"/>
        <v>1292</v>
      </c>
      <c r="F99" s="8"/>
      <c r="G99" s="9" t="s">
        <v>31</v>
      </c>
      <c r="H99" s="9" t="s">
        <v>15</v>
      </c>
      <c r="I99" s="9" t="s">
        <v>56</v>
      </c>
      <c r="J99" s="6" t="s">
        <v>214</v>
      </c>
      <c r="K99" s="9" t="s">
        <v>213</v>
      </c>
      <c r="L99" s="5">
        <v>45012</v>
      </c>
      <c r="M99" s="10"/>
      <c r="O99"/>
    </row>
    <row r="100" spans="1:15" hidden="1" x14ac:dyDescent="0.25">
      <c r="A100" s="53">
        <v>45014</v>
      </c>
      <c r="B100" s="54" t="s">
        <v>219</v>
      </c>
      <c r="C100" s="54" t="s">
        <v>220</v>
      </c>
      <c r="D100" s="54" t="str">
        <f t="shared" si="6"/>
        <v>PW359498</v>
      </c>
      <c r="E100" s="55" t="str">
        <f t="shared" si="7"/>
        <v>9498</v>
      </c>
      <c r="F100" s="54"/>
      <c r="G100" s="54" t="s">
        <v>224</v>
      </c>
      <c r="H100" s="54" t="s">
        <v>15</v>
      </c>
      <c r="I100" s="9" t="s">
        <v>56</v>
      </c>
      <c r="J100" s="54"/>
      <c r="K100" s="55" t="s">
        <v>22</v>
      </c>
      <c r="L100" s="56">
        <v>45019</v>
      </c>
      <c r="M100" s="10"/>
      <c r="O100"/>
    </row>
    <row r="101" spans="1:15" hidden="1" x14ac:dyDescent="0.25">
      <c r="A101" s="53">
        <v>45014</v>
      </c>
      <c r="B101" s="6" t="s">
        <v>191</v>
      </c>
      <c r="C101" s="17" t="s">
        <v>222</v>
      </c>
      <c r="D101" s="8" t="str">
        <f t="shared" si="6"/>
        <v>PS018764</v>
      </c>
      <c r="E101" s="8" t="str">
        <f t="shared" si="7"/>
        <v>8764</v>
      </c>
      <c r="F101" s="8"/>
      <c r="G101" s="9" t="s">
        <v>20</v>
      </c>
      <c r="H101" s="9" t="s">
        <v>15</v>
      </c>
      <c r="I101" s="9" t="s">
        <v>56</v>
      </c>
      <c r="J101" s="6"/>
      <c r="K101" s="9" t="s">
        <v>22</v>
      </c>
      <c r="L101" s="5">
        <v>45021</v>
      </c>
      <c r="M101" s="10"/>
      <c r="O101"/>
    </row>
    <row r="102" spans="1:15" hidden="1" x14ac:dyDescent="0.25">
      <c r="A102" s="62">
        <v>45014</v>
      </c>
      <c r="B102" s="13" t="s">
        <v>221</v>
      </c>
      <c r="C102" s="13" t="s">
        <v>223</v>
      </c>
      <c r="D102" s="12" t="str">
        <f t="shared" si="6"/>
        <v>PW256412</v>
      </c>
      <c r="E102" s="12" t="str">
        <f t="shared" si="7"/>
        <v>6412</v>
      </c>
      <c r="F102" s="12"/>
      <c r="G102" s="16" t="s">
        <v>14</v>
      </c>
      <c r="H102" s="16" t="s">
        <v>15</v>
      </c>
      <c r="I102" s="16" t="s">
        <v>270</v>
      </c>
      <c r="J102" s="16" t="s">
        <v>266</v>
      </c>
      <c r="K102" s="16" t="s">
        <v>22</v>
      </c>
      <c r="L102" s="14">
        <v>45029</v>
      </c>
      <c r="M102" s="10"/>
      <c r="O102"/>
    </row>
    <row r="103" spans="1:15" hidden="1" x14ac:dyDescent="0.25">
      <c r="A103" s="5">
        <v>45017</v>
      </c>
      <c r="B103" s="6" t="s">
        <v>225</v>
      </c>
      <c r="C103" s="17" t="s">
        <v>226</v>
      </c>
      <c r="D103" s="8" t="str">
        <f t="shared" si="6"/>
        <v>PP013813</v>
      </c>
      <c r="E103" s="8" t="str">
        <f t="shared" si="7"/>
        <v>3813</v>
      </c>
      <c r="F103" s="8"/>
      <c r="G103" s="9" t="s">
        <v>227</v>
      </c>
      <c r="H103" s="9" t="s">
        <v>15</v>
      </c>
      <c r="I103" s="9" t="s">
        <v>56</v>
      </c>
      <c r="J103" s="6" t="s">
        <v>229</v>
      </c>
      <c r="K103" s="9" t="s">
        <v>213</v>
      </c>
      <c r="L103" s="5">
        <v>45019</v>
      </c>
      <c r="M103" s="10"/>
      <c r="O103"/>
    </row>
    <row r="104" spans="1:15" hidden="1" x14ac:dyDescent="0.25">
      <c r="A104" s="5">
        <v>45020</v>
      </c>
      <c r="B104" s="6" t="s">
        <v>41</v>
      </c>
      <c r="C104" s="17" t="s">
        <v>228</v>
      </c>
      <c r="D104" s="8" t="str">
        <f t="shared" si="6"/>
        <v>P3043445</v>
      </c>
      <c r="E104" s="8" t="str">
        <f t="shared" si="7"/>
        <v>3445</v>
      </c>
      <c r="F104" s="8"/>
      <c r="G104" s="9" t="s">
        <v>14</v>
      </c>
      <c r="H104" s="9" t="s">
        <v>15</v>
      </c>
      <c r="I104" s="9" t="s">
        <v>56</v>
      </c>
      <c r="J104" s="6"/>
      <c r="K104" s="9" t="s">
        <v>22</v>
      </c>
      <c r="L104" s="5">
        <v>44990</v>
      </c>
      <c r="M104" s="10"/>
      <c r="O104"/>
    </row>
    <row r="105" spans="1:15" hidden="1" x14ac:dyDescent="0.25">
      <c r="A105" s="5">
        <v>45020</v>
      </c>
      <c r="B105" s="6" t="s">
        <v>41</v>
      </c>
      <c r="C105" s="46" t="s">
        <v>230</v>
      </c>
      <c r="D105" s="8" t="str">
        <f t="shared" si="6"/>
        <v>P3042881</v>
      </c>
      <c r="E105" s="8" t="str">
        <f t="shared" si="7"/>
        <v>2881</v>
      </c>
      <c r="F105" s="8"/>
      <c r="G105" s="9" t="s">
        <v>14</v>
      </c>
      <c r="H105" s="9" t="s">
        <v>15</v>
      </c>
      <c r="I105" s="9" t="s">
        <v>56</v>
      </c>
      <c r="J105" s="6"/>
      <c r="K105" s="9" t="s">
        <v>22</v>
      </c>
      <c r="L105" s="5">
        <v>45021</v>
      </c>
      <c r="M105" s="10"/>
      <c r="O105"/>
    </row>
    <row r="106" spans="1:15" hidden="1" x14ac:dyDescent="0.25">
      <c r="A106" s="18">
        <v>45020</v>
      </c>
      <c r="B106" s="19" t="s">
        <v>41</v>
      </c>
      <c r="C106" s="20" t="s">
        <v>231</v>
      </c>
      <c r="D106" s="8" t="str">
        <f t="shared" si="6"/>
        <v>P3043185</v>
      </c>
      <c r="E106" s="8" t="str">
        <f t="shared" si="7"/>
        <v>3185</v>
      </c>
      <c r="F106" s="8"/>
      <c r="G106" s="21" t="s">
        <v>14</v>
      </c>
      <c r="H106" s="9" t="s">
        <v>15</v>
      </c>
      <c r="I106" s="9" t="s">
        <v>56</v>
      </c>
      <c r="J106" s="19"/>
      <c r="K106" s="21" t="s">
        <v>22</v>
      </c>
      <c r="L106" s="18">
        <v>45021</v>
      </c>
      <c r="M106" s="10"/>
      <c r="O106"/>
    </row>
    <row r="107" spans="1:15" hidden="1" x14ac:dyDescent="0.25">
      <c r="A107" s="5">
        <v>45021</v>
      </c>
      <c r="B107" s="6" t="s">
        <v>78</v>
      </c>
      <c r="C107" s="46" t="s">
        <v>240</v>
      </c>
      <c r="D107" s="8" t="str">
        <f t="shared" si="6"/>
        <v>P1337854</v>
      </c>
      <c r="E107" s="8" t="str">
        <f t="shared" si="7"/>
        <v>7854</v>
      </c>
      <c r="F107" s="8"/>
      <c r="G107" s="9" t="s">
        <v>14</v>
      </c>
      <c r="H107" s="9" t="s">
        <v>15</v>
      </c>
      <c r="I107" s="9" t="s">
        <v>56</v>
      </c>
      <c r="J107" s="6"/>
      <c r="K107" s="9" t="s">
        <v>213</v>
      </c>
      <c r="L107" s="5">
        <v>45021</v>
      </c>
      <c r="M107" s="10"/>
      <c r="O107"/>
    </row>
    <row r="108" spans="1:15" hidden="1" x14ac:dyDescent="0.25">
      <c r="A108" s="5">
        <v>45021</v>
      </c>
      <c r="B108" s="6" t="s">
        <v>78</v>
      </c>
      <c r="C108" s="17" t="s">
        <v>235</v>
      </c>
      <c r="D108" s="8" t="str">
        <f t="shared" si="6"/>
        <v>P1337817</v>
      </c>
      <c r="E108" s="8" t="str">
        <f t="shared" si="7"/>
        <v>7817</v>
      </c>
      <c r="F108" s="8"/>
      <c r="G108" s="9" t="s">
        <v>14</v>
      </c>
      <c r="H108" s="9" t="s">
        <v>15</v>
      </c>
      <c r="I108" s="9" t="s">
        <v>56</v>
      </c>
      <c r="J108" s="6"/>
      <c r="K108" s="9" t="s">
        <v>213</v>
      </c>
      <c r="L108" s="5">
        <v>45026</v>
      </c>
      <c r="M108" s="10"/>
      <c r="O108"/>
    </row>
    <row r="109" spans="1:15" hidden="1" x14ac:dyDescent="0.25">
      <c r="A109" s="5">
        <v>45021</v>
      </c>
      <c r="B109" s="6" t="s">
        <v>78</v>
      </c>
      <c r="C109" s="46" t="s">
        <v>236</v>
      </c>
      <c r="D109" s="26" t="str">
        <f t="shared" si="6"/>
        <v>P1337706</v>
      </c>
      <c r="E109" s="26" t="str">
        <f t="shared" si="7"/>
        <v>7706</v>
      </c>
      <c r="F109" s="8"/>
      <c r="G109" s="9" t="s">
        <v>14</v>
      </c>
      <c r="H109" s="9" t="s">
        <v>15</v>
      </c>
      <c r="I109" s="9" t="s">
        <v>265</v>
      </c>
      <c r="J109" s="9" t="s">
        <v>268</v>
      </c>
      <c r="K109" s="9" t="s">
        <v>213</v>
      </c>
      <c r="L109" s="61">
        <v>45030</v>
      </c>
      <c r="M109" s="65"/>
      <c r="O109"/>
    </row>
    <row r="110" spans="1:15" hidden="1" x14ac:dyDescent="0.25">
      <c r="A110" s="5">
        <v>45021</v>
      </c>
      <c r="B110" s="6" t="s">
        <v>234</v>
      </c>
      <c r="C110" s="46" t="s">
        <v>237</v>
      </c>
      <c r="D110" s="8" t="str">
        <f t="shared" si="6"/>
        <v>P0015515</v>
      </c>
      <c r="E110" s="8" t="str">
        <f t="shared" si="7"/>
        <v>5515</v>
      </c>
      <c r="F110" s="8"/>
      <c r="G110" s="9" t="s">
        <v>20</v>
      </c>
      <c r="H110" s="9" t="s">
        <v>15</v>
      </c>
      <c r="I110" s="9" t="s">
        <v>56</v>
      </c>
      <c r="J110" s="6"/>
      <c r="K110" s="9" t="s">
        <v>22</v>
      </c>
      <c r="L110" s="5">
        <v>45022</v>
      </c>
      <c r="M110" s="10"/>
      <c r="O110"/>
    </row>
    <row r="111" spans="1:15" hidden="1" x14ac:dyDescent="0.25">
      <c r="A111" s="5">
        <v>45021</v>
      </c>
      <c r="B111" s="6" t="s">
        <v>234</v>
      </c>
      <c r="C111" s="17" t="s">
        <v>238</v>
      </c>
      <c r="D111" s="8" t="str">
        <f t="shared" si="6"/>
        <v>P0016126</v>
      </c>
      <c r="E111" s="8" t="str">
        <f t="shared" si="7"/>
        <v>6126</v>
      </c>
      <c r="F111" s="8"/>
      <c r="G111" s="9" t="s">
        <v>20</v>
      </c>
      <c r="H111" s="9" t="s">
        <v>15</v>
      </c>
      <c r="I111" s="9" t="s">
        <v>56</v>
      </c>
      <c r="J111" s="6"/>
      <c r="K111" s="9" t="s">
        <v>22</v>
      </c>
      <c r="L111" s="5">
        <v>45027</v>
      </c>
      <c r="M111" s="10"/>
      <c r="O111"/>
    </row>
    <row r="112" spans="1:15" x14ac:dyDescent="0.25">
      <c r="A112" s="5">
        <v>45021</v>
      </c>
      <c r="B112" s="6" t="s">
        <v>50</v>
      </c>
      <c r="C112" s="6" t="s">
        <v>239</v>
      </c>
      <c r="D112" s="8" t="str">
        <f t="shared" si="6"/>
        <v>P0430891</v>
      </c>
      <c r="E112" s="8" t="str">
        <f t="shared" si="7"/>
        <v>0891</v>
      </c>
      <c r="F112" s="8">
        <v>3</v>
      </c>
      <c r="G112" s="9" t="s">
        <v>14</v>
      </c>
      <c r="H112" s="9" t="s">
        <v>107</v>
      </c>
      <c r="I112" s="9" t="s">
        <v>107</v>
      </c>
      <c r="J112" s="9" t="s">
        <v>269</v>
      </c>
      <c r="K112" s="9" t="s">
        <v>22</v>
      </c>
      <c r="L112" s="5">
        <v>45030</v>
      </c>
      <c r="M112" s="10"/>
    </row>
    <row r="113" spans="1:15" hidden="1" x14ac:dyDescent="0.25">
      <c r="A113" s="57">
        <v>45022</v>
      </c>
      <c r="B113" s="6" t="s">
        <v>88</v>
      </c>
      <c r="C113" s="58" t="s">
        <v>241</v>
      </c>
      <c r="D113" s="8" t="str">
        <f t="shared" ref="D113:D151" si="8">MID(C:C,10,8)</f>
        <v>PU778101</v>
      </c>
      <c r="E113" s="8" t="str">
        <f t="shared" ref="E113:E157" si="9">MID(C:C,14,4)</f>
        <v>8101</v>
      </c>
      <c r="F113" s="58"/>
      <c r="G113" s="9" t="s">
        <v>28</v>
      </c>
      <c r="H113" s="9" t="s">
        <v>15</v>
      </c>
      <c r="I113" s="9" t="s">
        <v>56</v>
      </c>
      <c r="J113" s="58"/>
      <c r="K113" s="9" t="s">
        <v>213</v>
      </c>
      <c r="L113" s="59">
        <v>45027</v>
      </c>
      <c r="O113"/>
    </row>
    <row r="114" spans="1:15" x14ac:dyDescent="0.25">
      <c r="A114" s="32">
        <v>45022</v>
      </c>
      <c r="B114" s="13" t="s">
        <v>41</v>
      </c>
      <c r="C114" t="s">
        <v>242</v>
      </c>
      <c r="D114" s="26" t="str">
        <f t="shared" si="8"/>
        <v>P3042530</v>
      </c>
      <c r="E114" s="26" t="str">
        <f t="shared" si="7"/>
        <v>2530</v>
      </c>
      <c r="F114" s="11">
        <v>2</v>
      </c>
      <c r="G114" s="16" t="s">
        <v>14</v>
      </c>
      <c r="H114" s="16" t="s">
        <v>107</v>
      </c>
      <c r="I114" s="16" t="s">
        <v>107</v>
      </c>
      <c r="K114" s="16" t="s">
        <v>213</v>
      </c>
    </row>
    <row r="115" spans="1:15" x14ac:dyDescent="0.25">
      <c r="A115" s="91">
        <v>45022</v>
      </c>
      <c r="B115" s="86" t="s">
        <v>244</v>
      </c>
      <c r="C115" s="87" t="s">
        <v>243</v>
      </c>
      <c r="D115" s="88" t="str">
        <f t="shared" si="8"/>
        <v>P4004257</v>
      </c>
      <c r="E115" s="88" t="str">
        <f t="shared" si="7"/>
        <v>4257</v>
      </c>
      <c r="F115" s="89"/>
      <c r="G115" s="90" t="s">
        <v>31</v>
      </c>
      <c r="H115" s="90" t="s">
        <v>52</v>
      </c>
      <c r="I115" s="90" t="s">
        <v>52</v>
      </c>
      <c r="J115" s="90" t="s">
        <v>245</v>
      </c>
      <c r="K115" s="90" t="s">
        <v>22</v>
      </c>
      <c r="L115" s="89"/>
    </row>
    <row r="116" spans="1:15" x14ac:dyDescent="0.25">
      <c r="A116" s="91">
        <v>45022</v>
      </c>
      <c r="B116" s="86" t="s">
        <v>244</v>
      </c>
      <c r="C116" s="87" t="s">
        <v>246</v>
      </c>
      <c r="D116" s="88" t="str">
        <f t="shared" si="8"/>
        <v>P0074885</v>
      </c>
      <c r="E116" s="88" t="str">
        <f t="shared" si="9"/>
        <v>4885</v>
      </c>
      <c r="F116" s="89"/>
      <c r="G116" s="90" t="s">
        <v>31</v>
      </c>
      <c r="H116" s="90" t="s">
        <v>52</v>
      </c>
      <c r="I116" s="90" t="s">
        <v>52</v>
      </c>
      <c r="J116" s="90" t="s">
        <v>245</v>
      </c>
      <c r="K116" s="90" t="s">
        <v>22</v>
      </c>
      <c r="L116" s="89"/>
    </row>
    <row r="117" spans="1:15" hidden="1" x14ac:dyDescent="0.25">
      <c r="A117" s="57">
        <v>45022</v>
      </c>
      <c r="B117" s="6" t="s">
        <v>252</v>
      </c>
      <c r="C117" s="58" t="s">
        <v>247</v>
      </c>
      <c r="D117" s="8" t="str">
        <f t="shared" si="8"/>
        <v>P3048279</v>
      </c>
      <c r="E117" s="8" t="str">
        <f t="shared" si="9"/>
        <v>8279</v>
      </c>
      <c r="F117" s="58"/>
      <c r="G117" s="9" t="s">
        <v>14</v>
      </c>
      <c r="H117" s="9" t="s">
        <v>15</v>
      </c>
      <c r="I117" s="9" t="s">
        <v>56</v>
      </c>
      <c r="J117" s="58"/>
      <c r="K117" s="9" t="s">
        <v>22</v>
      </c>
      <c r="L117" s="59">
        <v>45027</v>
      </c>
      <c r="O117"/>
    </row>
    <row r="118" spans="1:15" x14ac:dyDescent="0.25">
      <c r="A118" s="32">
        <v>45022</v>
      </c>
      <c r="B118" s="13" t="s">
        <v>50</v>
      </c>
      <c r="C118" t="s">
        <v>248</v>
      </c>
      <c r="D118" s="26" t="str">
        <f t="shared" si="8"/>
        <v>P0430784</v>
      </c>
      <c r="E118" s="26" t="str">
        <f t="shared" si="9"/>
        <v>0784</v>
      </c>
      <c r="F118" s="11">
        <v>3</v>
      </c>
      <c r="G118" s="16" t="s">
        <v>31</v>
      </c>
      <c r="H118" s="16" t="s">
        <v>107</v>
      </c>
      <c r="I118" s="16" t="s">
        <v>107</v>
      </c>
      <c r="K118" s="16" t="s">
        <v>22</v>
      </c>
    </row>
    <row r="119" spans="1:15" hidden="1" x14ac:dyDescent="0.25">
      <c r="A119" s="57">
        <v>45023</v>
      </c>
      <c r="B119" s="6" t="s">
        <v>50</v>
      </c>
      <c r="C119" s="58" t="s">
        <v>249</v>
      </c>
      <c r="D119" s="8" t="str">
        <f t="shared" si="8"/>
        <v>P0430993</v>
      </c>
      <c r="E119" s="8" t="str">
        <f t="shared" si="9"/>
        <v>0993</v>
      </c>
      <c r="F119" s="11">
        <v>2</v>
      </c>
      <c r="G119" s="9" t="s">
        <v>14</v>
      </c>
      <c r="H119" s="9" t="s">
        <v>15</v>
      </c>
      <c r="I119" s="9" t="s">
        <v>56</v>
      </c>
      <c r="J119" s="58"/>
      <c r="K119" s="9" t="s">
        <v>22</v>
      </c>
      <c r="L119" s="59">
        <v>45027</v>
      </c>
      <c r="O119"/>
    </row>
    <row r="120" spans="1:15" x14ac:dyDescent="0.25">
      <c r="A120" s="57">
        <v>45023</v>
      </c>
      <c r="B120" s="6" t="s">
        <v>41</v>
      </c>
      <c r="C120" s="58" t="s">
        <v>250</v>
      </c>
      <c r="D120" s="8" t="str">
        <f t="shared" si="8"/>
        <v>P3050712</v>
      </c>
      <c r="E120" s="8" t="str">
        <f t="shared" si="9"/>
        <v>0712</v>
      </c>
      <c r="F120" s="63">
        <v>2</v>
      </c>
      <c r="G120" s="9" t="s">
        <v>14</v>
      </c>
      <c r="H120" s="9" t="s">
        <v>107</v>
      </c>
      <c r="I120" s="9" t="s">
        <v>107</v>
      </c>
      <c r="J120" s="63" t="s">
        <v>273</v>
      </c>
      <c r="K120" s="9" t="s">
        <v>22</v>
      </c>
      <c r="L120" s="61">
        <v>45030</v>
      </c>
    </row>
    <row r="121" spans="1:15" x14ac:dyDescent="0.25">
      <c r="A121" s="32">
        <v>45023</v>
      </c>
      <c r="B121" s="13" t="s">
        <v>41</v>
      </c>
      <c r="C121" t="s">
        <v>251</v>
      </c>
      <c r="D121" s="26" t="str">
        <f t="shared" si="8"/>
        <v>P3050640</v>
      </c>
      <c r="E121" s="26" t="str">
        <f t="shared" si="9"/>
        <v>0640</v>
      </c>
      <c r="F121" s="11">
        <v>2</v>
      </c>
      <c r="G121" s="16" t="s">
        <v>183</v>
      </c>
      <c r="H121" s="16" t="s">
        <v>107</v>
      </c>
      <c r="I121" s="16" t="s">
        <v>107</v>
      </c>
      <c r="K121" s="16" t="s">
        <v>22</v>
      </c>
    </row>
    <row r="122" spans="1:15" hidden="1" x14ac:dyDescent="0.25">
      <c r="A122" s="57">
        <v>45026</v>
      </c>
      <c r="B122" s="6" t="s">
        <v>23</v>
      </c>
      <c r="C122" s="58" t="s">
        <v>253</v>
      </c>
      <c r="D122" s="8" t="str">
        <f t="shared" si="8"/>
        <v>P0017488</v>
      </c>
      <c r="E122" s="8" t="str">
        <f t="shared" si="9"/>
        <v>7488</v>
      </c>
      <c r="F122" s="11">
        <v>3</v>
      </c>
      <c r="G122" s="9" t="s">
        <v>45</v>
      </c>
      <c r="H122" s="9" t="s">
        <v>15</v>
      </c>
      <c r="I122" s="9" t="s">
        <v>56</v>
      </c>
      <c r="J122" s="58"/>
      <c r="K122" s="9" t="s">
        <v>22</v>
      </c>
      <c r="L122" s="59">
        <v>45027</v>
      </c>
      <c r="O122"/>
    </row>
    <row r="123" spans="1:15" hidden="1" x14ac:dyDescent="0.25">
      <c r="A123" s="57">
        <v>45026</v>
      </c>
      <c r="B123" s="6" t="s">
        <v>122</v>
      </c>
      <c r="C123" s="58" t="s">
        <v>254</v>
      </c>
      <c r="D123" s="8" t="str">
        <f t="shared" si="8"/>
        <v>PJ078459</v>
      </c>
      <c r="E123" s="8" t="str">
        <f t="shared" si="9"/>
        <v>8459</v>
      </c>
      <c r="F123" s="11">
        <v>3</v>
      </c>
      <c r="G123" s="9" t="s">
        <v>20</v>
      </c>
      <c r="H123" s="9" t="s">
        <v>15</v>
      </c>
      <c r="I123" s="9" t="s">
        <v>56</v>
      </c>
      <c r="J123" s="58"/>
      <c r="K123" s="9" t="s">
        <v>22</v>
      </c>
      <c r="L123" s="59">
        <v>45027</v>
      </c>
      <c r="O123"/>
    </row>
    <row r="124" spans="1:15" x14ac:dyDescent="0.25">
      <c r="A124" s="57">
        <v>45026</v>
      </c>
      <c r="B124" s="6" t="s">
        <v>41</v>
      </c>
      <c r="C124" s="58" t="s">
        <v>255</v>
      </c>
      <c r="D124" s="8" t="str">
        <f t="shared" si="8"/>
        <v>P3049916</v>
      </c>
      <c r="E124" s="8" t="str">
        <f t="shared" si="9"/>
        <v>9916</v>
      </c>
      <c r="F124" s="63">
        <v>2</v>
      </c>
      <c r="G124" s="9" t="s">
        <v>183</v>
      </c>
      <c r="H124" s="9" t="s">
        <v>52</v>
      </c>
      <c r="I124" s="9" t="s">
        <v>52</v>
      </c>
      <c r="J124" s="9" t="s">
        <v>271</v>
      </c>
      <c r="K124" s="9" t="s">
        <v>22</v>
      </c>
      <c r="L124" s="61">
        <v>45030</v>
      </c>
    </row>
    <row r="125" spans="1:15" hidden="1" x14ac:dyDescent="0.25">
      <c r="A125" s="57">
        <v>45026</v>
      </c>
      <c r="B125" s="6" t="s">
        <v>41</v>
      </c>
      <c r="C125" s="58" t="s">
        <v>256</v>
      </c>
      <c r="D125" s="8" t="str">
        <f t="shared" si="8"/>
        <v>P3050220</v>
      </c>
      <c r="E125" s="8" t="str">
        <f t="shared" si="9"/>
        <v>0220</v>
      </c>
      <c r="F125" s="11">
        <v>3</v>
      </c>
      <c r="G125" s="9" t="s">
        <v>14</v>
      </c>
      <c r="H125" s="9" t="s">
        <v>15</v>
      </c>
      <c r="I125" s="9" t="s">
        <v>270</v>
      </c>
      <c r="J125" s="63" t="s">
        <v>268</v>
      </c>
      <c r="K125" s="9" t="s">
        <v>22</v>
      </c>
      <c r="L125" s="61">
        <v>45030</v>
      </c>
      <c r="M125" s="66"/>
      <c r="O125"/>
    </row>
    <row r="126" spans="1:15" hidden="1" x14ac:dyDescent="0.25">
      <c r="A126" s="33"/>
      <c r="D126" s="26" t="str">
        <f t="shared" si="8"/>
        <v/>
      </c>
      <c r="E126" s="12" t="str">
        <f t="shared" si="9"/>
        <v/>
      </c>
      <c r="F126" s="11">
        <v>2</v>
      </c>
      <c r="J126"/>
      <c r="L126"/>
      <c r="O126"/>
    </row>
    <row r="127" spans="1:15" hidden="1" x14ac:dyDescent="0.25">
      <c r="A127" s="57">
        <v>45027</v>
      </c>
      <c r="B127" s="6" t="s">
        <v>50</v>
      </c>
      <c r="C127" s="58" t="s">
        <v>258</v>
      </c>
      <c r="D127" s="8" t="str">
        <f t="shared" si="8"/>
        <v>P0430778</v>
      </c>
      <c r="E127" s="8" t="str">
        <f t="shared" si="9"/>
        <v>0778</v>
      </c>
      <c r="F127" s="11">
        <v>2</v>
      </c>
      <c r="G127" s="9" t="s">
        <v>181</v>
      </c>
      <c r="H127" s="9" t="s">
        <v>15</v>
      </c>
      <c r="I127" s="9" t="s">
        <v>265</v>
      </c>
      <c r="J127" s="58"/>
      <c r="K127" s="9" t="s">
        <v>259</v>
      </c>
      <c r="L127" s="59">
        <v>45029</v>
      </c>
      <c r="O127"/>
    </row>
    <row r="128" spans="1:15" hidden="1" x14ac:dyDescent="0.25">
      <c r="A128"/>
      <c r="D128" s="26" t="str">
        <f t="shared" si="8"/>
        <v/>
      </c>
      <c r="E128" s="12" t="str">
        <f t="shared" si="9"/>
        <v/>
      </c>
      <c r="F128" s="11">
        <v>2</v>
      </c>
      <c r="J128"/>
      <c r="L128"/>
      <c r="O128"/>
    </row>
    <row r="129" spans="1:15" hidden="1" x14ac:dyDescent="0.25">
      <c r="A129"/>
      <c r="D129" s="26" t="str">
        <f t="shared" si="8"/>
        <v/>
      </c>
      <c r="E129" s="12" t="str">
        <f t="shared" si="9"/>
        <v/>
      </c>
      <c r="F129" s="11">
        <v>3</v>
      </c>
      <c r="J129"/>
      <c r="L129"/>
      <c r="O129"/>
    </row>
    <row r="130" spans="1:15" hidden="1" x14ac:dyDescent="0.25">
      <c r="A130"/>
      <c r="D130" s="26" t="str">
        <f t="shared" si="8"/>
        <v/>
      </c>
      <c r="E130" s="12" t="str">
        <f t="shared" si="9"/>
        <v/>
      </c>
      <c r="F130" s="11">
        <v>3</v>
      </c>
      <c r="J130"/>
      <c r="L130"/>
      <c r="O130"/>
    </row>
    <row r="131" spans="1:15" hidden="1" x14ac:dyDescent="0.25">
      <c r="A131"/>
      <c r="D131" s="26" t="str">
        <f t="shared" si="8"/>
        <v/>
      </c>
      <c r="E131" s="12" t="str">
        <f t="shared" si="9"/>
        <v/>
      </c>
      <c r="F131"/>
      <c r="J131"/>
      <c r="L131"/>
      <c r="O131"/>
    </row>
    <row r="132" spans="1:15" hidden="1" x14ac:dyDescent="0.25">
      <c r="A132"/>
      <c r="D132" s="26" t="str">
        <f t="shared" si="8"/>
        <v/>
      </c>
      <c r="E132" s="12" t="str">
        <f t="shared" si="9"/>
        <v/>
      </c>
      <c r="F132"/>
      <c r="J132"/>
      <c r="L132"/>
      <c r="O132"/>
    </row>
    <row r="133" spans="1:15" hidden="1" x14ac:dyDescent="0.25">
      <c r="A133"/>
      <c r="D133" s="26" t="str">
        <f t="shared" si="8"/>
        <v/>
      </c>
      <c r="E133" s="12" t="str">
        <f t="shared" si="9"/>
        <v/>
      </c>
      <c r="F133"/>
      <c r="J133"/>
      <c r="L133"/>
      <c r="O133"/>
    </row>
    <row r="134" spans="1:15" hidden="1" x14ac:dyDescent="0.25">
      <c r="A134"/>
      <c r="D134" s="26" t="str">
        <f t="shared" si="8"/>
        <v/>
      </c>
      <c r="E134" s="12" t="str">
        <f t="shared" si="9"/>
        <v/>
      </c>
      <c r="F134"/>
      <c r="J134"/>
      <c r="L134"/>
      <c r="O134"/>
    </row>
    <row r="135" spans="1:15" hidden="1" x14ac:dyDescent="0.25">
      <c r="A135"/>
      <c r="D135" s="26" t="str">
        <f t="shared" si="8"/>
        <v/>
      </c>
      <c r="E135" s="12" t="str">
        <f t="shared" si="9"/>
        <v/>
      </c>
      <c r="F135"/>
      <c r="J135"/>
      <c r="L135"/>
      <c r="O135"/>
    </row>
    <row r="136" spans="1:15" hidden="1" x14ac:dyDescent="0.25">
      <c r="A136"/>
      <c r="D136" s="26" t="str">
        <f t="shared" si="8"/>
        <v/>
      </c>
      <c r="E136" s="12" t="str">
        <f t="shared" si="9"/>
        <v/>
      </c>
      <c r="F136"/>
      <c r="J136"/>
      <c r="L136"/>
      <c r="O136"/>
    </row>
    <row r="137" spans="1:15" hidden="1" x14ac:dyDescent="0.25">
      <c r="A137"/>
      <c r="D137" s="26" t="str">
        <f t="shared" si="8"/>
        <v/>
      </c>
      <c r="E137" s="12" t="str">
        <f t="shared" si="9"/>
        <v/>
      </c>
      <c r="F137"/>
      <c r="J137"/>
      <c r="L137"/>
      <c r="O137"/>
    </row>
    <row r="138" spans="1:15" hidden="1" x14ac:dyDescent="0.25">
      <c r="A138"/>
      <c r="D138" s="26" t="str">
        <f t="shared" si="8"/>
        <v/>
      </c>
      <c r="E138" s="12" t="str">
        <f t="shared" si="9"/>
        <v/>
      </c>
      <c r="F138"/>
      <c r="J138"/>
      <c r="L138"/>
      <c r="O138"/>
    </row>
    <row r="139" spans="1:15" hidden="1" x14ac:dyDescent="0.25">
      <c r="A139"/>
      <c r="D139" s="26" t="str">
        <f t="shared" si="8"/>
        <v/>
      </c>
      <c r="E139" s="12" t="str">
        <f t="shared" si="9"/>
        <v/>
      </c>
      <c r="F139"/>
      <c r="J139"/>
      <c r="L139"/>
      <c r="O139"/>
    </row>
    <row r="140" spans="1:15" hidden="1" x14ac:dyDescent="0.25">
      <c r="A140" s="61">
        <v>45028</v>
      </c>
      <c r="B140" s="6" t="s">
        <v>260</v>
      </c>
      <c r="C140" s="58" t="s">
        <v>261</v>
      </c>
      <c r="D140" s="26" t="str">
        <f t="shared" si="8"/>
        <v>PW359731</v>
      </c>
      <c r="E140" s="26" t="str">
        <f t="shared" si="9"/>
        <v>9731</v>
      </c>
      <c r="F140" s="58"/>
      <c r="G140" s="9" t="s">
        <v>14</v>
      </c>
      <c r="H140" s="9" t="s">
        <v>15</v>
      </c>
      <c r="I140" s="9" t="s">
        <v>265</v>
      </c>
      <c r="J140" s="9" t="s">
        <v>272</v>
      </c>
      <c r="K140" s="9" t="s">
        <v>22</v>
      </c>
      <c r="L140" s="61">
        <v>45030</v>
      </c>
      <c r="M140" s="66"/>
      <c r="O140"/>
    </row>
    <row r="141" spans="1:15" x14ac:dyDescent="0.25">
      <c r="A141" s="60">
        <v>45028</v>
      </c>
      <c r="B141" s="13" t="s">
        <v>29</v>
      </c>
      <c r="C141" t="s">
        <v>262</v>
      </c>
      <c r="D141" s="26" t="str">
        <f t="shared" si="8"/>
        <v>PT140682</v>
      </c>
      <c r="E141" s="26" t="str">
        <f t="shared" si="9"/>
        <v>0682</v>
      </c>
      <c r="F141" s="11">
        <v>3</v>
      </c>
      <c r="G141" s="16" t="s">
        <v>181</v>
      </c>
      <c r="H141" s="16" t="s">
        <v>107</v>
      </c>
      <c r="I141" s="16" t="s">
        <v>107</v>
      </c>
      <c r="K141" s="16" t="s">
        <v>22</v>
      </c>
    </row>
    <row r="142" spans="1:15" x14ac:dyDescent="0.25">
      <c r="A142" s="61">
        <v>45028</v>
      </c>
      <c r="B142" s="6" t="s">
        <v>29</v>
      </c>
      <c r="C142" s="58" t="s">
        <v>263</v>
      </c>
      <c r="D142" s="8" t="str">
        <f t="shared" si="8"/>
        <v>PT031833</v>
      </c>
      <c r="E142" s="8" t="str">
        <f t="shared" si="9"/>
        <v>1833</v>
      </c>
      <c r="F142" s="63">
        <v>3</v>
      </c>
      <c r="G142" s="9" t="s">
        <v>14</v>
      </c>
      <c r="H142" s="9" t="s">
        <v>107</v>
      </c>
      <c r="I142" s="9" t="s">
        <v>107</v>
      </c>
      <c r="J142" s="63" t="s">
        <v>267</v>
      </c>
      <c r="K142" s="9" t="s">
        <v>22</v>
      </c>
      <c r="L142" s="63"/>
    </row>
    <row r="143" spans="1:15" x14ac:dyDescent="0.25">
      <c r="A143" s="60">
        <v>45028</v>
      </c>
      <c r="B143" s="13" t="s">
        <v>29</v>
      </c>
      <c r="C143" t="s">
        <v>264</v>
      </c>
      <c r="D143" s="26" t="str">
        <f t="shared" si="8"/>
        <v>PT031918</v>
      </c>
      <c r="E143" s="26" t="str">
        <f t="shared" si="9"/>
        <v>1918</v>
      </c>
      <c r="F143" s="11">
        <v>3</v>
      </c>
      <c r="G143" s="16" t="s">
        <v>14</v>
      </c>
      <c r="H143" s="16" t="s">
        <v>107</v>
      </c>
      <c r="I143" s="16" t="s">
        <v>107</v>
      </c>
      <c r="K143" s="16" t="s">
        <v>22</v>
      </c>
    </row>
    <row r="144" spans="1:15" hidden="1" x14ac:dyDescent="0.25">
      <c r="D144" s="26" t="str">
        <f t="shared" si="8"/>
        <v/>
      </c>
      <c r="E144" s="12" t="str">
        <f t="shared" si="9"/>
        <v/>
      </c>
      <c r="F144"/>
      <c r="J144"/>
      <c r="L144"/>
      <c r="O144"/>
    </row>
    <row r="145" spans="1:15" hidden="1" x14ac:dyDescent="0.25">
      <c r="D145" s="26" t="str">
        <f t="shared" si="8"/>
        <v/>
      </c>
      <c r="E145" s="12" t="str">
        <f t="shared" si="9"/>
        <v/>
      </c>
      <c r="F145"/>
      <c r="J145"/>
      <c r="L145"/>
      <c r="O145"/>
    </row>
    <row r="146" spans="1:15" hidden="1" x14ac:dyDescent="0.25">
      <c r="D146" s="26" t="str">
        <f t="shared" si="8"/>
        <v/>
      </c>
      <c r="E146" s="12" t="str">
        <f t="shared" si="9"/>
        <v/>
      </c>
      <c r="F146"/>
      <c r="J146"/>
      <c r="L146"/>
      <c r="O146"/>
    </row>
    <row r="147" spans="1:15" hidden="1" x14ac:dyDescent="0.25">
      <c r="D147" s="26" t="str">
        <f t="shared" si="8"/>
        <v/>
      </c>
      <c r="E147" s="12" t="str">
        <f t="shared" si="9"/>
        <v/>
      </c>
      <c r="F147"/>
      <c r="J147"/>
      <c r="L147"/>
      <c r="O147"/>
    </row>
    <row r="148" spans="1:15" hidden="1" x14ac:dyDescent="0.25">
      <c r="D148" s="26" t="str">
        <f t="shared" si="8"/>
        <v/>
      </c>
      <c r="E148" s="12" t="str">
        <f t="shared" si="9"/>
        <v/>
      </c>
      <c r="F148"/>
      <c r="J148"/>
      <c r="L148"/>
      <c r="O148"/>
    </row>
    <row r="149" spans="1:15" hidden="1" x14ac:dyDescent="0.25">
      <c r="D149" s="26" t="str">
        <f t="shared" si="8"/>
        <v/>
      </c>
      <c r="E149" s="12" t="str">
        <f t="shared" si="9"/>
        <v/>
      </c>
      <c r="F149"/>
      <c r="J149"/>
      <c r="L149"/>
      <c r="O149"/>
    </row>
    <row r="150" spans="1:15" hidden="1" x14ac:dyDescent="0.25">
      <c r="D150" s="26" t="str">
        <f t="shared" si="8"/>
        <v/>
      </c>
      <c r="E150" s="12" t="str">
        <f t="shared" si="9"/>
        <v/>
      </c>
      <c r="F150"/>
      <c r="J150"/>
      <c r="L150"/>
      <c r="O150"/>
    </row>
    <row r="151" spans="1:15" hidden="1" x14ac:dyDescent="0.25">
      <c r="D151" s="26" t="str">
        <f t="shared" si="8"/>
        <v/>
      </c>
      <c r="E151" s="12" t="str">
        <f t="shared" si="9"/>
        <v/>
      </c>
      <c r="F151"/>
      <c r="J151"/>
      <c r="L151"/>
      <c r="O151"/>
    </row>
    <row r="152" spans="1:15" hidden="1" x14ac:dyDescent="0.25">
      <c r="E152" s="12" t="str">
        <f t="shared" si="9"/>
        <v/>
      </c>
      <c r="F152"/>
      <c r="J152"/>
      <c r="L152"/>
      <c r="O152"/>
    </row>
    <row r="153" spans="1:15" hidden="1" x14ac:dyDescent="0.25">
      <c r="A153" s="60">
        <v>45029</v>
      </c>
      <c r="F153"/>
      <c r="O153"/>
    </row>
    <row r="154" spans="1:15" x14ac:dyDescent="0.25">
      <c r="A154" s="60">
        <v>45029</v>
      </c>
      <c r="B154" s="13" t="s">
        <v>78</v>
      </c>
      <c r="C154" t="s">
        <v>275</v>
      </c>
      <c r="D154" s="26" t="str">
        <f t="shared" ref="D154:D157" si="10">MID(C:C,10,8)</f>
        <v>P4004457</v>
      </c>
      <c r="E154" s="26" t="str">
        <f t="shared" si="9"/>
        <v>4457</v>
      </c>
      <c r="F154" s="11">
        <v>3</v>
      </c>
      <c r="G154" s="16" t="s">
        <v>14</v>
      </c>
      <c r="H154" s="16" t="s">
        <v>107</v>
      </c>
      <c r="I154" s="16" t="s">
        <v>107</v>
      </c>
      <c r="K154" s="16" t="s">
        <v>22</v>
      </c>
    </row>
    <row r="155" spans="1:15" x14ac:dyDescent="0.25">
      <c r="A155" s="60">
        <v>45029</v>
      </c>
      <c r="B155" s="13" t="s">
        <v>26</v>
      </c>
      <c r="C155" t="s">
        <v>276</v>
      </c>
      <c r="D155" s="26" t="str">
        <f t="shared" si="10"/>
        <v>PJ004531</v>
      </c>
      <c r="E155" s="26" t="str">
        <f t="shared" si="9"/>
        <v>4531</v>
      </c>
      <c r="F155" s="11">
        <v>2</v>
      </c>
      <c r="G155" s="16" t="s">
        <v>217</v>
      </c>
      <c r="H155" s="16" t="s">
        <v>107</v>
      </c>
      <c r="I155" s="16" t="s">
        <v>107</v>
      </c>
      <c r="K155" s="16" t="s">
        <v>22</v>
      </c>
    </row>
    <row r="156" spans="1:15" x14ac:dyDescent="0.25">
      <c r="A156" s="60">
        <v>45029</v>
      </c>
      <c r="B156" s="13" t="s">
        <v>23</v>
      </c>
      <c r="C156" t="s">
        <v>277</v>
      </c>
      <c r="D156" s="26" t="str">
        <f t="shared" si="10"/>
        <v>P0019342</v>
      </c>
      <c r="E156" s="26" t="str">
        <f t="shared" si="9"/>
        <v>9342</v>
      </c>
      <c r="F156" s="11">
        <v>2</v>
      </c>
      <c r="G156" s="16" t="s">
        <v>25</v>
      </c>
      <c r="H156" s="16" t="s">
        <v>107</v>
      </c>
      <c r="I156" s="16" t="s">
        <v>107</v>
      </c>
      <c r="K156" s="16" t="s">
        <v>22</v>
      </c>
    </row>
    <row r="157" spans="1:15" x14ac:dyDescent="0.25">
      <c r="A157" s="60">
        <v>45029</v>
      </c>
      <c r="B157" s="13" t="s">
        <v>23</v>
      </c>
      <c r="C157" t="s">
        <v>278</v>
      </c>
      <c r="D157" s="26" t="str">
        <f t="shared" si="10"/>
        <v>P0019257</v>
      </c>
      <c r="E157" s="26" t="str">
        <f t="shared" si="9"/>
        <v>9257</v>
      </c>
      <c r="F157" s="11">
        <v>2</v>
      </c>
      <c r="G157" s="16" t="s">
        <v>183</v>
      </c>
      <c r="H157" s="16" t="s">
        <v>107</v>
      </c>
      <c r="I157" s="16" t="s">
        <v>107</v>
      </c>
      <c r="K157" s="16" t="s">
        <v>22</v>
      </c>
    </row>
    <row r="158" spans="1:15" hidden="1" x14ac:dyDescent="0.25">
      <c r="D158" s="26" t="str">
        <f t="shared" ref="D158:D162" si="11">MID(C:C,10,8)</f>
        <v/>
      </c>
      <c r="E158" s="26" t="str">
        <f t="shared" ref="E158:E176" si="12">MID(C:C,14,4)</f>
        <v/>
      </c>
      <c r="F158"/>
      <c r="O158"/>
    </row>
    <row r="159" spans="1:15" hidden="1" x14ac:dyDescent="0.25">
      <c r="D159" s="26" t="str">
        <f t="shared" si="11"/>
        <v/>
      </c>
      <c r="E159" s="26" t="str">
        <f t="shared" si="12"/>
        <v/>
      </c>
      <c r="F159"/>
      <c r="O159"/>
    </row>
    <row r="160" spans="1:15" hidden="1" x14ac:dyDescent="0.25">
      <c r="D160" s="26" t="str">
        <f t="shared" si="11"/>
        <v/>
      </c>
      <c r="E160" s="26" t="str">
        <f t="shared" si="12"/>
        <v/>
      </c>
      <c r="F160"/>
      <c r="O160"/>
    </row>
    <row r="161" spans="1:15" hidden="1" x14ac:dyDescent="0.25">
      <c r="D161" s="26" t="str">
        <f t="shared" si="11"/>
        <v/>
      </c>
      <c r="E161" s="26" t="str">
        <f t="shared" si="12"/>
        <v/>
      </c>
      <c r="F161"/>
      <c r="O161"/>
    </row>
    <row r="162" spans="1:15" hidden="1" x14ac:dyDescent="0.25">
      <c r="D162" s="26" t="str">
        <f t="shared" si="11"/>
        <v/>
      </c>
      <c r="E162" s="26" t="str">
        <f t="shared" si="12"/>
        <v/>
      </c>
      <c r="F162"/>
      <c r="O162"/>
    </row>
    <row r="163" spans="1:15" hidden="1" x14ac:dyDescent="0.25">
      <c r="A163" s="32" t="s">
        <v>274</v>
      </c>
      <c r="E163" s="26" t="str">
        <f t="shared" si="12"/>
        <v/>
      </c>
      <c r="F163"/>
      <c r="O163"/>
    </row>
    <row r="164" spans="1:15" x14ac:dyDescent="0.25">
      <c r="A164" s="61">
        <v>45031</v>
      </c>
      <c r="B164" s="6" t="s">
        <v>279</v>
      </c>
      <c r="C164" s="58" t="s">
        <v>280</v>
      </c>
      <c r="D164" s="8" t="str">
        <f t="shared" ref="D164:D165" si="13">MID(C:C,10,8)</f>
        <v>P1338053</v>
      </c>
      <c r="E164" s="8" t="str">
        <f t="shared" si="12"/>
        <v>8053</v>
      </c>
      <c r="F164" s="63">
        <v>3</v>
      </c>
      <c r="G164" s="9" t="s">
        <v>14</v>
      </c>
      <c r="H164" s="9" t="s">
        <v>52</v>
      </c>
      <c r="I164" s="9" t="s">
        <v>52</v>
      </c>
      <c r="J164" s="63" t="s">
        <v>324</v>
      </c>
      <c r="K164" s="9" t="s">
        <v>22</v>
      </c>
      <c r="L164" s="63"/>
    </row>
    <row r="165" spans="1:15" x14ac:dyDescent="0.25">
      <c r="A165" s="60">
        <v>45031</v>
      </c>
      <c r="B165" s="13" t="s">
        <v>279</v>
      </c>
      <c r="C165" t="s">
        <v>281</v>
      </c>
      <c r="D165" s="26" t="str">
        <f t="shared" si="13"/>
        <v>P1338206</v>
      </c>
      <c r="E165" s="26" t="str">
        <f t="shared" si="12"/>
        <v>8206</v>
      </c>
      <c r="F165" s="11">
        <v>3</v>
      </c>
      <c r="G165" s="16" t="s">
        <v>14</v>
      </c>
      <c r="H165" s="16" t="s">
        <v>107</v>
      </c>
      <c r="I165" s="16" t="s">
        <v>107</v>
      </c>
      <c r="K165" s="16" t="s">
        <v>22</v>
      </c>
    </row>
    <row r="166" spans="1:15" hidden="1" x14ac:dyDescent="0.25">
      <c r="E166" s="26" t="str">
        <f t="shared" si="12"/>
        <v/>
      </c>
      <c r="F166"/>
      <c r="O166"/>
    </row>
    <row r="167" spans="1:15" x14ac:dyDescent="0.25">
      <c r="A167" s="85">
        <v>45033</v>
      </c>
      <c r="B167" s="86" t="s">
        <v>279</v>
      </c>
      <c r="C167" s="87" t="s">
        <v>313</v>
      </c>
      <c r="D167" s="88" t="str">
        <f t="shared" ref="D167:D175" si="14">MID(C:C,10,8)</f>
        <v>P1338090</v>
      </c>
      <c r="E167" s="88" t="str">
        <f t="shared" si="12"/>
        <v>8090</v>
      </c>
      <c r="F167" s="89">
        <v>3</v>
      </c>
      <c r="G167" s="90" t="s">
        <v>14</v>
      </c>
      <c r="H167" s="90" t="s">
        <v>52</v>
      </c>
      <c r="I167" s="90" t="s">
        <v>52</v>
      </c>
      <c r="J167" s="89" t="s">
        <v>314</v>
      </c>
      <c r="K167" s="90" t="s">
        <v>22</v>
      </c>
      <c r="L167" s="89"/>
    </row>
    <row r="168" spans="1:15" x14ac:dyDescent="0.25">
      <c r="A168" s="85">
        <v>45033</v>
      </c>
      <c r="B168" s="86" t="s">
        <v>40</v>
      </c>
      <c r="C168" s="87" t="s">
        <v>315</v>
      </c>
      <c r="D168" s="88" t="str">
        <f t="shared" si="14"/>
        <v>P6006751</v>
      </c>
      <c r="E168" s="88" t="str">
        <f t="shared" si="12"/>
        <v>6751</v>
      </c>
      <c r="F168" s="89">
        <v>3</v>
      </c>
      <c r="G168" s="90" t="s">
        <v>14</v>
      </c>
      <c r="H168" s="90" t="s">
        <v>52</v>
      </c>
      <c r="I168" s="90" t="s">
        <v>52</v>
      </c>
      <c r="J168" s="89" t="s">
        <v>316</v>
      </c>
      <c r="K168" s="90" t="s">
        <v>22</v>
      </c>
      <c r="L168" s="89"/>
    </row>
    <row r="169" spans="1:15" x14ac:dyDescent="0.25">
      <c r="A169" s="85">
        <v>45033</v>
      </c>
      <c r="B169" s="86" t="s">
        <v>40</v>
      </c>
      <c r="C169" s="87" t="s">
        <v>317</v>
      </c>
      <c r="D169" s="88" t="str">
        <f t="shared" si="14"/>
        <v>P6006700</v>
      </c>
      <c r="E169" s="88" t="str">
        <f t="shared" si="12"/>
        <v>6700</v>
      </c>
      <c r="F169" s="89">
        <v>3</v>
      </c>
      <c r="G169" s="90" t="s">
        <v>181</v>
      </c>
      <c r="H169" s="90" t="s">
        <v>52</v>
      </c>
      <c r="I169" s="90" t="s">
        <v>52</v>
      </c>
      <c r="J169" s="89" t="s">
        <v>318</v>
      </c>
      <c r="K169" s="90" t="s">
        <v>22</v>
      </c>
      <c r="L169" s="89"/>
    </row>
    <row r="170" spans="1:15" hidden="1" x14ac:dyDescent="0.25">
      <c r="A170" s="61">
        <v>45033</v>
      </c>
      <c r="B170" s="6" t="s">
        <v>40</v>
      </c>
      <c r="C170" s="58" t="s">
        <v>319</v>
      </c>
      <c r="D170" s="8" t="str">
        <f t="shared" si="14"/>
        <v>P6006766</v>
      </c>
      <c r="E170" s="8" t="str">
        <f t="shared" si="12"/>
        <v>6766</v>
      </c>
      <c r="F170" s="63">
        <v>3</v>
      </c>
      <c r="G170" s="9" t="s">
        <v>181</v>
      </c>
      <c r="H170" s="9" t="s">
        <v>15</v>
      </c>
      <c r="I170" s="9" t="s">
        <v>265</v>
      </c>
      <c r="J170" s="63" t="s">
        <v>320</v>
      </c>
      <c r="K170" s="9" t="s">
        <v>22</v>
      </c>
      <c r="L170" s="61">
        <v>45035</v>
      </c>
    </row>
    <row r="171" spans="1:15" x14ac:dyDescent="0.25">
      <c r="A171" s="60">
        <v>45033</v>
      </c>
      <c r="B171" s="13" t="s">
        <v>26</v>
      </c>
      <c r="C171" t="s">
        <v>321</v>
      </c>
      <c r="D171" s="26" t="str">
        <f t="shared" si="14"/>
        <v>PJ004194</v>
      </c>
      <c r="E171" s="26" t="str">
        <f t="shared" si="12"/>
        <v>4194</v>
      </c>
      <c r="F171" s="11">
        <v>2</v>
      </c>
      <c r="G171" s="16" t="s">
        <v>194</v>
      </c>
      <c r="H171" s="16" t="s">
        <v>107</v>
      </c>
      <c r="I171" s="16" t="s">
        <v>107</v>
      </c>
      <c r="K171" s="16" t="s">
        <v>22</v>
      </c>
    </row>
    <row r="172" spans="1:15" hidden="1" x14ac:dyDescent="0.25">
      <c r="A172" s="61">
        <v>45033</v>
      </c>
      <c r="B172" s="6" t="s">
        <v>23</v>
      </c>
      <c r="C172" s="58" t="s">
        <v>322</v>
      </c>
      <c r="D172" s="8" t="str">
        <f t="shared" si="14"/>
        <v>P0018354</v>
      </c>
      <c r="E172" s="8" t="str">
        <f t="shared" si="12"/>
        <v>8354</v>
      </c>
      <c r="F172" s="63">
        <v>2</v>
      </c>
      <c r="G172" s="9" t="s">
        <v>181</v>
      </c>
      <c r="H172" s="9" t="s">
        <v>327</v>
      </c>
      <c r="I172" s="9" t="s">
        <v>265</v>
      </c>
      <c r="J172" s="63" t="s">
        <v>269</v>
      </c>
      <c r="K172" s="9" t="s">
        <v>22</v>
      </c>
      <c r="L172" s="61">
        <v>45034</v>
      </c>
    </row>
    <row r="173" spans="1:15" hidden="1" x14ac:dyDescent="0.25">
      <c r="A173" s="61">
        <v>45033</v>
      </c>
      <c r="B173" s="6" t="s">
        <v>23</v>
      </c>
      <c r="C173" s="58" t="s">
        <v>323</v>
      </c>
      <c r="D173" s="8" t="str">
        <f t="shared" si="14"/>
        <v>P0018977</v>
      </c>
      <c r="E173" s="8" t="str">
        <f t="shared" si="12"/>
        <v>8977</v>
      </c>
      <c r="F173" s="63">
        <v>2</v>
      </c>
      <c r="G173" s="9" t="s">
        <v>217</v>
      </c>
      <c r="H173" s="9" t="s">
        <v>327</v>
      </c>
      <c r="I173" s="9" t="s">
        <v>265</v>
      </c>
      <c r="J173" s="63" t="s">
        <v>324</v>
      </c>
      <c r="K173" s="9" t="s">
        <v>22</v>
      </c>
      <c r="L173" s="61">
        <v>45034</v>
      </c>
    </row>
    <row r="174" spans="1:15" x14ac:dyDescent="0.25">
      <c r="A174" s="60">
        <v>45033</v>
      </c>
      <c r="B174" s="13" t="s">
        <v>23</v>
      </c>
      <c r="C174" t="s">
        <v>325</v>
      </c>
      <c r="D174" s="26" t="str">
        <f t="shared" si="14"/>
        <v>P0019353</v>
      </c>
      <c r="E174" s="26" t="str">
        <f t="shared" si="12"/>
        <v>9353</v>
      </c>
      <c r="F174" s="11">
        <v>2</v>
      </c>
      <c r="G174" s="16" t="s">
        <v>176</v>
      </c>
      <c r="H174" s="16" t="s">
        <v>52</v>
      </c>
      <c r="I174" s="16" t="s">
        <v>52</v>
      </c>
      <c r="K174" s="16" t="s">
        <v>22</v>
      </c>
    </row>
    <row r="175" spans="1:15" x14ac:dyDescent="0.25">
      <c r="A175" s="60">
        <v>45033</v>
      </c>
      <c r="B175" s="13" t="s">
        <v>26</v>
      </c>
      <c r="C175" t="s">
        <v>326</v>
      </c>
      <c r="D175" s="26" t="str">
        <f t="shared" si="14"/>
        <v>P3016903</v>
      </c>
      <c r="E175" s="26" t="str">
        <f t="shared" si="12"/>
        <v>6903</v>
      </c>
      <c r="F175" s="11">
        <v>2</v>
      </c>
      <c r="G175" s="16" t="s">
        <v>181</v>
      </c>
      <c r="H175" s="16" t="s">
        <v>107</v>
      </c>
      <c r="I175" s="16" t="s">
        <v>107</v>
      </c>
      <c r="K175" s="16" t="s">
        <v>22</v>
      </c>
    </row>
    <row r="176" spans="1:15" hidden="1" x14ac:dyDescent="0.25">
      <c r="E176" s="26" t="str">
        <f t="shared" si="12"/>
        <v/>
      </c>
    </row>
  </sheetData>
  <autoFilter ref="A1:M176" xr:uid="{99C6109B-FD48-4472-8763-5C5CF666026B}">
    <filterColumn colId="7">
      <filters>
        <filter val="BODEGA"/>
        <filter val="PATIO"/>
      </filters>
    </filterColumn>
    <filterColumn colId="8">
      <customFilters>
        <customFilter operator="notEqual" val=" "/>
      </customFilters>
    </filterColumn>
  </autoFilter>
  <phoneticPr fontId="14" type="noConversion"/>
  <pageMargins left="0.7" right="0.7" top="0.75" bottom="0.75" header="0.3" footer="0.3"/>
  <pageSetup paperSize="9" scale="5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6F445-F722-4C21-A092-437546E19F2F}">
  <dimension ref="A1:J17"/>
  <sheetViews>
    <sheetView zoomScale="120" zoomScaleNormal="120" workbookViewId="0">
      <selection activeCell="C27" sqref="C27"/>
    </sheetView>
  </sheetViews>
  <sheetFormatPr baseColWidth="10" defaultRowHeight="15" x14ac:dyDescent="0.25"/>
  <cols>
    <col min="1" max="1" width="15" customWidth="1"/>
    <col min="2" max="2" width="17.7109375" customWidth="1"/>
    <col min="3" max="3" width="21.5703125" customWidth="1"/>
    <col min="6" max="6" width="12" style="11" customWidth="1"/>
  </cols>
  <sheetData>
    <row r="1" spans="1:10" ht="30" x14ac:dyDescent="0.25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5" t="s">
        <v>112</v>
      </c>
      <c r="G1" s="74" t="s">
        <v>5</v>
      </c>
      <c r="H1" s="74" t="s">
        <v>6</v>
      </c>
      <c r="I1" s="74" t="s">
        <v>7</v>
      </c>
    </row>
    <row r="2" spans="1:10" x14ac:dyDescent="0.25">
      <c r="A2" s="76">
        <v>45021</v>
      </c>
      <c r="B2" s="77" t="s">
        <v>50</v>
      </c>
      <c r="C2" s="77" t="s">
        <v>239</v>
      </c>
      <c r="D2" s="78" t="s">
        <v>283</v>
      </c>
      <c r="E2" s="78" t="s">
        <v>284</v>
      </c>
      <c r="F2" s="78">
        <v>2</v>
      </c>
      <c r="G2" s="79" t="s">
        <v>14</v>
      </c>
      <c r="H2" s="79" t="s">
        <v>107</v>
      </c>
      <c r="I2" s="79" t="s">
        <v>107</v>
      </c>
    </row>
    <row r="3" spans="1:10" x14ac:dyDescent="0.25">
      <c r="A3" s="80">
        <v>45022</v>
      </c>
      <c r="B3" s="77" t="s">
        <v>41</v>
      </c>
      <c r="C3" s="81" t="s">
        <v>242</v>
      </c>
      <c r="D3" s="78" t="s">
        <v>285</v>
      </c>
      <c r="E3" s="78" t="s">
        <v>286</v>
      </c>
      <c r="F3" s="82">
        <v>1</v>
      </c>
      <c r="G3" s="79" t="s">
        <v>14</v>
      </c>
      <c r="H3" s="79" t="s">
        <v>107</v>
      </c>
      <c r="I3" s="79" t="s">
        <v>107</v>
      </c>
      <c r="J3" s="11"/>
    </row>
    <row r="4" spans="1:10" x14ac:dyDescent="0.25">
      <c r="A4" s="80">
        <v>45022</v>
      </c>
      <c r="B4" s="77" t="s">
        <v>50</v>
      </c>
      <c r="C4" s="81" t="s">
        <v>248</v>
      </c>
      <c r="D4" s="78" t="s">
        <v>287</v>
      </c>
      <c r="E4" s="78" t="s">
        <v>288</v>
      </c>
      <c r="F4" s="82">
        <v>2</v>
      </c>
      <c r="G4" s="79" t="s">
        <v>31</v>
      </c>
      <c r="H4" s="79" t="s">
        <v>107</v>
      </c>
      <c r="I4" s="79" t="s">
        <v>107</v>
      </c>
      <c r="J4" s="11"/>
    </row>
    <row r="5" spans="1:10" x14ac:dyDescent="0.25">
      <c r="A5" s="80">
        <v>45023</v>
      </c>
      <c r="B5" s="77" t="s">
        <v>41</v>
      </c>
      <c r="C5" s="81" t="s">
        <v>250</v>
      </c>
      <c r="D5" s="78" t="s">
        <v>289</v>
      </c>
      <c r="E5" s="78" t="s">
        <v>290</v>
      </c>
      <c r="F5" s="82">
        <v>1</v>
      </c>
      <c r="G5" s="79" t="s">
        <v>14</v>
      </c>
      <c r="H5" s="79" t="s">
        <v>107</v>
      </c>
      <c r="I5" s="79" t="s">
        <v>107</v>
      </c>
      <c r="J5" s="11"/>
    </row>
    <row r="6" spans="1:10" x14ac:dyDescent="0.25">
      <c r="A6" s="80">
        <v>45023</v>
      </c>
      <c r="B6" s="77" t="s">
        <v>41</v>
      </c>
      <c r="C6" s="81" t="s">
        <v>251</v>
      </c>
      <c r="D6" s="78" t="s">
        <v>291</v>
      </c>
      <c r="E6" s="78" t="s">
        <v>292</v>
      </c>
      <c r="F6" s="82">
        <v>1</v>
      </c>
      <c r="G6" s="79" t="s">
        <v>183</v>
      </c>
      <c r="H6" s="79" t="s">
        <v>107</v>
      </c>
      <c r="I6" s="79" t="s">
        <v>107</v>
      </c>
      <c r="J6" s="11"/>
    </row>
    <row r="7" spans="1:10" x14ac:dyDescent="0.25">
      <c r="A7" s="80">
        <v>45026</v>
      </c>
      <c r="B7" s="77" t="s">
        <v>41</v>
      </c>
      <c r="C7" s="81" t="s">
        <v>255</v>
      </c>
      <c r="D7" s="78" t="s">
        <v>293</v>
      </c>
      <c r="E7" s="78" t="s">
        <v>294</v>
      </c>
      <c r="F7" s="82">
        <v>1</v>
      </c>
      <c r="G7" s="79" t="s">
        <v>183</v>
      </c>
      <c r="H7" s="79" t="s">
        <v>52</v>
      </c>
      <c r="I7" s="79" t="s">
        <v>52</v>
      </c>
      <c r="J7" s="11"/>
    </row>
    <row r="8" spans="1:10" x14ac:dyDescent="0.25">
      <c r="A8" s="83">
        <v>45028</v>
      </c>
      <c r="B8" s="77" t="s">
        <v>29</v>
      </c>
      <c r="C8" s="81" t="s">
        <v>262</v>
      </c>
      <c r="D8" s="78" t="s">
        <v>295</v>
      </c>
      <c r="E8" s="78" t="s">
        <v>296</v>
      </c>
      <c r="F8" s="82">
        <v>2</v>
      </c>
      <c r="G8" s="79" t="s">
        <v>181</v>
      </c>
      <c r="H8" s="79" t="s">
        <v>107</v>
      </c>
      <c r="I8" s="79" t="s">
        <v>107</v>
      </c>
    </row>
    <row r="9" spans="1:10" x14ac:dyDescent="0.25">
      <c r="A9" s="83">
        <v>45028</v>
      </c>
      <c r="B9" s="77" t="s">
        <v>29</v>
      </c>
      <c r="C9" s="81" t="s">
        <v>263</v>
      </c>
      <c r="D9" s="78" t="s">
        <v>297</v>
      </c>
      <c r="E9" s="78" t="s">
        <v>298</v>
      </c>
      <c r="F9" s="82">
        <v>2</v>
      </c>
      <c r="G9" s="79" t="s">
        <v>14</v>
      </c>
      <c r="H9" s="79" t="s">
        <v>52</v>
      </c>
      <c r="I9" s="79" t="s">
        <v>52</v>
      </c>
    </row>
    <row r="10" spans="1:10" x14ac:dyDescent="0.25">
      <c r="A10" s="83">
        <v>45028</v>
      </c>
      <c r="B10" s="77" t="s">
        <v>29</v>
      </c>
      <c r="C10" s="81" t="s">
        <v>264</v>
      </c>
      <c r="D10" s="78" t="s">
        <v>299</v>
      </c>
      <c r="E10" s="78" t="s">
        <v>300</v>
      </c>
      <c r="F10" s="82">
        <v>2</v>
      </c>
      <c r="G10" s="79" t="s">
        <v>14</v>
      </c>
      <c r="H10" s="79" t="s">
        <v>107</v>
      </c>
      <c r="I10" s="79" t="s">
        <v>107</v>
      </c>
    </row>
    <row r="11" spans="1:10" x14ac:dyDescent="0.25">
      <c r="A11" s="83">
        <v>45029</v>
      </c>
      <c r="B11" s="77" t="s">
        <v>78</v>
      </c>
      <c r="C11" s="81" t="s">
        <v>275</v>
      </c>
      <c r="D11" s="78" t="s">
        <v>301</v>
      </c>
      <c r="E11" s="78" t="s">
        <v>302</v>
      </c>
      <c r="F11" s="82">
        <v>2</v>
      </c>
      <c r="G11" s="79" t="s">
        <v>14</v>
      </c>
      <c r="H11" s="79" t="s">
        <v>107</v>
      </c>
      <c r="I11" s="79" t="s">
        <v>107</v>
      </c>
    </row>
    <row r="12" spans="1:10" x14ac:dyDescent="0.25">
      <c r="A12" s="83">
        <v>45029</v>
      </c>
      <c r="B12" s="77" t="s">
        <v>26</v>
      </c>
      <c r="C12" s="81" t="s">
        <v>276</v>
      </c>
      <c r="D12" s="78" t="s">
        <v>303</v>
      </c>
      <c r="E12" s="78" t="s">
        <v>304</v>
      </c>
      <c r="F12" s="82">
        <v>1</v>
      </c>
      <c r="G12" s="79" t="s">
        <v>217</v>
      </c>
      <c r="H12" s="79" t="s">
        <v>107</v>
      </c>
      <c r="I12" s="79" t="s">
        <v>107</v>
      </c>
    </row>
    <row r="13" spans="1:10" x14ac:dyDescent="0.25">
      <c r="A13" s="83">
        <v>45029</v>
      </c>
      <c r="B13" s="77" t="s">
        <v>23</v>
      </c>
      <c r="C13" s="81" t="s">
        <v>277</v>
      </c>
      <c r="D13" s="78" t="s">
        <v>305</v>
      </c>
      <c r="E13" s="78" t="s">
        <v>306</v>
      </c>
      <c r="F13" s="82">
        <v>1</v>
      </c>
      <c r="G13" s="79" t="s">
        <v>25</v>
      </c>
      <c r="H13" s="79" t="s">
        <v>107</v>
      </c>
      <c r="I13" s="79" t="s">
        <v>107</v>
      </c>
      <c r="J13" s="11"/>
    </row>
    <row r="14" spans="1:10" x14ac:dyDescent="0.25">
      <c r="A14" s="83">
        <v>45029</v>
      </c>
      <c r="B14" s="77" t="s">
        <v>23</v>
      </c>
      <c r="C14" s="81" t="s">
        <v>278</v>
      </c>
      <c r="D14" s="78" t="s">
        <v>307</v>
      </c>
      <c r="E14" s="78" t="s">
        <v>308</v>
      </c>
      <c r="F14" s="82">
        <v>1</v>
      </c>
      <c r="G14" s="79" t="s">
        <v>183</v>
      </c>
      <c r="H14" s="79" t="s">
        <v>107</v>
      </c>
      <c r="I14" s="79" t="s">
        <v>107</v>
      </c>
    </row>
    <row r="15" spans="1:10" x14ac:dyDescent="0.25">
      <c r="A15" s="83">
        <v>45031</v>
      </c>
      <c r="B15" s="77" t="s">
        <v>279</v>
      </c>
      <c r="C15" s="81" t="s">
        <v>280</v>
      </c>
      <c r="D15" s="78" t="s">
        <v>309</v>
      </c>
      <c r="E15" s="78" t="s">
        <v>310</v>
      </c>
      <c r="F15" s="82">
        <v>2</v>
      </c>
      <c r="G15" s="79" t="s">
        <v>14</v>
      </c>
      <c r="H15" s="79" t="s">
        <v>52</v>
      </c>
      <c r="I15" s="79" t="s">
        <v>52</v>
      </c>
    </row>
    <row r="16" spans="1:10" x14ac:dyDescent="0.25">
      <c r="A16" s="83">
        <v>45031</v>
      </c>
      <c r="B16" s="77" t="s">
        <v>279</v>
      </c>
      <c r="C16" s="81" t="s">
        <v>281</v>
      </c>
      <c r="D16" s="78" t="s">
        <v>311</v>
      </c>
      <c r="E16" s="78" t="s">
        <v>312</v>
      </c>
      <c r="F16" s="82">
        <v>2</v>
      </c>
      <c r="G16" s="79" t="s">
        <v>14</v>
      </c>
      <c r="H16" s="79" t="s">
        <v>52</v>
      </c>
      <c r="I16" s="79" t="s">
        <v>52</v>
      </c>
    </row>
    <row r="17" spans="1:9" x14ac:dyDescent="0.25">
      <c r="A17" s="80">
        <v>45007</v>
      </c>
      <c r="B17" s="82" t="s">
        <v>178</v>
      </c>
      <c r="C17" s="84" t="s">
        <v>188</v>
      </c>
      <c r="D17" s="84" t="str">
        <f>MID(C:C,10,8)</f>
        <v>P1336590</v>
      </c>
      <c r="E17" s="84" t="str">
        <f>MID(C:C,14,4)</f>
        <v>6590</v>
      </c>
      <c r="F17" s="82">
        <v>2</v>
      </c>
      <c r="G17" s="79" t="s">
        <v>14</v>
      </c>
      <c r="H17" s="79" t="s">
        <v>52</v>
      </c>
      <c r="I17" s="79" t="s">
        <v>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D99E-E898-491C-A98B-2A94ECE8EA33}">
  <dimension ref="A1:K107"/>
  <sheetViews>
    <sheetView workbookViewId="0">
      <selection activeCell="C6" sqref="C6"/>
    </sheetView>
  </sheetViews>
  <sheetFormatPr baseColWidth="10" defaultRowHeight="15" x14ac:dyDescent="0.25"/>
  <cols>
    <col min="1" max="1" width="19.42578125" customWidth="1"/>
    <col min="2" max="2" width="12.85546875" bestFit="1" customWidth="1"/>
    <col min="3" max="3" width="19.7109375" bestFit="1" customWidth="1"/>
    <col min="9" max="9" width="52.42578125" customWidth="1"/>
    <col min="10" max="10" width="12.28515625" customWidth="1"/>
  </cols>
  <sheetData>
    <row r="1" spans="1:11" ht="4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s="32">
        <v>44993</v>
      </c>
      <c r="B2" s="33" t="s">
        <v>50</v>
      </c>
      <c r="C2" s="33" t="s">
        <v>106</v>
      </c>
      <c r="D2" s="33" t="str">
        <f>MID(C:C,10,8)</f>
        <v>P0430104</v>
      </c>
      <c r="E2" s="33" t="str">
        <f>MID(C:C,14,4)</f>
        <v>0104</v>
      </c>
      <c r="F2" s="33" t="s">
        <v>14</v>
      </c>
      <c r="G2" s="33" t="s">
        <v>107</v>
      </c>
      <c r="H2" s="33" t="s">
        <v>107</v>
      </c>
      <c r="I2" s="33" t="s">
        <v>108</v>
      </c>
      <c r="J2" s="33" t="s">
        <v>109</v>
      </c>
      <c r="K2" s="32">
        <v>44998</v>
      </c>
    </row>
    <row r="3" spans="1:11" x14ac:dyDescent="0.25">
      <c r="A3" s="32">
        <v>44993</v>
      </c>
      <c r="B3" s="33" t="s">
        <v>50</v>
      </c>
      <c r="C3" s="33" t="s">
        <v>110</v>
      </c>
      <c r="D3" s="33" t="str">
        <f t="shared" ref="D3:D12" si="0">MID(C:C,10,8)</f>
        <v>P0430099</v>
      </c>
      <c r="E3" s="33" t="str">
        <f t="shared" ref="E3:E10" si="1">MID(C:C,14,4)</f>
        <v>0099</v>
      </c>
      <c r="F3" s="33" t="s">
        <v>14</v>
      </c>
      <c r="G3" s="33" t="s">
        <v>107</v>
      </c>
      <c r="H3" s="33" t="s">
        <v>107</v>
      </c>
      <c r="I3" s="33" t="s">
        <v>108</v>
      </c>
      <c r="J3" s="33" t="s">
        <v>109</v>
      </c>
      <c r="K3" s="32">
        <v>45001</v>
      </c>
    </row>
    <row r="4" spans="1:11" x14ac:dyDescent="0.25">
      <c r="A4" s="32">
        <v>44993</v>
      </c>
      <c r="B4" s="33" t="s">
        <v>50</v>
      </c>
      <c r="C4" s="33" t="s">
        <v>111</v>
      </c>
      <c r="D4" s="33" t="str">
        <f t="shared" si="0"/>
        <v>P0429973</v>
      </c>
      <c r="E4" s="33" t="str">
        <f t="shared" si="1"/>
        <v>9973</v>
      </c>
      <c r="F4" s="33" t="s">
        <v>14</v>
      </c>
      <c r="G4" s="33" t="s">
        <v>107</v>
      </c>
      <c r="H4" s="33" t="s">
        <v>107</v>
      </c>
      <c r="I4" s="33" t="s">
        <v>108</v>
      </c>
      <c r="J4" s="33" t="s">
        <v>109</v>
      </c>
      <c r="K4" s="32">
        <v>45015</v>
      </c>
    </row>
    <row r="5" spans="1:11" x14ac:dyDescent="0.25">
      <c r="A5" s="32">
        <v>44993</v>
      </c>
      <c r="B5" s="33" t="s">
        <v>50</v>
      </c>
      <c r="C5" s="33" t="s">
        <v>124</v>
      </c>
      <c r="D5" s="33" t="str">
        <f t="shared" si="0"/>
        <v>P0430101</v>
      </c>
      <c r="E5" s="33" t="str">
        <f t="shared" si="1"/>
        <v>0101</v>
      </c>
      <c r="F5" s="33" t="s">
        <v>14</v>
      </c>
      <c r="G5" s="33" t="s">
        <v>107</v>
      </c>
      <c r="H5" s="33" t="s">
        <v>107</v>
      </c>
      <c r="I5" s="33" t="s">
        <v>108</v>
      </c>
      <c r="J5" s="33" t="s">
        <v>109</v>
      </c>
      <c r="K5" s="32">
        <v>45001</v>
      </c>
    </row>
    <row r="6" spans="1:11" x14ac:dyDescent="0.25">
      <c r="A6" s="33" t="s">
        <v>128</v>
      </c>
      <c r="B6" s="33" t="s">
        <v>50</v>
      </c>
      <c r="C6" s="33" t="s">
        <v>125</v>
      </c>
      <c r="D6" s="33" t="str">
        <f t="shared" si="0"/>
        <v>P0430102</v>
      </c>
      <c r="E6" s="33" t="str">
        <f t="shared" si="1"/>
        <v>0102</v>
      </c>
      <c r="F6" s="33" t="s">
        <v>14</v>
      </c>
      <c r="G6" s="33" t="s">
        <v>107</v>
      </c>
      <c r="H6" s="33" t="s">
        <v>107</v>
      </c>
      <c r="I6" s="33" t="s">
        <v>108</v>
      </c>
      <c r="J6" s="33" t="s">
        <v>109</v>
      </c>
      <c r="K6" s="32">
        <v>45001</v>
      </c>
    </row>
    <row r="7" spans="1:11" x14ac:dyDescent="0.25">
      <c r="A7" s="32">
        <v>44993</v>
      </c>
      <c r="B7" s="33" t="s">
        <v>126</v>
      </c>
      <c r="C7" s="33" t="s">
        <v>127</v>
      </c>
      <c r="D7" s="33" t="str">
        <f t="shared" si="0"/>
        <v>P0429968</v>
      </c>
      <c r="E7" s="33" t="str">
        <f t="shared" si="1"/>
        <v>9968</v>
      </c>
      <c r="F7" s="33" t="s">
        <v>14</v>
      </c>
      <c r="G7" s="33" t="s">
        <v>107</v>
      </c>
      <c r="H7" s="33" t="s">
        <v>107</v>
      </c>
      <c r="I7" s="33" t="s">
        <v>108</v>
      </c>
      <c r="J7" s="33" t="s">
        <v>109</v>
      </c>
      <c r="K7" s="32">
        <v>44999</v>
      </c>
    </row>
    <row r="8" spans="1:11" x14ac:dyDescent="0.25">
      <c r="A8" s="32">
        <v>44993</v>
      </c>
      <c r="B8" s="33" t="s">
        <v>50</v>
      </c>
      <c r="C8" s="33" t="s">
        <v>129</v>
      </c>
      <c r="D8" s="33" t="str">
        <f t="shared" si="0"/>
        <v>P0430100</v>
      </c>
      <c r="E8" s="33" t="str">
        <f t="shared" si="1"/>
        <v>0100</v>
      </c>
      <c r="F8" s="33" t="s">
        <v>14</v>
      </c>
      <c r="G8" s="33" t="s">
        <v>107</v>
      </c>
      <c r="H8" s="33" t="s">
        <v>107</v>
      </c>
      <c r="I8" s="33" t="s">
        <v>108</v>
      </c>
      <c r="J8" s="33" t="s">
        <v>109</v>
      </c>
      <c r="K8" s="32">
        <v>45001</v>
      </c>
    </row>
    <row r="9" spans="1:11" x14ac:dyDescent="0.25">
      <c r="A9" s="33"/>
      <c r="B9" s="33"/>
      <c r="C9" s="33"/>
      <c r="D9" s="33" t="str">
        <f t="shared" si="0"/>
        <v/>
      </c>
      <c r="E9" s="33" t="str">
        <f t="shared" si="1"/>
        <v/>
      </c>
      <c r="F9" s="33"/>
      <c r="G9" s="33"/>
      <c r="H9" s="33"/>
      <c r="I9" s="33"/>
      <c r="J9" s="33"/>
      <c r="K9" s="33"/>
    </row>
    <row r="10" spans="1:11" x14ac:dyDescent="0.25">
      <c r="A10" s="33"/>
      <c r="B10" s="33"/>
      <c r="C10" s="33"/>
      <c r="D10" s="33" t="str">
        <f t="shared" si="0"/>
        <v/>
      </c>
      <c r="E10" s="33" t="str">
        <f t="shared" si="1"/>
        <v/>
      </c>
      <c r="F10" s="33"/>
      <c r="G10" s="33"/>
      <c r="H10" s="33"/>
      <c r="I10" s="33"/>
      <c r="J10" s="33"/>
      <c r="K10" s="33"/>
    </row>
    <row r="11" spans="1:11" x14ac:dyDescent="0.25">
      <c r="A11" s="33"/>
      <c r="B11" s="33"/>
      <c r="C11" s="33"/>
      <c r="D11" s="33" t="str">
        <f t="shared" si="0"/>
        <v/>
      </c>
      <c r="E11" s="33"/>
      <c r="F11" s="33"/>
      <c r="G11" s="33"/>
      <c r="H11" s="33"/>
      <c r="I11" s="33"/>
      <c r="J11" s="33"/>
      <c r="K11" s="33"/>
    </row>
    <row r="12" spans="1:11" x14ac:dyDescent="0.25">
      <c r="A12" s="33"/>
      <c r="B12" s="33"/>
      <c r="C12" s="33"/>
      <c r="D12" s="33" t="str">
        <f t="shared" si="0"/>
        <v/>
      </c>
      <c r="E12" s="33"/>
      <c r="F12" s="33"/>
      <c r="G12" s="33"/>
      <c r="H12" s="33"/>
      <c r="I12" s="33"/>
      <c r="J12" s="33"/>
      <c r="K12" s="33"/>
    </row>
    <row r="13" spans="1:11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</row>
    <row r="14" spans="1:11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</row>
    <row r="15" spans="1:11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</row>
    <row r="16" spans="1:11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17" spans="1:11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</row>
    <row r="18" spans="1:1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</row>
    <row r="19" spans="1:11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</row>
    <row r="20" spans="1:11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</row>
    <row r="21" spans="1:11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</row>
    <row r="22" spans="1:11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</row>
    <row r="23" spans="1:1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</row>
    <row r="24" spans="1:1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</row>
    <row r="25" spans="1:1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</row>
    <row r="26" spans="1:1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</row>
    <row r="27" spans="1:1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</row>
    <row r="28" spans="1:11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</row>
    <row r="29" spans="1:11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</row>
    <row r="30" spans="1:11" x14ac:dyDescent="0.2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</row>
    <row r="31" spans="1:11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</row>
    <row r="32" spans="1:11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</row>
    <row r="33" spans="1:11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1:11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</row>
    <row r="35" spans="1:11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</row>
    <row r="36" spans="1:11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7" spans="1:11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1:11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1:11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1:11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</row>
    <row r="41" spans="1:11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</row>
    <row r="42" spans="1:11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</row>
    <row r="43" spans="1:11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</row>
    <row r="44" spans="1:1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</row>
    <row r="45" spans="1:1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</row>
    <row r="46" spans="1:11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</row>
    <row r="47" spans="1:11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</row>
    <row r="48" spans="1:11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</row>
    <row r="49" spans="1:11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</row>
    <row r="50" spans="1:11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</row>
    <row r="51" spans="1:11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</row>
    <row r="52" spans="1:11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</row>
    <row r="53" spans="1:11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</row>
    <row r="54" spans="1:11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</row>
    <row r="55" spans="1:11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</row>
    <row r="56" spans="1:11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</row>
    <row r="57" spans="1:11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</row>
    <row r="58" spans="1:11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</row>
    <row r="59" spans="1:11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</row>
    <row r="60" spans="1:11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</row>
    <row r="61" spans="1:11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</row>
    <row r="62" spans="1:11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</row>
    <row r="63" spans="1:11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</row>
    <row r="64" spans="1:11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</row>
    <row r="65" spans="1:11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</row>
    <row r="66" spans="1:11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</row>
    <row r="67" spans="1:11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</row>
    <row r="68" spans="1:11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</row>
    <row r="69" spans="1:11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</row>
    <row r="70" spans="1:11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</row>
    <row r="71" spans="1:11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</row>
    <row r="72" spans="1:11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</row>
    <row r="73" spans="1:1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</row>
    <row r="74" spans="1:1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</row>
    <row r="75" spans="1:1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</row>
    <row r="76" spans="1:1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</row>
    <row r="77" spans="1:1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</row>
    <row r="78" spans="1:1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</row>
    <row r="79" spans="1:1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</row>
    <row r="80" spans="1:1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</row>
    <row r="81" spans="1:1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</row>
    <row r="82" spans="1:1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</row>
    <row r="83" spans="1:1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</row>
    <row r="84" spans="1:1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</row>
    <row r="85" spans="1:1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</row>
    <row r="86" spans="1:11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</row>
    <row r="87" spans="1:11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</row>
    <row r="88" spans="1:11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</row>
    <row r="89" spans="1:11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</row>
    <row r="90" spans="1:11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</row>
    <row r="91" spans="1:11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</row>
    <row r="92" spans="1:11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</row>
    <row r="93" spans="1:11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</row>
    <row r="94" spans="1:11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</row>
    <row r="95" spans="1:11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</row>
    <row r="96" spans="1:11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</row>
    <row r="97" spans="1:11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</row>
    <row r="98" spans="1:11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</row>
    <row r="99" spans="1:11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</row>
    <row r="100" spans="1:11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</row>
    <row r="101" spans="1:11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</row>
    <row r="102" spans="1:11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</row>
    <row r="103" spans="1:11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</row>
    <row r="104" spans="1:11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</row>
    <row r="105" spans="1:11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</row>
    <row r="106" spans="1:11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</row>
    <row r="107" spans="1:11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E86F6-BEE5-4132-B9F4-45C408DC20DF}">
  <sheetPr>
    <pageSetUpPr fitToPage="1"/>
  </sheetPr>
  <dimension ref="A1:L110"/>
  <sheetViews>
    <sheetView workbookViewId="0">
      <selection activeCell="E14" sqref="E14"/>
    </sheetView>
  </sheetViews>
  <sheetFormatPr baseColWidth="10" defaultRowHeight="15" x14ac:dyDescent="0.25"/>
  <cols>
    <col min="1" max="1" width="19.42578125" customWidth="1"/>
    <col min="2" max="2" width="16.5703125" bestFit="1" customWidth="1"/>
    <col min="3" max="3" width="27" customWidth="1"/>
    <col min="7" max="7" width="11.85546875" bestFit="1" customWidth="1"/>
    <col min="8" max="8" width="12.28515625" bestFit="1" customWidth="1"/>
    <col min="9" max="9" width="52.42578125" customWidth="1"/>
    <col min="10" max="10" width="12.28515625" customWidth="1"/>
  </cols>
  <sheetData>
    <row r="1" spans="1:12" ht="4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2" x14ac:dyDescent="0.25">
      <c r="A2" s="32">
        <v>45007</v>
      </c>
      <c r="B2" s="11" t="s">
        <v>174</v>
      </c>
      <c r="C2" s="33" t="s">
        <v>177</v>
      </c>
      <c r="D2" s="33" t="str">
        <f>MID(C:C,10,8)</f>
        <v>P3010179</v>
      </c>
      <c r="E2" s="33" t="str">
        <f>MID(C:C,14,4)</f>
        <v>0179</v>
      </c>
      <c r="F2" s="33" t="s">
        <v>176</v>
      </c>
      <c r="G2" s="33" t="s">
        <v>49</v>
      </c>
      <c r="H2" s="33" t="s">
        <v>52</v>
      </c>
      <c r="I2" s="33" t="s">
        <v>216</v>
      </c>
      <c r="J2" s="33"/>
      <c r="K2" s="32"/>
    </row>
    <row r="3" spans="1:12" x14ac:dyDescent="0.25">
      <c r="A3" s="32">
        <v>45007</v>
      </c>
      <c r="B3" s="11" t="s">
        <v>178</v>
      </c>
      <c r="C3" s="33" t="s">
        <v>188</v>
      </c>
      <c r="D3" s="33" t="str">
        <f>MID(C:C,10,8)</f>
        <v>P1336590</v>
      </c>
      <c r="E3" s="33" t="str">
        <f>MID(C:C,14,4)</f>
        <v>6590</v>
      </c>
      <c r="F3" s="33" t="s">
        <v>14</v>
      </c>
      <c r="G3" s="33" t="s">
        <v>233</v>
      </c>
      <c r="H3" s="33" t="s">
        <v>233</v>
      </c>
      <c r="I3" s="33" t="s">
        <v>216</v>
      </c>
      <c r="J3" s="33"/>
      <c r="K3" s="33"/>
    </row>
    <row r="4" spans="1:12" x14ac:dyDescent="0.25">
      <c r="A4" s="42">
        <v>44991</v>
      </c>
      <c r="B4" s="44" t="s">
        <v>23</v>
      </c>
      <c r="C4" s="44" t="s">
        <v>43</v>
      </c>
      <c r="D4" s="26" t="str">
        <f>MID(C$4:C$4,10,8)</f>
        <v>P0009349</v>
      </c>
      <c r="E4" s="45" t="str">
        <f>MID(C$4:C$4,14,4)</f>
        <v>9349</v>
      </c>
      <c r="F4" s="45" t="s">
        <v>25</v>
      </c>
      <c r="G4" s="44" t="s">
        <v>49</v>
      </c>
      <c r="H4" s="44" t="s">
        <v>49</v>
      </c>
      <c r="I4" s="44" t="s">
        <v>216</v>
      </c>
      <c r="J4" s="43"/>
      <c r="K4" s="44"/>
      <c r="L4" s="42"/>
    </row>
    <row r="5" spans="1:12" x14ac:dyDescent="0.25">
      <c r="A5" s="49">
        <v>45007</v>
      </c>
      <c r="B5" s="50" t="s">
        <v>218</v>
      </c>
      <c r="C5" s="51" t="s">
        <v>193</v>
      </c>
      <c r="D5" s="26" t="str">
        <f>MID(C$5:C$5,10,8)</f>
        <v>PP018696</v>
      </c>
      <c r="E5" s="26" t="str">
        <f>MID(C$5:C$5,14,4)</f>
        <v>8696</v>
      </c>
      <c r="F5" s="26" t="s">
        <v>194</v>
      </c>
      <c r="G5" s="51" t="s">
        <v>49</v>
      </c>
      <c r="H5" s="51" t="s">
        <v>49</v>
      </c>
      <c r="I5" s="51" t="s">
        <v>216</v>
      </c>
      <c r="J5" s="50"/>
      <c r="K5" s="51"/>
      <c r="L5" s="49"/>
    </row>
    <row r="6" spans="1:12" x14ac:dyDescent="0.25">
      <c r="A6" s="14">
        <v>45013</v>
      </c>
      <c r="B6" s="16" t="s">
        <v>88</v>
      </c>
      <c r="C6" s="16" t="s">
        <v>215</v>
      </c>
      <c r="D6" s="12" t="str">
        <f>MID(C$6:C$6,10,8)</f>
        <v>PU134301</v>
      </c>
      <c r="E6" s="12" t="str">
        <f>MID(C$6:C$6,14,4)</f>
        <v>4301</v>
      </c>
      <c r="F6" s="12" t="s">
        <v>217</v>
      </c>
      <c r="G6" s="16" t="s">
        <v>49</v>
      </c>
      <c r="H6" s="16" t="s">
        <v>49</v>
      </c>
      <c r="I6" s="16" t="s">
        <v>216</v>
      </c>
      <c r="J6" s="13"/>
      <c r="K6" s="16"/>
      <c r="L6" s="14"/>
    </row>
    <row r="7" spans="1:12" x14ac:dyDescent="0.25">
      <c r="A7" s="32">
        <v>45007</v>
      </c>
      <c r="B7" s="11" t="s">
        <v>23</v>
      </c>
      <c r="C7" s="33" t="s">
        <v>180</v>
      </c>
      <c r="D7" s="33" t="str">
        <f>MID(C:C,10,8)</f>
        <v>P0007038</v>
      </c>
      <c r="E7" s="33" t="str">
        <f>MID(C:C,14,4)</f>
        <v>7038</v>
      </c>
      <c r="F7" s="33" t="s">
        <v>183</v>
      </c>
      <c r="G7" s="33" t="s">
        <v>182</v>
      </c>
      <c r="H7" s="33" t="s">
        <v>155</v>
      </c>
      <c r="I7" s="33" t="s">
        <v>186</v>
      </c>
      <c r="J7" s="33"/>
      <c r="K7" s="33"/>
    </row>
    <row r="8" spans="1:12" x14ac:dyDescent="0.25">
      <c r="A8" s="32">
        <v>45007</v>
      </c>
      <c r="B8" s="11" t="s">
        <v>46</v>
      </c>
      <c r="C8" s="33" t="s">
        <v>184</v>
      </c>
      <c r="D8" s="33" t="str">
        <f>MID(C:C,10,8)</f>
        <v>P3000983</v>
      </c>
      <c r="E8" s="33" t="str">
        <f>MID(C:C,14,4)</f>
        <v>0983</v>
      </c>
      <c r="F8" s="33" t="s">
        <v>185</v>
      </c>
      <c r="G8" s="33" t="s">
        <v>182</v>
      </c>
      <c r="H8" s="33" t="s">
        <v>155</v>
      </c>
      <c r="I8" s="33" t="s">
        <v>186</v>
      </c>
      <c r="J8" s="33"/>
      <c r="K8" s="33"/>
    </row>
    <row r="9" spans="1:12" x14ac:dyDescent="0.25">
      <c r="A9" s="32">
        <v>45007</v>
      </c>
      <c r="B9" s="11" t="s">
        <v>67</v>
      </c>
      <c r="C9" s="33" t="s">
        <v>187</v>
      </c>
      <c r="D9" s="33" t="str">
        <f>MID(C:C,10,8)</f>
        <v>P1336603</v>
      </c>
      <c r="E9" s="33" t="str">
        <f>MID(C:C,14,4)</f>
        <v>6603</v>
      </c>
      <c r="F9" s="33" t="s">
        <v>181</v>
      </c>
      <c r="G9" s="33" t="s">
        <v>182</v>
      </c>
      <c r="H9" s="33" t="s">
        <v>155</v>
      </c>
      <c r="I9" s="33" t="s">
        <v>186</v>
      </c>
      <c r="J9" s="33"/>
      <c r="K9" s="33"/>
    </row>
    <row r="10" spans="1:12" x14ac:dyDescent="0.25">
      <c r="A10" s="49">
        <v>45007</v>
      </c>
      <c r="B10" s="50" t="s">
        <v>191</v>
      </c>
      <c r="C10" s="52" t="s">
        <v>192</v>
      </c>
      <c r="D10" s="26" t="str">
        <f>MID(C$10:C$10,10,8)</f>
        <v>PS522308</v>
      </c>
      <c r="E10" s="26" t="str">
        <f>MID(C$10:C$10,14,4)</f>
        <v>2308</v>
      </c>
      <c r="F10" s="26" t="s">
        <v>183</v>
      </c>
      <c r="G10" s="51" t="s">
        <v>182</v>
      </c>
      <c r="H10" s="51" t="s">
        <v>155</v>
      </c>
      <c r="I10" s="51" t="s">
        <v>186</v>
      </c>
      <c r="J10" s="50"/>
      <c r="K10" s="51"/>
      <c r="L10" s="49"/>
    </row>
    <row r="11" spans="1:12" x14ac:dyDescent="0.25">
      <c r="A11" s="42">
        <v>44991</v>
      </c>
      <c r="B11" s="44" t="s">
        <v>201</v>
      </c>
      <c r="C11" s="48" t="s">
        <v>175</v>
      </c>
      <c r="D11" s="26" t="str">
        <f>MID(C:C,10,8)</f>
        <v>PP007610</v>
      </c>
      <c r="E11" s="26" t="str">
        <f>MID(C:C,14,4)</f>
        <v>7610</v>
      </c>
      <c r="F11" s="26" t="s">
        <v>176</v>
      </c>
      <c r="G11" s="44" t="s">
        <v>182</v>
      </c>
      <c r="H11" s="44" t="s">
        <v>155</v>
      </c>
      <c r="I11" s="44" t="s">
        <v>232</v>
      </c>
      <c r="J11" s="33"/>
      <c r="K11" s="32"/>
    </row>
    <row r="12" spans="1:12" x14ac:dyDescent="0.25">
      <c r="A12" s="33"/>
      <c r="B12" s="33"/>
      <c r="C12" s="33"/>
      <c r="D12" s="33" t="str">
        <f>MID(C:C,10,8)</f>
        <v/>
      </c>
      <c r="E12" s="33" t="str">
        <f>MID(C:C,14,4)</f>
        <v/>
      </c>
      <c r="F12" s="33"/>
      <c r="G12" s="33"/>
      <c r="H12" s="33"/>
      <c r="I12" s="33"/>
      <c r="J12" s="33"/>
      <c r="K12" s="33"/>
    </row>
    <row r="13" spans="1:12" x14ac:dyDescent="0.25">
      <c r="A13" s="33"/>
      <c r="B13" s="33"/>
      <c r="C13" s="33"/>
      <c r="D13" s="33" t="str">
        <f>MID(C:C,10,8)</f>
        <v/>
      </c>
      <c r="E13" s="33" t="str">
        <f>MID(C:C,14,4)</f>
        <v/>
      </c>
      <c r="F13" s="33"/>
      <c r="G13" s="33"/>
      <c r="H13" s="33"/>
      <c r="I13" s="33"/>
      <c r="J13" s="33"/>
      <c r="K13" s="33"/>
    </row>
    <row r="14" spans="1:12" x14ac:dyDescent="0.25">
      <c r="A14" s="33"/>
      <c r="B14" s="33"/>
      <c r="C14" s="33"/>
      <c r="D14" s="33" t="str">
        <f>MID(C:C,10,8)</f>
        <v/>
      </c>
      <c r="E14" s="33"/>
      <c r="F14" s="33"/>
      <c r="G14" s="33"/>
      <c r="H14" s="33"/>
      <c r="I14" s="33"/>
      <c r="J14" s="33"/>
      <c r="K14" s="33"/>
    </row>
    <row r="15" spans="1:12" x14ac:dyDescent="0.25">
      <c r="A15" s="33"/>
      <c r="B15" s="33"/>
      <c r="C15" s="33"/>
      <c r="D15" s="33" t="str">
        <f>MID(C:C,10,8)</f>
        <v/>
      </c>
      <c r="E15" s="33"/>
      <c r="F15" s="33"/>
      <c r="G15" s="33"/>
      <c r="H15" s="33"/>
      <c r="I15" s="33"/>
      <c r="J15" s="33"/>
      <c r="K15" s="33"/>
    </row>
    <row r="16" spans="1:12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</row>
    <row r="17" spans="1:11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</row>
    <row r="18" spans="1:1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</row>
    <row r="19" spans="1:11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</row>
    <row r="20" spans="1:11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</row>
    <row r="21" spans="1:11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</row>
    <row r="22" spans="1:11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</row>
    <row r="23" spans="1:11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</row>
    <row r="24" spans="1:11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</row>
    <row r="25" spans="1:11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</row>
    <row r="26" spans="1:1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</row>
    <row r="27" spans="1:11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</row>
    <row r="28" spans="1:11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</row>
    <row r="29" spans="1:11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</row>
    <row r="30" spans="1:11" x14ac:dyDescent="0.2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</row>
    <row r="31" spans="1:11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</row>
    <row r="32" spans="1:11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</row>
    <row r="33" spans="1:11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1:11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</row>
    <row r="35" spans="1:11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</row>
    <row r="36" spans="1:11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</row>
    <row r="37" spans="1:11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</row>
    <row r="38" spans="1:11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</row>
    <row r="39" spans="1:11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1:11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</row>
    <row r="41" spans="1:11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</row>
    <row r="42" spans="1:11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</row>
    <row r="43" spans="1:11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</row>
    <row r="44" spans="1:11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</row>
    <row r="45" spans="1:11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</row>
    <row r="46" spans="1:11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</row>
    <row r="47" spans="1:11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</row>
    <row r="48" spans="1:11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</row>
    <row r="49" spans="1:11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</row>
    <row r="50" spans="1:11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</row>
    <row r="51" spans="1:11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</row>
    <row r="52" spans="1:11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</row>
    <row r="53" spans="1:11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</row>
    <row r="54" spans="1:11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</row>
    <row r="55" spans="1:11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</row>
    <row r="56" spans="1:11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</row>
    <row r="57" spans="1:11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</row>
    <row r="58" spans="1:11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</row>
    <row r="59" spans="1:11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</row>
    <row r="60" spans="1:11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</row>
    <row r="61" spans="1:11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</row>
    <row r="62" spans="1:11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</row>
    <row r="63" spans="1:11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</row>
    <row r="64" spans="1:11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</row>
    <row r="65" spans="1:11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</row>
    <row r="66" spans="1:11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</row>
    <row r="67" spans="1:11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</row>
    <row r="68" spans="1:11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</row>
    <row r="69" spans="1:11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</row>
    <row r="70" spans="1:11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</row>
    <row r="71" spans="1:11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</row>
    <row r="72" spans="1:11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</row>
    <row r="73" spans="1:11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</row>
    <row r="74" spans="1:11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</row>
    <row r="75" spans="1:11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</row>
    <row r="76" spans="1:11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</row>
    <row r="77" spans="1:11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</row>
    <row r="78" spans="1:11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</row>
    <row r="79" spans="1:11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</row>
    <row r="80" spans="1:11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</row>
    <row r="81" spans="1:11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</row>
    <row r="82" spans="1:11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</row>
    <row r="83" spans="1:11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</row>
    <row r="84" spans="1:11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</row>
    <row r="85" spans="1:11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</row>
    <row r="86" spans="1:11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</row>
    <row r="87" spans="1:11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</row>
    <row r="88" spans="1:11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</row>
    <row r="89" spans="1:11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</row>
    <row r="90" spans="1:11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</row>
    <row r="91" spans="1:11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</row>
    <row r="92" spans="1:11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</row>
    <row r="93" spans="1:11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</row>
    <row r="94" spans="1:11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</row>
    <row r="95" spans="1:11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</row>
    <row r="96" spans="1:11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</row>
    <row r="97" spans="1:11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</row>
    <row r="98" spans="1:11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</row>
    <row r="99" spans="1:11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</row>
    <row r="100" spans="1:11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</row>
    <row r="101" spans="1:11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</row>
    <row r="102" spans="1:11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</row>
    <row r="103" spans="1:11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</row>
    <row r="104" spans="1:11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</row>
    <row r="105" spans="1:11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</row>
    <row r="106" spans="1:11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</row>
    <row r="107" spans="1:11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</row>
    <row r="108" spans="1:11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</row>
    <row r="109" spans="1:11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</row>
    <row r="110" spans="1:11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</row>
  </sheetData>
  <pageMargins left="0.7" right="0.7" top="0.75" bottom="0.75" header="0.3" footer="0.3"/>
  <pageSetup paperSize="9" scale="6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INVENTARIO 2023</vt:lpstr>
      <vt:lpstr>LLAVES ADMON</vt:lpstr>
      <vt:lpstr>HILUX CHASIS</vt:lpstr>
      <vt:lpstr>DEMOS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cp:lastPrinted>2023-04-19T15:06:01Z</cp:lastPrinted>
  <dcterms:created xsi:type="dcterms:W3CDTF">2015-06-05T18:19:34Z</dcterms:created>
  <dcterms:modified xsi:type="dcterms:W3CDTF">2023-04-19T20:33:55Z</dcterms:modified>
</cp:coreProperties>
</file>