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s1358\Downloads\"/>
    </mc:Choice>
  </mc:AlternateContent>
  <xr:revisionPtr revIDLastSave="0" documentId="8_{BA8BA204-FAD1-4A31-B820-D3F21FC8CF19}" xr6:coauthVersionLast="47" xr6:coauthVersionMax="47" xr10:uidLastSave="{00000000-0000-0000-0000-000000000000}"/>
  <bookViews>
    <workbookView xWindow="11535" yWindow="1755" windowWidth="21600" windowHeight="11385" xr2:uid="{2C16695D-95C0-4426-A0A8-756678C32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K7" i="1"/>
  <c r="I7" i="1"/>
  <c r="I40" i="1"/>
  <c r="K39" i="1" s="1"/>
  <c r="I39" i="1"/>
  <c r="K40" i="1" s="1"/>
  <c r="K6" i="1"/>
</calcChain>
</file>

<file path=xl/sharedStrings.xml><?xml version="1.0" encoding="utf-8"?>
<sst xmlns="http://schemas.openxmlformats.org/spreadsheetml/2006/main" count="30" uniqueCount="13">
  <si>
    <t>Global Reference Frame in cm (Base Frame of Centre of Gripper )</t>
  </si>
  <si>
    <t>Pixels per cm</t>
  </si>
  <si>
    <t>Camera Pixel Coordinates in Pixels</t>
  </si>
  <si>
    <t>Input</t>
  </si>
  <si>
    <t>x</t>
  </si>
  <si>
    <t>y</t>
  </si>
  <si>
    <t>X pixel</t>
  </si>
  <si>
    <t>Y pixel</t>
  </si>
  <si>
    <t>Output</t>
  </si>
  <si>
    <t>Robot Move (mm)</t>
  </si>
  <si>
    <t>X cm</t>
  </si>
  <si>
    <t>Y cm</t>
  </si>
  <si>
    <t>Pixel/cm Conversion Factor in X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</si>
</sst>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Sheet1!$E$3:$E$15</c:f>
              <c:numCache>
                <c:formatCode>General</c:formatCode>
                <c:ptCount val="13"/>
                <c:pt idx="0">
                  <c:v>206</c:v>
                </c:pt>
                <c:pt idx="1">
                  <c:v>231</c:v>
                </c:pt>
                <c:pt idx="2">
                  <c:v>255</c:v>
                </c:pt>
                <c:pt idx="3">
                  <c:v>281</c:v>
                </c:pt>
                <c:pt idx="4">
                  <c:v>306</c:v>
                </c:pt>
                <c:pt idx="5">
                  <c:v>332</c:v>
                </c:pt>
                <c:pt idx="6">
                  <c:v>359</c:v>
                </c:pt>
                <c:pt idx="7">
                  <c:v>383</c:v>
                </c:pt>
                <c:pt idx="8">
                  <c:v>409</c:v>
                </c:pt>
                <c:pt idx="9">
                  <c:v>435</c:v>
                </c:pt>
                <c:pt idx="10">
                  <c:v>460</c:v>
                </c:pt>
                <c:pt idx="11">
                  <c:v>486</c:v>
                </c:pt>
                <c:pt idx="12">
                  <c:v>511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1-4248-A6BB-A1041DC5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34120"/>
        <c:axId val="652467344"/>
      </c:scatterChart>
      <c:valAx>
        <c:axId val="6858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7344"/>
        <c:crosses val="autoZero"/>
        <c:crossBetween val="midCat"/>
      </c:valAx>
      <c:valAx>
        <c:axId val="6524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3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81889763779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Sheet1!$D$36:$D$48</c:f>
              <c:numCache>
                <c:formatCode>General</c:formatCode>
                <c:ptCount val="13"/>
                <c:pt idx="0">
                  <c:v>822</c:v>
                </c:pt>
                <c:pt idx="1">
                  <c:v>797</c:v>
                </c:pt>
                <c:pt idx="2">
                  <c:v>770</c:v>
                </c:pt>
                <c:pt idx="3">
                  <c:v>745</c:v>
                </c:pt>
                <c:pt idx="4">
                  <c:v>720</c:v>
                </c:pt>
                <c:pt idx="5">
                  <c:v>694</c:v>
                </c:pt>
                <c:pt idx="6">
                  <c:v>669</c:v>
                </c:pt>
                <c:pt idx="7">
                  <c:v>643</c:v>
                </c:pt>
                <c:pt idx="8">
                  <c:v>617</c:v>
                </c:pt>
                <c:pt idx="9">
                  <c:v>592</c:v>
                </c:pt>
                <c:pt idx="10">
                  <c:v>565</c:v>
                </c:pt>
                <c:pt idx="11">
                  <c:v>539</c:v>
                </c:pt>
                <c:pt idx="12">
                  <c:v>514</c:v>
                </c:pt>
              </c:numCache>
            </c:numRef>
          </c:xVal>
          <c:yVal>
            <c:numRef>
              <c:f>Sheet1!$B$36:$B$48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D3-4A37-BB62-E45A4219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30080"/>
        <c:axId val="685930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Sheet1!$B$34:$B$35</c15:sqref>
                        </c15:formulaRef>
                      </c:ext>
                    </c:extLst>
                    <c:strCache>
                      <c:ptCount val="2"/>
                      <c:pt idx="0">
                        <c:v>Global Reference Frame in cm (Base Frame of Centre of Gripper )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Sheet1!$A$36:$A$49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Sheet1!$B$36:$B$49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-6</c:v>
                      </c:pt>
                      <c:pt idx="10">
                        <c:v>-8</c:v>
                      </c:pt>
                      <c:pt idx="11">
                        <c:v>-10</c:v>
                      </c:pt>
                      <c:pt idx="12">
                        <c:v>-12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3D3-4A37-BB62-E45A4219A4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Sheet1!$C$34:$C$35</c15:sqref>
                        </c15:formulaRef>
                      </c:ext>
                    </c:extLst>
                    <c:strCache>
                      <c:ptCount val="2"/>
                      <c:pt idx="0">
                        <c:v>Pixels per cm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Sheet1!$A$36:$A$49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Sheet1!$C$36:$C$49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3D3-4A37-BB62-E45A4219A4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Sheet1!$D$34:$D$35</c15:sqref>
                        </c15:formulaRef>
                      </c:ext>
                    </c:extLst>
                    <c:strCache>
                      <c:ptCount val="2"/>
                      <c:pt idx="0">
                        <c:v>Camera Pixel Coordinates in Pixels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Sheet1!$A$36:$A$49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Sheet1!$D$36:$D$49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822</c:v>
                      </c:pt>
                      <c:pt idx="1">
                        <c:v>797</c:v>
                      </c:pt>
                      <c:pt idx="2">
                        <c:v>770</c:v>
                      </c:pt>
                      <c:pt idx="3">
                        <c:v>745</c:v>
                      </c:pt>
                      <c:pt idx="4">
                        <c:v>720</c:v>
                      </c:pt>
                      <c:pt idx="5">
                        <c:v>694</c:v>
                      </c:pt>
                      <c:pt idx="6">
                        <c:v>669</c:v>
                      </c:pt>
                      <c:pt idx="7">
                        <c:v>643</c:v>
                      </c:pt>
                      <c:pt idx="8">
                        <c:v>617</c:v>
                      </c:pt>
                      <c:pt idx="9">
                        <c:v>592</c:v>
                      </c:pt>
                      <c:pt idx="10">
                        <c:v>565</c:v>
                      </c:pt>
                      <c:pt idx="11">
                        <c:v>539</c:v>
                      </c:pt>
                      <c:pt idx="12">
                        <c:v>514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3D3-4A37-BB62-E45A4219A4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Sheet1!$E$34:$E$35</c15:sqref>
                        </c15:formulaRef>
                      </c:ext>
                    </c:extLst>
                    <c:strCache>
                      <c:ptCount val="2"/>
                      <c:pt idx="0">
                        <c:v>Camera Pixel Coordinates in Pixels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Sheet1!$A$36:$A$49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Sheet1!$E$36:$E$49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352</c:v>
                      </c:pt>
                      <c:pt idx="1">
                        <c:v>354</c:v>
                      </c:pt>
                      <c:pt idx="2">
                        <c:v>355</c:v>
                      </c:pt>
                      <c:pt idx="3">
                        <c:v>355</c:v>
                      </c:pt>
                      <c:pt idx="4">
                        <c:v>356</c:v>
                      </c:pt>
                      <c:pt idx="5">
                        <c:v>357</c:v>
                      </c:pt>
                      <c:pt idx="6">
                        <c:v>359</c:v>
                      </c:pt>
                      <c:pt idx="7">
                        <c:v>358</c:v>
                      </c:pt>
                      <c:pt idx="8">
                        <c:v>359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3D3-4A37-BB62-E45A4219A4F8}"/>
                  </c:ext>
                </c:extLst>
              </c15:ser>
            </c15:filteredScatterSeries>
          </c:ext>
        </c:extLst>
      </c:scatterChart>
      <c:valAx>
        <c:axId val="6859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0408"/>
        <c:crosses val="autoZero"/>
        <c:crossBetween val="midCat"/>
      </c:valAx>
      <c:valAx>
        <c:axId val="6859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17</xdr:row>
      <xdr:rowOff>61912</xdr:rowOff>
    </xdr:from>
    <xdr:to>
      <xdr:col>10</xdr:col>
      <xdr:colOff>142875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4693-9638-4A51-96EA-E041D5F8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44</xdr:row>
      <xdr:rowOff>23812</xdr:rowOff>
    </xdr:from>
    <xdr:to>
      <xdr:col>10</xdr:col>
      <xdr:colOff>295275</xdr:colOff>
      <xdr:row>58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613DC-112F-49B5-A277-45A13582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0140-6828-4DB6-99F1-EB073C693DF2}">
  <dimension ref="A1:K49"/>
  <sheetViews>
    <sheetView tabSelected="1" workbookViewId="0">
      <selection activeCell="G13" sqref="G13"/>
    </sheetView>
  </sheetViews>
  <sheetFormatPr defaultRowHeight="15" x14ac:dyDescent="0.25"/>
  <sheetData>
    <row r="1" spans="1:11" x14ac:dyDescent="0.25">
      <c r="A1" s="1" t="s">
        <v>0</v>
      </c>
      <c r="B1" s="2"/>
      <c r="C1" s="2" t="s">
        <v>1</v>
      </c>
      <c r="D1" s="2" t="s">
        <v>2</v>
      </c>
      <c r="E1" s="2"/>
      <c r="H1" t="s">
        <v>3</v>
      </c>
    </row>
    <row r="2" spans="1:11" x14ac:dyDescent="0.25">
      <c r="A2" s="3" t="s">
        <v>4</v>
      </c>
      <c r="B2" s="4" t="s">
        <v>5</v>
      </c>
      <c r="C2" s="4"/>
      <c r="D2" s="4" t="s">
        <v>4</v>
      </c>
      <c r="E2" s="4" t="s">
        <v>5</v>
      </c>
      <c r="H2" t="s">
        <v>6</v>
      </c>
      <c r="I2">
        <v>940</v>
      </c>
    </row>
    <row r="3" spans="1:11" x14ac:dyDescent="0.25">
      <c r="A3">
        <v>0</v>
      </c>
      <c r="B3">
        <v>12</v>
      </c>
      <c r="C3" s="4"/>
      <c r="D3">
        <v>665</v>
      </c>
      <c r="E3">
        <v>206</v>
      </c>
      <c r="H3" t="s">
        <v>7</v>
      </c>
      <c r="I3" s="5">
        <v>597</v>
      </c>
    </row>
    <row r="4" spans="1:11" x14ac:dyDescent="0.25">
      <c r="A4">
        <v>0</v>
      </c>
      <c r="B4">
        <v>10</v>
      </c>
      <c r="C4" s="4"/>
      <c r="D4">
        <v>665</v>
      </c>
      <c r="E4">
        <v>231</v>
      </c>
    </row>
    <row r="5" spans="1:11" x14ac:dyDescent="0.25">
      <c r="A5" s="3">
        <v>0</v>
      </c>
      <c r="B5" s="2">
        <v>8</v>
      </c>
      <c r="C5" s="4"/>
      <c r="D5" s="2">
        <v>666</v>
      </c>
      <c r="E5" s="2">
        <v>255</v>
      </c>
      <c r="H5" t="s">
        <v>8</v>
      </c>
      <c r="J5" t="s">
        <v>9</v>
      </c>
    </row>
    <row r="6" spans="1:11" x14ac:dyDescent="0.25">
      <c r="A6" s="3">
        <v>0</v>
      </c>
      <c r="B6" s="2">
        <v>6</v>
      </c>
      <c r="C6" s="4"/>
      <c r="D6" s="2">
        <v>667</v>
      </c>
      <c r="E6" s="2">
        <v>281</v>
      </c>
      <c r="H6" t="s">
        <v>10</v>
      </c>
      <c r="I6">
        <f>0.0779*I2-52.039</f>
        <v>21.186999999999998</v>
      </c>
      <c r="K6">
        <f>I7*10</f>
        <v>-187.458</v>
      </c>
    </row>
    <row r="7" spans="1:11" x14ac:dyDescent="0.25">
      <c r="A7" s="3">
        <v>0</v>
      </c>
      <c r="B7" s="2">
        <v>4</v>
      </c>
      <c r="C7" s="4"/>
      <c r="D7" s="2">
        <v>668</v>
      </c>
      <c r="E7" s="2">
        <v>306</v>
      </c>
      <c r="H7" t="s">
        <v>11</v>
      </c>
      <c r="I7">
        <f>-0.0784*I3+28.059</f>
        <v>-18.745799999999999</v>
      </c>
      <c r="K7">
        <f>-I6*10</f>
        <v>-211.86999999999998</v>
      </c>
    </row>
    <row r="8" spans="1:11" x14ac:dyDescent="0.25">
      <c r="A8" s="3">
        <v>0</v>
      </c>
      <c r="B8" s="2">
        <v>2</v>
      </c>
      <c r="C8" s="4"/>
      <c r="D8" s="2">
        <v>668</v>
      </c>
      <c r="E8" s="2">
        <v>332</v>
      </c>
    </row>
    <row r="9" spans="1:11" x14ac:dyDescent="0.25">
      <c r="A9" s="3">
        <v>0</v>
      </c>
      <c r="B9" s="2">
        <v>0</v>
      </c>
      <c r="C9" s="4"/>
      <c r="D9" s="2">
        <v>669</v>
      </c>
      <c r="E9" s="2">
        <v>359</v>
      </c>
    </row>
    <row r="10" spans="1:11" x14ac:dyDescent="0.25">
      <c r="A10" s="3">
        <v>0</v>
      </c>
      <c r="B10" s="2">
        <v>-2</v>
      </c>
      <c r="C10" s="4"/>
      <c r="D10" s="2">
        <v>669</v>
      </c>
      <c r="E10" s="2">
        <v>383</v>
      </c>
      <c r="H10" t="s">
        <v>12</v>
      </c>
    </row>
    <row r="11" spans="1:11" x14ac:dyDescent="0.25">
      <c r="A11" s="3">
        <v>0</v>
      </c>
      <c r="B11" s="2">
        <v>-4</v>
      </c>
      <c r="C11" s="4"/>
      <c r="D11" s="2">
        <v>670</v>
      </c>
      <c r="E11" s="2">
        <v>409</v>
      </c>
    </row>
    <row r="12" spans="1:11" x14ac:dyDescent="0.25">
      <c r="A12" s="3">
        <v>0</v>
      </c>
      <c r="B12" s="2">
        <v>-6</v>
      </c>
      <c r="C12" s="4"/>
      <c r="D12" s="2">
        <v>670</v>
      </c>
      <c r="E12" s="2">
        <v>435</v>
      </c>
    </row>
    <row r="13" spans="1:11" x14ac:dyDescent="0.25">
      <c r="A13" s="3">
        <v>0</v>
      </c>
      <c r="B13" s="2">
        <v>-8</v>
      </c>
      <c r="C13" s="4"/>
      <c r="D13" s="2">
        <v>671</v>
      </c>
      <c r="E13" s="2">
        <v>460</v>
      </c>
    </row>
    <row r="14" spans="1:11" x14ac:dyDescent="0.25">
      <c r="A14" s="3">
        <v>0</v>
      </c>
      <c r="B14" s="2">
        <v>-10</v>
      </c>
      <c r="C14" s="4"/>
      <c r="D14" s="2">
        <v>672</v>
      </c>
      <c r="E14" s="2">
        <v>486</v>
      </c>
    </row>
    <row r="15" spans="1:11" x14ac:dyDescent="0.25">
      <c r="A15" s="6">
        <v>0</v>
      </c>
      <c r="B15" s="2">
        <v>-12</v>
      </c>
      <c r="C15" s="4"/>
      <c r="D15" s="2">
        <v>672</v>
      </c>
      <c r="E15" s="2">
        <v>511</v>
      </c>
    </row>
    <row r="16" spans="1:11" x14ac:dyDescent="0.25">
      <c r="A16" s="3"/>
      <c r="B16" s="2"/>
      <c r="C16" s="4"/>
      <c r="D16" s="2"/>
      <c r="E16" s="2"/>
    </row>
    <row r="34" spans="1:11" x14ac:dyDescent="0.25">
      <c r="A34" s="1" t="s">
        <v>0</v>
      </c>
      <c r="B34" s="2"/>
      <c r="C34" s="2" t="s">
        <v>1</v>
      </c>
      <c r="D34" s="2" t="s">
        <v>2</v>
      </c>
      <c r="E34" s="2"/>
      <c r="H34" t="s">
        <v>3</v>
      </c>
    </row>
    <row r="35" spans="1:11" x14ac:dyDescent="0.25">
      <c r="A35" s="3" t="s">
        <v>5</v>
      </c>
      <c r="B35" s="4" t="s">
        <v>4</v>
      </c>
      <c r="C35" s="4"/>
      <c r="D35" s="4" t="s">
        <v>4</v>
      </c>
      <c r="E35" s="4" t="s">
        <v>5</v>
      </c>
      <c r="H35" t="s">
        <v>6</v>
      </c>
      <c r="I35">
        <v>940</v>
      </c>
    </row>
    <row r="36" spans="1:11" x14ac:dyDescent="0.25">
      <c r="A36">
        <v>0</v>
      </c>
      <c r="B36">
        <v>12</v>
      </c>
      <c r="C36" s="4"/>
      <c r="D36">
        <v>822</v>
      </c>
      <c r="E36">
        <v>352</v>
      </c>
      <c r="H36" t="s">
        <v>7</v>
      </c>
      <c r="I36" s="5">
        <v>597</v>
      </c>
    </row>
    <row r="37" spans="1:11" x14ac:dyDescent="0.25">
      <c r="A37">
        <v>0</v>
      </c>
      <c r="B37">
        <v>10</v>
      </c>
      <c r="C37" s="4"/>
      <c r="D37">
        <v>797</v>
      </c>
      <c r="E37">
        <v>354</v>
      </c>
    </row>
    <row r="38" spans="1:11" x14ac:dyDescent="0.25">
      <c r="A38" s="3">
        <v>0</v>
      </c>
      <c r="B38" s="2">
        <v>8</v>
      </c>
      <c r="C38" s="4"/>
      <c r="D38" s="2">
        <v>770</v>
      </c>
      <c r="E38" s="2">
        <v>355</v>
      </c>
      <c r="H38" t="s">
        <v>8</v>
      </c>
      <c r="J38" t="s">
        <v>9</v>
      </c>
    </row>
    <row r="39" spans="1:11" x14ac:dyDescent="0.25">
      <c r="A39" s="3">
        <v>0</v>
      </c>
      <c r="B39" s="2">
        <v>6</v>
      </c>
      <c r="C39" s="4"/>
      <c r="D39" s="2">
        <v>745</v>
      </c>
      <c r="E39" s="2">
        <v>355</v>
      </c>
      <c r="H39" t="s">
        <v>10</v>
      </c>
      <c r="I39">
        <f>0.0491*I35-34.598</f>
        <v>11.555999999999997</v>
      </c>
      <c r="K39">
        <f>I40*10</f>
        <v>-187.458</v>
      </c>
    </row>
    <row r="40" spans="1:11" x14ac:dyDescent="0.25">
      <c r="A40" s="3">
        <v>0</v>
      </c>
      <c r="B40" s="2">
        <v>4</v>
      </c>
      <c r="C40" s="4"/>
      <c r="D40" s="2">
        <v>720</v>
      </c>
      <c r="E40" s="2">
        <v>356</v>
      </c>
      <c r="H40" t="s">
        <v>11</v>
      </c>
      <c r="I40">
        <f>-0.0784*I36+28.059</f>
        <v>-18.745799999999999</v>
      </c>
      <c r="K40">
        <f>-I39*10</f>
        <v>-115.55999999999997</v>
      </c>
    </row>
    <row r="41" spans="1:11" x14ac:dyDescent="0.25">
      <c r="A41" s="3">
        <v>0</v>
      </c>
      <c r="B41" s="2">
        <v>2</v>
      </c>
      <c r="C41" s="4"/>
      <c r="D41" s="2">
        <v>694</v>
      </c>
      <c r="E41" s="2">
        <v>357</v>
      </c>
    </row>
    <row r="42" spans="1:11" x14ac:dyDescent="0.25">
      <c r="A42" s="3">
        <v>0</v>
      </c>
      <c r="B42" s="2">
        <v>0</v>
      </c>
      <c r="C42" s="4"/>
      <c r="D42" s="2">
        <v>669</v>
      </c>
      <c r="E42" s="2">
        <v>359</v>
      </c>
    </row>
    <row r="43" spans="1:11" x14ac:dyDescent="0.25">
      <c r="A43" s="3">
        <v>0</v>
      </c>
      <c r="B43" s="2">
        <v>-2</v>
      </c>
      <c r="C43" s="4"/>
      <c r="D43" s="2">
        <v>643</v>
      </c>
      <c r="E43" s="2">
        <v>358</v>
      </c>
      <c r="H43" t="s">
        <v>12</v>
      </c>
    </row>
    <row r="44" spans="1:11" x14ac:dyDescent="0.25">
      <c r="A44" s="3">
        <v>0</v>
      </c>
      <c r="B44" s="2">
        <v>-4</v>
      </c>
      <c r="C44" s="4"/>
      <c r="D44" s="2">
        <v>617</v>
      </c>
      <c r="E44" s="2">
        <v>359</v>
      </c>
    </row>
    <row r="45" spans="1:11" x14ac:dyDescent="0.25">
      <c r="A45" s="3">
        <v>0</v>
      </c>
      <c r="B45" s="2">
        <v>-6</v>
      </c>
      <c r="C45" s="4"/>
      <c r="D45" s="2">
        <v>592</v>
      </c>
      <c r="E45" s="2">
        <v>359</v>
      </c>
    </row>
    <row r="46" spans="1:11" x14ac:dyDescent="0.25">
      <c r="A46" s="3">
        <v>0</v>
      </c>
      <c r="B46" s="2">
        <v>-8</v>
      </c>
      <c r="C46" s="4"/>
      <c r="D46" s="2">
        <v>565</v>
      </c>
      <c r="E46" s="2">
        <v>360</v>
      </c>
    </row>
    <row r="47" spans="1:11" x14ac:dyDescent="0.25">
      <c r="A47" s="3">
        <v>0</v>
      </c>
      <c r="B47" s="2">
        <v>-10</v>
      </c>
      <c r="C47" s="4"/>
      <c r="D47" s="2">
        <v>539</v>
      </c>
      <c r="E47" s="2">
        <v>361</v>
      </c>
    </row>
    <row r="48" spans="1:11" x14ac:dyDescent="0.25">
      <c r="A48" s="6">
        <v>0</v>
      </c>
      <c r="B48" s="2">
        <v>-12</v>
      </c>
      <c r="C48" s="4"/>
      <c r="D48" s="2">
        <v>514</v>
      </c>
      <c r="E48" s="2">
        <v>361</v>
      </c>
    </row>
    <row r="49" spans="1:5" x14ac:dyDescent="0.25">
      <c r="A49" s="3"/>
      <c r="B49" s="2"/>
      <c r="C49" s="4"/>
      <c r="D49" s="2"/>
      <c r="E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dws1358</dc:creator>
  <cp:lastModifiedBy>dws1358</cp:lastModifiedBy>
  <dcterms:created xsi:type="dcterms:W3CDTF">2022-05-11T01:43:44Z</dcterms:created>
  <dcterms:modified xsi:type="dcterms:W3CDTF">2022-05-11T02:06:47Z</dcterms:modified>
</cp:coreProperties>
</file>