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eva\vdevan Drive\Work\Scoreboard\"/>
    </mc:Choice>
  </mc:AlternateContent>
  <xr:revisionPtr revIDLastSave="0" documentId="13_ncr:1_{D4C81A3F-BA64-403E-BBAD-A682D5DE23DC}" xr6:coauthVersionLast="47" xr6:coauthVersionMax="47" xr10:uidLastSave="{00000000-0000-0000-0000-000000000000}"/>
  <bookViews>
    <workbookView xWindow="-27795" yWindow="1830" windowWidth="27630" windowHeight="15780" activeTab="2" xr2:uid="{538E393F-261E-40A2-8691-5776DCF6FBDB}"/>
  </bookViews>
  <sheets>
    <sheet name="ESP32Connection" sheetId="6" r:id="rId1"/>
    <sheet name="Calendar Info" sheetId="2" r:id="rId2"/>
    <sheet name="2024-25Calendar" sheetId="3" r:id="rId3"/>
    <sheet name="Data for Panchangam" sheetId="5" r:id="rId4"/>
    <sheet name="Bitmaps" sheetId="1" r:id="rId5"/>
  </sheets>
  <definedNames>
    <definedName name="Month">'Calendar Info'!$L$8:$M$20</definedName>
    <definedName name="Nakshatra">'Calendar Info'!$G$48:$I$75</definedName>
    <definedName name="Ruthou">'Calendar Info'!$L$23:$M$29</definedName>
    <definedName name="TamilMonth">'Calendar Info'!$K$45:$L$57</definedName>
    <definedName name="Tithi">'Calendar Info'!$F$27:$G$45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3" i="3"/>
  <c r="J473" i="3"/>
  <c r="J474" i="3"/>
  <c r="J475" i="3"/>
  <c r="J476" i="3"/>
  <c r="W476" i="3" s="1"/>
  <c r="E476" i="5" s="1"/>
  <c r="N476" i="5" s="1"/>
  <c r="J477" i="3"/>
  <c r="J478" i="3"/>
  <c r="J479" i="3"/>
  <c r="J480" i="3"/>
  <c r="W480" i="3" s="1"/>
  <c r="E480" i="5" s="1"/>
  <c r="N480" i="5" s="1"/>
  <c r="J481" i="3"/>
  <c r="J482" i="3"/>
  <c r="J483" i="3"/>
  <c r="J484" i="3"/>
  <c r="W484" i="3" s="1"/>
  <c r="E484" i="5" s="1"/>
  <c r="N484" i="5" s="1"/>
  <c r="J485" i="3"/>
  <c r="J486" i="3"/>
  <c r="J487" i="3"/>
  <c r="J488" i="3"/>
  <c r="W488" i="3" s="1"/>
  <c r="E488" i="5" s="1"/>
  <c r="N488" i="5" s="1"/>
  <c r="J472" i="3"/>
  <c r="W472" i="3"/>
  <c r="E472" i="5" s="1"/>
  <c r="N472" i="5" s="1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D376" i="5"/>
  <c r="E376" i="5"/>
  <c r="F376" i="5"/>
  <c r="G376" i="5"/>
  <c r="H376" i="5"/>
  <c r="I376" i="5"/>
  <c r="J376" i="5"/>
  <c r="K376" i="5"/>
  <c r="D377" i="5"/>
  <c r="E377" i="5"/>
  <c r="F377" i="5"/>
  <c r="G377" i="5"/>
  <c r="H377" i="5"/>
  <c r="I377" i="5"/>
  <c r="J377" i="5"/>
  <c r="K377" i="5"/>
  <c r="D378" i="5"/>
  <c r="E378" i="5"/>
  <c r="F378" i="5"/>
  <c r="G378" i="5"/>
  <c r="H378" i="5"/>
  <c r="I378" i="5"/>
  <c r="J378" i="5"/>
  <c r="K378" i="5"/>
  <c r="D379" i="5"/>
  <c r="E379" i="5"/>
  <c r="F379" i="5"/>
  <c r="G379" i="5"/>
  <c r="H379" i="5"/>
  <c r="I379" i="5"/>
  <c r="J379" i="5"/>
  <c r="K379" i="5"/>
  <c r="D380" i="5"/>
  <c r="E380" i="5"/>
  <c r="F380" i="5"/>
  <c r="G380" i="5"/>
  <c r="H380" i="5"/>
  <c r="I380" i="5"/>
  <c r="J380" i="5"/>
  <c r="K380" i="5"/>
  <c r="D381" i="5"/>
  <c r="E381" i="5"/>
  <c r="F381" i="5"/>
  <c r="G381" i="5"/>
  <c r="H381" i="5"/>
  <c r="I381" i="5"/>
  <c r="J381" i="5"/>
  <c r="K381" i="5"/>
  <c r="D382" i="5"/>
  <c r="E382" i="5"/>
  <c r="F382" i="5"/>
  <c r="G382" i="5"/>
  <c r="H382" i="5"/>
  <c r="I382" i="5"/>
  <c r="J382" i="5"/>
  <c r="K382" i="5"/>
  <c r="D383" i="5"/>
  <c r="E383" i="5"/>
  <c r="F383" i="5"/>
  <c r="G383" i="5"/>
  <c r="H383" i="5"/>
  <c r="I383" i="5"/>
  <c r="J383" i="5"/>
  <c r="K383" i="5"/>
  <c r="D384" i="5"/>
  <c r="E384" i="5"/>
  <c r="F384" i="5"/>
  <c r="G384" i="5"/>
  <c r="H384" i="5"/>
  <c r="I384" i="5"/>
  <c r="J384" i="5"/>
  <c r="K384" i="5"/>
  <c r="D385" i="5"/>
  <c r="E385" i="5"/>
  <c r="F385" i="5"/>
  <c r="G385" i="5"/>
  <c r="H385" i="5"/>
  <c r="I385" i="5"/>
  <c r="J385" i="5"/>
  <c r="K385" i="5"/>
  <c r="D386" i="5"/>
  <c r="E386" i="5"/>
  <c r="F386" i="5"/>
  <c r="G386" i="5"/>
  <c r="H386" i="5"/>
  <c r="I386" i="5"/>
  <c r="J386" i="5"/>
  <c r="K386" i="5"/>
  <c r="D387" i="5"/>
  <c r="E387" i="5"/>
  <c r="F387" i="5"/>
  <c r="G387" i="5"/>
  <c r="H387" i="5"/>
  <c r="I387" i="5"/>
  <c r="J387" i="5"/>
  <c r="K387" i="5"/>
  <c r="D388" i="5"/>
  <c r="E388" i="5"/>
  <c r="F388" i="5"/>
  <c r="G388" i="5"/>
  <c r="H388" i="5"/>
  <c r="I388" i="5"/>
  <c r="J388" i="5"/>
  <c r="K388" i="5"/>
  <c r="D389" i="5"/>
  <c r="E389" i="5"/>
  <c r="F389" i="5"/>
  <c r="G389" i="5"/>
  <c r="H389" i="5"/>
  <c r="I389" i="5"/>
  <c r="J389" i="5"/>
  <c r="K389" i="5"/>
  <c r="D390" i="5"/>
  <c r="E390" i="5"/>
  <c r="F390" i="5"/>
  <c r="G390" i="5"/>
  <c r="H390" i="5"/>
  <c r="I390" i="5"/>
  <c r="J390" i="5"/>
  <c r="K390" i="5"/>
  <c r="D391" i="5"/>
  <c r="E391" i="5"/>
  <c r="F391" i="5"/>
  <c r="G391" i="5"/>
  <c r="H391" i="5"/>
  <c r="I391" i="5"/>
  <c r="J391" i="5"/>
  <c r="K391" i="5"/>
  <c r="D392" i="5"/>
  <c r="E392" i="5"/>
  <c r="F392" i="5"/>
  <c r="G392" i="5"/>
  <c r="H392" i="5"/>
  <c r="I392" i="5"/>
  <c r="J392" i="5"/>
  <c r="K392" i="5"/>
  <c r="D393" i="5"/>
  <c r="E393" i="5"/>
  <c r="F393" i="5"/>
  <c r="G393" i="5"/>
  <c r="H393" i="5"/>
  <c r="I393" i="5"/>
  <c r="J393" i="5"/>
  <c r="K393" i="5"/>
  <c r="D394" i="5"/>
  <c r="E394" i="5"/>
  <c r="F394" i="5"/>
  <c r="G394" i="5"/>
  <c r="H394" i="5"/>
  <c r="I394" i="5"/>
  <c r="J394" i="5"/>
  <c r="K394" i="5"/>
  <c r="D395" i="5"/>
  <c r="E395" i="5"/>
  <c r="F395" i="5"/>
  <c r="G395" i="5"/>
  <c r="H395" i="5"/>
  <c r="I395" i="5"/>
  <c r="J395" i="5"/>
  <c r="K395" i="5"/>
  <c r="D396" i="5"/>
  <c r="E396" i="5"/>
  <c r="F396" i="5"/>
  <c r="G396" i="5"/>
  <c r="H396" i="5"/>
  <c r="I396" i="5"/>
  <c r="J396" i="5"/>
  <c r="K396" i="5"/>
  <c r="D397" i="5"/>
  <c r="E397" i="5"/>
  <c r="F397" i="5"/>
  <c r="G397" i="5"/>
  <c r="H397" i="5"/>
  <c r="I397" i="5"/>
  <c r="J397" i="5"/>
  <c r="K397" i="5"/>
  <c r="D398" i="5"/>
  <c r="E398" i="5"/>
  <c r="F398" i="5"/>
  <c r="G398" i="5"/>
  <c r="H398" i="5"/>
  <c r="I398" i="5"/>
  <c r="J398" i="5"/>
  <c r="K398" i="5"/>
  <c r="D399" i="5"/>
  <c r="E399" i="5"/>
  <c r="F399" i="5"/>
  <c r="G399" i="5"/>
  <c r="H399" i="5"/>
  <c r="I399" i="5"/>
  <c r="J399" i="5"/>
  <c r="K399" i="5"/>
  <c r="D400" i="5"/>
  <c r="E400" i="5"/>
  <c r="F400" i="5"/>
  <c r="G400" i="5"/>
  <c r="H400" i="5"/>
  <c r="I400" i="5"/>
  <c r="J400" i="5"/>
  <c r="K400" i="5"/>
  <c r="D401" i="5"/>
  <c r="E401" i="5"/>
  <c r="F401" i="5"/>
  <c r="G401" i="5"/>
  <c r="H401" i="5"/>
  <c r="I401" i="5"/>
  <c r="J401" i="5"/>
  <c r="K401" i="5"/>
  <c r="D402" i="5"/>
  <c r="E402" i="5"/>
  <c r="F402" i="5"/>
  <c r="G402" i="5"/>
  <c r="H402" i="5"/>
  <c r="I402" i="5"/>
  <c r="J402" i="5"/>
  <c r="K402" i="5"/>
  <c r="D403" i="5"/>
  <c r="E403" i="5"/>
  <c r="F403" i="5"/>
  <c r="G403" i="5"/>
  <c r="H403" i="5"/>
  <c r="I403" i="5"/>
  <c r="J403" i="5"/>
  <c r="K403" i="5"/>
  <c r="D404" i="5"/>
  <c r="E404" i="5"/>
  <c r="F404" i="5"/>
  <c r="G404" i="5"/>
  <c r="H404" i="5"/>
  <c r="I404" i="5"/>
  <c r="J404" i="5"/>
  <c r="K404" i="5"/>
  <c r="D405" i="5"/>
  <c r="E405" i="5"/>
  <c r="F405" i="5"/>
  <c r="G405" i="5"/>
  <c r="H405" i="5"/>
  <c r="I405" i="5"/>
  <c r="J405" i="5"/>
  <c r="K405" i="5"/>
  <c r="D406" i="5"/>
  <c r="E406" i="5"/>
  <c r="F406" i="5"/>
  <c r="G406" i="5"/>
  <c r="H406" i="5"/>
  <c r="I406" i="5"/>
  <c r="J406" i="5"/>
  <c r="K406" i="5"/>
  <c r="D407" i="5"/>
  <c r="E407" i="5"/>
  <c r="F407" i="5"/>
  <c r="G407" i="5"/>
  <c r="H407" i="5"/>
  <c r="I407" i="5"/>
  <c r="J407" i="5"/>
  <c r="K407" i="5"/>
  <c r="D408" i="5"/>
  <c r="E408" i="5"/>
  <c r="F408" i="5"/>
  <c r="G408" i="5"/>
  <c r="H408" i="5"/>
  <c r="I408" i="5"/>
  <c r="J408" i="5"/>
  <c r="K408" i="5"/>
  <c r="D409" i="5"/>
  <c r="E409" i="5"/>
  <c r="F409" i="5"/>
  <c r="G409" i="5"/>
  <c r="H409" i="5"/>
  <c r="I409" i="5"/>
  <c r="J409" i="5"/>
  <c r="K409" i="5"/>
  <c r="D410" i="5"/>
  <c r="E410" i="5"/>
  <c r="F410" i="5"/>
  <c r="G410" i="5"/>
  <c r="H410" i="5"/>
  <c r="I410" i="5"/>
  <c r="J410" i="5"/>
  <c r="K410" i="5"/>
  <c r="D411" i="5"/>
  <c r="E411" i="5"/>
  <c r="F411" i="5"/>
  <c r="G411" i="5"/>
  <c r="H411" i="5"/>
  <c r="I411" i="5"/>
  <c r="J411" i="5"/>
  <c r="K411" i="5"/>
  <c r="D412" i="5"/>
  <c r="E412" i="5"/>
  <c r="F412" i="5"/>
  <c r="G412" i="5"/>
  <c r="H412" i="5"/>
  <c r="I412" i="5"/>
  <c r="J412" i="5"/>
  <c r="K412" i="5"/>
  <c r="D413" i="5"/>
  <c r="E413" i="5"/>
  <c r="F413" i="5"/>
  <c r="G413" i="5"/>
  <c r="H413" i="5"/>
  <c r="I413" i="5"/>
  <c r="J413" i="5"/>
  <c r="K413" i="5"/>
  <c r="D414" i="5"/>
  <c r="E414" i="5"/>
  <c r="F414" i="5"/>
  <c r="G414" i="5"/>
  <c r="H414" i="5"/>
  <c r="I414" i="5"/>
  <c r="J414" i="5"/>
  <c r="K414" i="5"/>
  <c r="D415" i="5"/>
  <c r="E415" i="5"/>
  <c r="F415" i="5"/>
  <c r="G415" i="5"/>
  <c r="H415" i="5"/>
  <c r="I415" i="5"/>
  <c r="J415" i="5"/>
  <c r="K415" i="5"/>
  <c r="D416" i="5"/>
  <c r="E416" i="5"/>
  <c r="F416" i="5"/>
  <c r="G416" i="5"/>
  <c r="H416" i="5"/>
  <c r="I416" i="5"/>
  <c r="J416" i="5"/>
  <c r="K416" i="5"/>
  <c r="D417" i="5"/>
  <c r="E417" i="5"/>
  <c r="F417" i="5"/>
  <c r="G417" i="5"/>
  <c r="H417" i="5"/>
  <c r="I417" i="5"/>
  <c r="J417" i="5"/>
  <c r="K417" i="5"/>
  <c r="D418" i="5"/>
  <c r="E418" i="5"/>
  <c r="F418" i="5"/>
  <c r="G418" i="5"/>
  <c r="H418" i="5"/>
  <c r="I418" i="5"/>
  <c r="J418" i="5"/>
  <c r="K418" i="5"/>
  <c r="D419" i="5"/>
  <c r="E419" i="5"/>
  <c r="F419" i="5"/>
  <c r="G419" i="5"/>
  <c r="H419" i="5"/>
  <c r="I419" i="5"/>
  <c r="J419" i="5"/>
  <c r="K419" i="5"/>
  <c r="D420" i="5"/>
  <c r="E420" i="5"/>
  <c r="F420" i="5"/>
  <c r="G420" i="5"/>
  <c r="H420" i="5"/>
  <c r="I420" i="5"/>
  <c r="J420" i="5"/>
  <c r="K420" i="5"/>
  <c r="D421" i="5"/>
  <c r="E421" i="5"/>
  <c r="F421" i="5"/>
  <c r="G421" i="5"/>
  <c r="H421" i="5"/>
  <c r="I421" i="5"/>
  <c r="J421" i="5"/>
  <c r="K421" i="5"/>
  <c r="D422" i="5"/>
  <c r="E422" i="5"/>
  <c r="F422" i="5"/>
  <c r="G422" i="5"/>
  <c r="H422" i="5"/>
  <c r="I422" i="5"/>
  <c r="J422" i="5"/>
  <c r="K422" i="5"/>
  <c r="D423" i="5"/>
  <c r="E423" i="5"/>
  <c r="F423" i="5"/>
  <c r="G423" i="5"/>
  <c r="H423" i="5"/>
  <c r="I423" i="5"/>
  <c r="J423" i="5"/>
  <c r="K423" i="5"/>
  <c r="D424" i="5"/>
  <c r="E424" i="5"/>
  <c r="F424" i="5"/>
  <c r="G424" i="5"/>
  <c r="H424" i="5"/>
  <c r="I424" i="5"/>
  <c r="J424" i="5"/>
  <c r="K424" i="5"/>
  <c r="D425" i="5"/>
  <c r="E425" i="5"/>
  <c r="F425" i="5"/>
  <c r="G425" i="5"/>
  <c r="H425" i="5"/>
  <c r="I425" i="5"/>
  <c r="J425" i="5"/>
  <c r="K425" i="5"/>
  <c r="D426" i="5"/>
  <c r="E426" i="5"/>
  <c r="F426" i="5"/>
  <c r="G426" i="5"/>
  <c r="H426" i="5"/>
  <c r="I426" i="5"/>
  <c r="J426" i="5"/>
  <c r="K426" i="5"/>
  <c r="D427" i="5"/>
  <c r="E427" i="5"/>
  <c r="F427" i="5"/>
  <c r="G427" i="5"/>
  <c r="H427" i="5"/>
  <c r="I427" i="5"/>
  <c r="J427" i="5"/>
  <c r="K427" i="5"/>
  <c r="D428" i="5"/>
  <c r="E428" i="5"/>
  <c r="F428" i="5"/>
  <c r="G428" i="5"/>
  <c r="H428" i="5"/>
  <c r="I428" i="5"/>
  <c r="J428" i="5"/>
  <c r="K428" i="5"/>
  <c r="D429" i="5"/>
  <c r="E429" i="5"/>
  <c r="F429" i="5"/>
  <c r="G429" i="5"/>
  <c r="H429" i="5"/>
  <c r="I429" i="5"/>
  <c r="J429" i="5"/>
  <c r="K429" i="5"/>
  <c r="D430" i="5"/>
  <c r="E430" i="5"/>
  <c r="F430" i="5"/>
  <c r="G430" i="5"/>
  <c r="H430" i="5"/>
  <c r="I430" i="5"/>
  <c r="J430" i="5"/>
  <c r="K430" i="5"/>
  <c r="D431" i="5"/>
  <c r="E431" i="5"/>
  <c r="F431" i="5"/>
  <c r="G431" i="5"/>
  <c r="H431" i="5"/>
  <c r="I431" i="5"/>
  <c r="J431" i="5"/>
  <c r="K431" i="5"/>
  <c r="D432" i="5"/>
  <c r="E432" i="5"/>
  <c r="F432" i="5"/>
  <c r="G432" i="5"/>
  <c r="H432" i="5"/>
  <c r="I432" i="5"/>
  <c r="J432" i="5"/>
  <c r="K432" i="5"/>
  <c r="D433" i="5"/>
  <c r="E433" i="5"/>
  <c r="F433" i="5"/>
  <c r="G433" i="5"/>
  <c r="H433" i="5"/>
  <c r="I433" i="5"/>
  <c r="J433" i="5"/>
  <c r="K433" i="5"/>
  <c r="D434" i="5"/>
  <c r="E434" i="5"/>
  <c r="F434" i="5"/>
  <c r="G434" i="5"/>
  <c r="H434" i="5"/>
  <c r="I434" i="5"/>
  <c r="J434" i="5"/>
  <c r="K434" i="5"/>
  <c r="D435" i="5"/>
  <c r="E435" i="5"/>
  <c r="F435" i="5"/>
  <c r="G435" i="5"/>
  <c r="H435" i="5"/>
  <c r="I435" i="5"/>
  <c r="J435" i="5"/>
  <c r="K435" i="5"/>
  <c r="D436" i="5"/>
  <c r="E436" i="5"/>
  <c r="F436" i="5"/>
  <c r="G436" i="5"/>
  <c r="H436" i="5"/>
  <c r="I436" i="5"/>
  <c r="J436" i="5"/>
  <c r="K436" i="5"/>
  <c r="D437" i="5"/>
  <c r="E437" i="5"/>
  <c r="F437" i="5"/>
  <c r="G437" i="5"/>
  <c r="H437" i="5"/>
  <c r="I437" i="5"/>
  <c r="J437" i="5"/>
  <c r="K437" i="5"/>
  <c r="D438" i="5"/>
  <c r="E438" i="5"/>
  <c r="F438" i="5"/>
  <c r="G438" i="5"/>
  <c r="H438" i="5"/>
  <c r="I438" i="5"/>
  <c r="J438" i="5"/>
  <c r="K438" i="5"/>
  <c r="D439" i="5"/>
  <c r="E439" i="5"/>
  <c r="F439" i="5"/>
  <c r="G439" i="5"/>
  <c r="H439" i="5"/>
  <c r="I439" i="5"/>
  <c r="J439" i="5"/>
  <c r="K439" i="5"/>
  <c r="D440" i="5"/>
  <c r="E440" i="5"/>
  <c r="F440" i="5"/>
  <c r="G440" i="5"/>
  <c r="H440" i="5"/>
  <c r="I440" i="5"/>
  <c r="J440" i="5"/>
  <c r="K440" i="5"/>
  <c r="D441" i="5"/>
  <c r="E441" i="5"/>
  <c r="F441" i="5"/>
  <c r="G441" i="5"/>
  <c r="H441" i="5"/>
  <c r="I441" i="5"/>
  <c r="J441" i="5"/>
  <c r="K441" i="5"/>
  <c r="D442" i="5"/>
  <c r="E442" i="5"/>
  <c r="F442" i="5"/>
  <c r="G442" i="5"/>
  <c r="H442" i="5"/>
  <c r="I442" i="5"/>
  <c r="J442" i="5"/>
  <c r="K442" i="5"/>
  <c r="D443" i="5"/>
  <c r="E443" i="5"/>
  <c r="F443" i="5"/>
  <c r="G443" i="5"/>
  <c r="H443" i="5"/>
  <c r="I443" i="5"/>
  <c r="J443" i="5"/>
  <c r="K443" i="5"/>
  <c r="D444" i="5"/>
  <c r="E444" i="5"/>
  <c r="F444" i="5"/>
  <c r="G444" i="5"/>
  <c r="H444" i="5"/>
  <c r="I444" i="5"/>
  <c r="J444" i="5"/>
  <c r="K444" i="5"/>
  <c r="D445" i="5"/>
  <c r="E445" i="5"/>
  <c r="F445" i="5"/>
  <c r="G445" i="5"/>
  <c r="H445" i="5"/>
  <c r="I445" i="5"/>
  <c r="J445" i="5"/>
  <c r="K445" i="5"/>
  <c r="D446" i="5"/>
  <c r="E446" i="5"/>
  <c r="F446" i="5"/>
  <c r="G446" i="5"/>
  <c r="H446" i="5"/>
  <c r="I446" i="5"/>
  <c r="J446" i="5"/>
  <c r="K446" i="5"/>
  <c r="D447" i="5"/>
  <c r="E447" i="5"/>
  <c r="F447" i="5"/>
  <c r="G447" i="5"/>
  <c r="H447" i="5"/>
  <c r="I447" i="5"/>
  <c r="J447" i="5"/>
  <c r="K447" i="5"/>
  <c r="D448" i="5"/>
  <c r="E448" i="5"/>
  <c r="F448" i="5"/>
  <c r="G448" i="5"/>
  <c r="H448" i="5"/>
  <c r="I448" i="5"/>
  <c r="J448" i="5"/>
  <c r="K448" i="5"/>
  <c r="D449" i="5"/>
  <c r="E449" i="5"/>
  <c r="F449" i="5"/>
  <c r="G449" i="5"/>
  <c r="H449" i="5"/>
  <c r="I449" i="5"/>
  <c r="J449" i="5"/>
  <c r="K449" i="5"/>
  <c r="D450" i="5"/>
  <c r="E450" i="5"/>
  <c r="F450" i="5"/>
  <c r="G450" i="5"/>
  <c r="H450" i="5"/>
  <c r="I450" i="5"/>
  <c r="J450" i="5"/>
  <c r="K450" i="5"/>
  <c r="D451" i="5"/>
  <c r="E451" i="5"/>
  <c r="F451" i="5"/>
  <c r="G451" i="5"/>
  <c r="H451" i="5"/>
  <c r="I451" i="5"/>
  <c r="J451" i="5"/>
  <c r="K451" i="5"/>
  <c r="D452" i="5"/>
  <c r="E452" i="5"/>
  <c r="F452" i="5"/>
  <c r="G452" i="5"/>
  <c r="H452" i="5"/>
  <c r="I452" i="5"/>
  <c r="J452" i="5"/>
  <c r="K452" i="5"/>
  <c r="D453" i="5"/>
  <c r="E453" i="5"/>
  <c r="F453" i="5"/>
  <c r="G453" i="5"/>
  <c r="H453" i="5"/>
  <c r="I453" i="5"/>
  <c r="J453" i="5"/>
  <c r="K453" i="5"/>
  <c r="D454" i="5"/>
  <c r="E454" i="5"/>
  <c r="F454" i="5"/>
  <c r="G454" i="5"/>
  <c r="H454" i="5"/>
  <c r="I454" i="5"/>
  <c r="J454" i="5"/>
  <c r="K454" i="5"/>
  <c r="D455" i="5"/>
  <c r="E455" i="5"/>
  <c r="F455" i="5"/>
  <c r="G455" i="5"/>
  <c r="H455" i="5"/>
  <c r="I455" i="5"/>
  <c r="J455" i="5"/>
  <c r="K455" i="5"/>
  <c r="D456" i="5"/>
  <c r="E456" i="5"/>
  <c r="F456" i="5"/>
  <c r="G456" i="5"/>
  <c r="H456" i="5"/>
  <c r="I456" i="5"/>
  <c r="J456" i="5"/>
  <c r="K456" i="5"/>
  <c r="D457" i="5"/>
  <c r="E457" i="5"/>
  <c r="F457" i="5"/>
  <c r="G457" i="5"/>
  <c r="H457" i="5"/>
  <c r="I457" i="5"/>
  <c r="J457" i="5"/>
  <c r="K457" i="5"/>
  <c r="D458" i="5"/>
  <c r="E458" i="5"/>
  <c r="F458" i="5"/>
  <c r="G458" i="5"/>
  <c r="H458" i="5"/>
  <c r="I458" i="5"/>
  <c r="J458" i="5"/>
  <c r="K458" i="5"/>
  <c r="D459" i="5"/>
  <c r="E459" i="5"/>
  <c r="F459" i="5"/>
  <c r="G459" i="5"/>
  <c r="H459" i="5"/>
  <c r="I459" i="5"/>
  <c r="J459" i="5"/>
  <c r="K459" i="5"/>
  <c r="D460" i="5"/>
  <c r="E460" i="5"/>
  <c r="F460" i="5"/>
  <c r="G460" i="5"/>
  <c r="H460" i="5"/>
  <c r="I460" i="5"/>
  <c r="J460" i="5"/>
  <c r="K460" i="5"/>
  <c r="D461" i="5"/>
  <c r="E461" i="5"/>
  <c r="F461" i="5"/>
  <c r="G461" i="5"/>
  <c r="H461" i="5"/>
  <c r="I461" i="5"/>
  <c r="J461" i="5"/>
  <c r="K461" i="5"/>
  <c r="D462" i="5"/>
  <c r="E462" i="5"/>
  <c r="F462" i="5"/>
  <c r="G462" i="5"/>
  <c r="H462" i="5"/>
  <c r="I462" i="5"/>
  <c r="J462" i="5"/>
  <c r="K462" i="5"/>
  <c r="D463" i="5"/>
  <c r="E463" i="5"/>
  <c r="F463" i="5"/>
  <c r="G463" i="5"/>
  <c r="H463" i="5"/>
  <c r="I463" i="5"/>
  <c r="J463" i="5"/>
  <c r="K463" i="5"/>
  <c r="D464" i="5"/>
  <c r="E464" i="5"/>
  <c r="F464" i="5"/>
  <c r="G464" i="5"/>
  <c r="H464" i="5"/>
  <c r="I464" i="5"/>
  <c r="J464" i="5"/>
  <c r="K464" i="5"/>
  <c r="D465" i="5"/>
  <c r="E465" i="5"/>
  <c r="F465" i="5"/>
  <c r="G465" i="5"/>
  <c r="H465" i="5"/>
  <c r="I465" i="5"/>
  <c r="J465" i="5"/>
  <c r="K465" i="5"/>
  <c r="D466" i="5"/>
  <c r="E466" i="5"/>
  <c r="F466" i="5"/>
  <c r="G466" i="5"/>
  <c r="H466" i="5"/>
  <c r="I466" i="5"/>
  <c r="J466" i="5"/>
  <c r="K466" i="5"/>
  <c r="D467" i="5"/>
  <c r="E467" i="5"/>
  <c r="F467" i="5"/>
  <c r="G467" i="5"/>
  <c r="H467" i="5"/>
  <c r="I467" i="5"/>
  <c r="J467" i="5"/>
  <c r="K467" i="5"/>
  <c r="D468" i="5"/>
  <c r="E468" i="5"/>
  <c r="F468" i="5"/>
  <c r="G468" i="5"/>
  <c r="H468" i="5"/>
  <c r="I468" i="5"/>
  <c r="J468" i="5"/>
  <c r="K468" i="5"/>
  <c r="D469" i="5"/>
  <c r="E469" i="5"/>
  <c r="F469" i="5"/>
  <c r="G469" i="5"/>
  <c r="H469" i="5"/>
  <c r="I469" i="5"/>
  <c r="J469" i="5"/>
  <c r="K469" i="5"/>
  <c r="D470" i="5"/>
  <c r="E470" i="5"/>
  <c r="F470" i="5"/>
  <c r="G470" i="5"/>
  <c r="H470" i="5"/>
  <c r="I470" i="5"/>
  <c r="J470" i="5"/>
  <c r="K470" i="5"/>
  <c r="D471" i="5"/>
  <c r="E471" i="5"/>
  <c r="F471" i="5"/>
  <c r="G471" i="5"/>
  <c r="H471" i="5"/>
  <c r="I471" i="5"/>
  <c r="J471" i="5"/>
  <c r="K471" i="5"/>
  <c r="D472" i="5"/>
  <c r="F472" i="5"/>
  <c r="G472" i="5"/>
  <c r="H472" i="5"/>
  <c r="I472" i="5"/>
  <c r="J472" i="5"/>
  <c r="K472" i="5"/>
  <c r="D473" i="5"/>
  <c r="F473" i="5"/>
  <c r="G473" i="5"/>
  <c r="H473" i="5"/>
  <c r="I473" i="5"/>
  <c r="J473" i="5"/>
  <c r="K473" i="5"/>
  <c r="D474" i="5"/>
  <c r="F474" i="5"/>
  <c r="G474" i="5"/>
  <c r="H474" i="5"/>
  <c r="I474" i="5"/>
  <c r="J474" i="5"/>
  <c r="K474" i="5"/>
  <c r="D475" i="5"/>
  <c r="F475" i="5"/>
  <c r="G475" i="5"/>
  <c r="H475" i="5"/>
  <c r="I475" i="5"/>
  <c r="J475" i="5"/>
  <c r="K475" i="5"/>
  <c r="D476" i="5"/>
  <c r="F476" i="5"/>
  <c r="G476" i="5"/>
  <c r="H476" i="5"/>
  <c r="I476" i="5"/>
  <c r="J476" i="5"/>
  <c r="K476" i="5"/>
  <c r="D477" i="5"/>
  <c r="F477" i="5"/>
  <c r="G477" i="5"/>
  <c r="H477" i="5"/>
  <c r="I477" i="5"/>
  <c r="J477" i="5"/>
  <c r="K477" i="5"/>
  <c r="D478" i="5"/>
  <c r="F478" i="5"/>
  <c r="G478" i="5"/>
  <c r="H478" i="5"/>
  <c r="I478" i="5"/>
  <c r="J478" i="5"/>
  <c r="K478" i="5"/>
  <c r="D479" i="5"/>
  <c r="F479" i="5"/>
  <c r="G479" i="5"/>
  <c r="H479" i="5"/>
  <c r="I479" i="5"/>
  <c r="J479" i="5"/>
  <c r="K479" i="5"/>
  <c r="D480" i="5"/>
  <c r="F480" i="5"/>
  <c r="G480" i="5"/>
  <c r="H480" i="5"/>
  <c r="I480" i="5"/>
  <c r="J480" i="5"/>
  <c r="K480" i="5"/>
  <c r="D481" i="5"/>
  <c r="F481" i="5"/>
  <c r="G481" i="5"/>
  <c r="H481" i="5"/>
  <c r="I481" i="5"/>
  <c r="J481" i="5"/>
  <c r="K481" i="5"/>
  <c r="D482" i="5"/>
  <c r="F482" i="5"/>
  <c r="G482" i="5"/>
  <c r="H482" i="5"/>
  <c r="I482" i="5"/>
  <c r="J482" i="5"/>
  <c r="K482" i="5"/>
  <c r="D483" i="5"/>
  <c r="F483" i="5"/>
  <c r="G483" i="5"/>
  <c r="H483" i="5"/>
  <c r="I483" i="5"/>
  <c r="J483" i="5"/>
  <c r="K483" i="5"/>
  <c r="D484" i="5"/>
  <c r="F484" i="5"/>
  <c r="G484" i="5"/>
  <c r="H484" i="5"/>
  <c r="I484" i="5"/>
  <c r="J484" i="5"/>
  <c r="K484" i="5"/>
  <c r="D485" i="5"/>
  <c r="F485" i="5"/>
  <c r="G485" i="5"/>
  <c r="H485" i="5"/>
  <c r="I485" i="5"/>
  <c r="J485" i="5"/>
  <c r="K485" i="5"/>
  <c r="D486" i="5"/>
  <c r="F486" i="5"/>
  <c r="G486" i="5"/>
  <c r="H486" i="5"/>
  <c r="I486" i="5"/>
  <c r="J486" i="5"/>
  <c r="K486" i="5"/>
  <c r="D487" i="5"/>
  <c r="F487" i="5"/>
  <c r="G487" i="5"/>
  <c r="H487" i="5"/>
  <c r="I487" i="5"/>
  <c r="J487" i="5"/>
  <c r="K487" i="5"/>
  <c r="D488" i="5"/>
  <c r="F488" i="5"/>
  <c r="G488" i="5"/>
  <c r="H488" i="5"/>
  <c r="I488" i="5"/>
  <c r="J488" i="5"/>
  <c r="K488" i="5"/>
  <c r="I485" i="3"/>
  <c r="H485" i="3"/>
  <c r="I484" i="3"/>
  <c r="U484" i="3" s="1"/>
  <c r="F483" i="3"/>
  <c r="E483" i="3"/>
  <c r="I483" i="3"/>
  <c r="F482" i="3"/>
  <c r="E482" i="3"/>
  <c r="F481" i="3"/>
  <c r="E481" i="3"/>
  <c r="F480" i="3"/>
  <c r="E480" i="3"/>
  <c r="H479" i="3"/>
  <c r="H480" i="3"/>
  <c r="H481" i="3"/>
  <c r="H482" i="3"/>
  <c r="H483" i="3"/>
  <c r="H484" i="3"/>
  <c r="F479" i="3"/>
  <c r="E479" i="3"/>
  <c r="F478" i="3"/>
  <c r="L478" i="3" s="1"/>
  <c r="E478" i="3"/>
  <c r="H478" i="3"/>
  <c r="I478" i="3" s="1"/>
  <c r="U478" i="3" s="1"/>
  <c r="H477" i="3"/>
  <c r="F476" i="3"/>
  <c r="E476" i="3"/>
  <c r="F475" i="3"/>
  <c r="S475" i="3" s="1"/>
  <c r="E475" i="3"/>
  <c r="R475" i="3" s="1"/>
  <c r="H475" i="3"/>
  <c r="I474" i="3"/>
  <c r="H474" i="3"/>
  <c r="H473" i="3"/>
  <c r="I473" i="3"/>
  <c r="E486" i="3"/>
  <c r="E487" i="3"/>
  <c r="E488" i="3"/>
  <c r="E485" i="3"/>
  <c r="E484" i="3"/>
  <c r="F484" i="3" s="1"/>
  <c r="F485" i="3"/>
  <c r="F486" i="3"/>
  <c r="F487" i="3"/>
  <c r="S487" i="3" s="1"/>
  <c r="F488" i="3"/>
  <c r="E472" i="3"/>
  <c r="F472" i="3" s="1"/>
  <c r="E473" i="3"/>
  <c r="F473" i="3" s="1"/>
  <c r="E474" i="3"/>
  <c r="K474" i="3" s="1"/>
  <c r="F474" i="3"/>
  <c r="L474" i="3" s="1"/>
  <c r="E477" i="3"/>
  <c r="F477" i="3" s="1"/>
  <c r="R479" i="3"/>
  <c r="S479" i="3"/>
  <c r="K482" i="3"/>
  <c r="K483" i="3"/>
  <c r="S483" i="3"/>
  <c r="F471" i="3"/>
  <c r="E471" i="3"/>
  <c r="I472" i="3"/>
  <c r="I475" i="3"/>
  <c r="I476" i="3"/>
  <c r="I477" i="3"/>
  <c r="U477" i="3" s="1"/>
  <c r="I479" i="3"/>
  <c r="U479" i="3" s="1"/>
  <c r="I480" i="3"/>
  <c r="I481" i="3"/>
  <c r="U481" i="3" s="1"/>
  <c r="I482" i="3"/>
  <c r="U482" i="3" s="1"/>
  <c r="U485" i="3"/>
  <c r="I486" i="3"/>
  <c r="I487" i="3"/>
  <c r="U487" i="3" s="1"/>
  <c r="I488" i="3"/>
  <c r="H487" i="3"/>
  <c r="H488" i="3"/>
  <c r="H486" i="3"/>
  <c r="H472" i="3"/>
  <c r="T474" i="3"/>
  <c r="H476" i="3"/>
  <c r="T479" i="3"/>
  <c r="T487" i="3"/>
  <c r="H471" i="3"/>
  <c r="I471" i="3" s="1"/>
  <c r="U471" i="3" s="1"/>
  <c r="F468" i="3"/>
  <c r="F467" i="3"/>
  <c r="E466" i="3"/>
  <c r="F466" i="3"/>
  <c r="F465" i="3"/>
  <c r="F464" i="3"/>
  <c r="F463" i="3"/>
  <c r="F462" i="3"/>
  <c r="F461" i="3"/>
  <c r="F460" i="3"/>
  <c r="F459" i="3"/>
  <c r="E470" i="3"/>
  <c r="F470" i="3" s="1"/>
  <c r="H470" i="3"/>
  <c r="I470" i="3" s="1"/>
  <c r="U470" i="3" s="1"/>
  <c r="E460" i="3"/>
  <c r="H460" i="3"/>
  <c r="I460" i="3" s="1"/>
  <c r="U460" i="3" s="1"/>
  <c r="E461" i="3"/>
  <c r="H461" i="3"/>
  <c r="I461" i="3"/>
  <c r="E462" i="3"/>
  <c r="H462" i="3"/>
  <c r="I462" i="3" s="1"/>
  <c r="U462" i="3" s="1"/>
  <c r="E463" i="3"/>
  <c r="S463" i="3"/>
  <c r="H463" i="3"/>
  <c r="T463" i="3" s="1"/>
  <c r="I463" i="3"/>
  <c r="U463" i="3" s="1"/>
  <c r="E464" i="3"/>
  <c r="H464" i="3"/>
  <c r="I464" i="3" s="1"/>
  <c r="U464" i="3" s="1"/>
  <c r="E465" i="3"/>
  <c r="S465" i="3"/>
  <c r="H465" i="3"/>
  <c r="T465" i="3" s="1"/>
  <c r="I465" i="3"/>
  <c r="U465" i="3" s="1"/>
  <c r="H466" i="3"/>
  <c r="T466" i="3" s="1"/>
  <c r="E467" i="3"/>
  <c r="L467" i="3"/>
  <c r="H467" i="3"/>
  <c r="I467" i="3"/>
  <c r="U467" i="3" s="1"/>
  <c r="E468" i="3"/>
  <c r="H468" i="3"/>
  <c r="I468" i="3" s="1"/>
  <c r="U468" i="3" s="1"/>
  <c r="E469" i="3"/>
  <c r="F469" i="3"/>
  <c r="H469" i="3"/>
  <c r="I469" i="3"/>
  <c r="H459" i="3"/>
  <c r="I459" i="3" s="1"/>
  <c r="U459" i="3" s="1"/>
  <c r="E459" i="3"/>
  <c r="E458" i="3"/>
  <c r="H457" i="3"/>
  <c r="I457" i="3" s="1"/>
  <c r="U457" i="3" s="1"/>
  <c r="H458" i="3"/>
  <c r="I458" i="3" s="1"/>
  <c r="U458" i="3" s="1"/>
  <c r="H456" i="3"/>
  <c r="I454" i="3"/>
  <c r="H454" i="3"/>
  <c r="E457" i="3"/>
  <c r="F457" i="3" s="1"/>
  <c r="K458" i="3"/>
  <c r="E445" i="3"/>
  <c r="E446" i="3"/>
  <c r="F446" i="3" s="1"/>
  <c r="E447" i="3"/>
  <c r="R447" i="3" s="1"/>
  <c r="E448" i="3"/>
  <c r="E449" i="3"/>
  <c r="E450" i="3"/>
  <c r="F450" i="3" s="1"/>
  <c r="L450" i="3" s="1"/>
  <c r="E451" i="3"/>
  <c r="F451" i="3" s="1"/>
  <c r="L451" i="3" s="1"/>
  <c r="E452" i="3"/>
  <c r="K452" i="3" s="1"/>
  <c r="E453" i="3"/>
  <c r="E454" i="3"/>
  <c r="F454" i="3" s="1"/>
  <c r="S454" i="3" s="1"/>
  <c r="E455" i="3"/>
  <c r="E456" i="3"/>
  <c r="E444" i="3"/>
  <c r="F443" i="3"/>
  <c r="E443" i="3"/>
  <c r="I456" i="3"/>
  <c r="U456" i="3" s="1"/>
  <c r="U454" i="3"/>
  <c r="H455" i="3"/>
  <c r="I455" i="3" s="1"/>
  <c r="U455" i="3" s="1"/>
  <c r="H443" i="3"/>
  <c r="I443" i="3" s="1"/>
  <c r="U443" i="3" s="1"/>
  <c r="H444" i="3"/>
  <c r="I444" i="3"/>
  <c r="H445" i="3"/>
  <c r="I445" i="3" s="1"/>
  <c r="U445" i="3" s="1"/>
  <c r="H446" i="3"/>
  <c r="T446" i="3" s="1"/>
  <c r="I446" i="3"/>
  <c r="U446" i="3" s="1"/>
  <c r="H447" i="3"/>
  <c r="I447" i="3" s="1"/>
  <c r="U447" i="3" s="1"/>
  <c r="H448" i="3"/>
  <c r="I448" i="3"/>
  <c r="H449" i="3"/>
  <c r="T449" i="3" s="1"/>
  <c r="I449" i="3"/>
  <c r="U449" i="3" s="1"/>
  <c r="H450" i="3"/>
  <c r="T450" i="3" s="1"/>
  <c r="I450" i="3"/>
  <c r="U450" i="3" s="1"/>
  <c r="H451" i="3"/>
  <c r="I451" i="3" s="1"/>
  <c r="U451" i="3" s="1"/>
  <c r="H452" i="3"/>
  <c r="I452" i="3"/>
  <c r="H453" i="3"/>
  <c r="I453" i="3"/>
  <c r="I442" i="3"/>
  <c r="H442" i="3"/>
  <c r="I440" i="3"/>
  <c r="I439" i="3"/>
  <c r="I438" i="3"/>
  <c r="I437" i="3"/>
  <c r="I436" i="3"/>
  <c r="I435" i="3"/>
  <c r="I434" i="3"/>
  <c r="I433" i="3"/>
  <c r="E433" i="3"/>
  <c r="E434" i="3"/>
  <c r="E435" i="3"/>
  <c r="F435" i="3" s="1"/>
  <c r="L435" i="3" s="1"/>
  <c r="E436" i="3"/>
  <c r="E437" i="3"/>
  <c r="F437" i="3" s="1"/>
  <c r="E438" i="3"/>
  <c r="F438" i="3" s="1"/>
  <c r="E439" i="3"/>
  <c r="R439" i="3" s="1"/>
  <c r="E440" i="3"/>
  <c r="R440" i="3" s="1"/>
  <c r="E441" i="3"/>
  <c r="E442" i="3"/>
  <c r="R443" i="3"/>
  <c r="K445" i="3"/>
  <c r="K446" i="3"/>
  <c r="F448" i="3"/>
  <c r="R451" i="3"/>
  <c r="R453" i="3"/>
  <c r="R454" i="3"/>
  <c r="K455" i="3"/>
  <c r="K456" i="3"/>
  <c r="E432" i="3"/>
  <c r="F431" i="3"/>
  <c r="L431" i="3" s="1"/>
  <c r="F432" i="3"/>
  <c r="F433" i="3"/>
  <c r="F434" i="3"/>
  <c r="L434" i="3" s="1"/>
  <c r="R435" i="3"/>
  <c r="F436" i="3"/>
  <c r="F441" i="3"/>
  <c r="F442" i="3"/>
  <c r="S442" i="3" s="1"/>
  <c r="L443" i="3"/>
  <c r="F444" i="3"/>
  <c r="F445" i="3"/>
  <c r="F447" i="3"/>
  <c r="L447" i="3" s="1"/>
  <c r="F449" i="3"/>
  <c r="F453" i="3"/>
  <c r="E431" i="3"/>
  <c r="F430" i="3"/>
  <c r="E430" i="3"/>
  <c r="H441" i="3"/>
  <c r="I441" i="3" s="1"/>
  <c r="U441" i="3" s="1"/>
  <c r="H429" i="3"/>
  <c r="I429" i="3" s="1"/>
  <c r="U429" i="3" s="1"/>
  <c r="H430" i="3"/>
  <c r="I430" i="3"/>
  <c r="H431" i="3"/>
  <c r="I431" i="3" s="1"/>
  <c r="H432" i="3"/>
  <c r="I432" i="3" s="1"/>
  <c r="U432" i="3" s="1"/>
  <c r="H433" i="3"/>
  <c r="U433" i="3" s="1"/>
  <c r="H434" i="3"/>
  <c r="H435" i="3"/>
  <c r="H436" i="3"/>
  <c r="T436" i="3" s="1"/>
  <c r="H437" i="3"/>
  <c r="H438" i="3"/>
  <c r="H439" i="3"/>
  <c r="T439" i="3" s="1"/>
  <c r="H440" i="3"/>
  <c r="T440" i="3" s="1"/>
  <c r="E429" i="3"/>
  <c r="F429" i="3"/>
  <c r="H428" i="3"/>
  <c r="I428" i="3" s="1"/>
  <c r="U428" i="3" s="1"/>
  <c r="F428" i="3"/>
  <c r="E428" i="3"/>
  <c r="H427" i="3"/>
  <c r="T427" i="3" s="1"/>
  <c r="H426" i="3"/>
  <c r="T426" i="3" s="1"/>
  <c r="E423" i="3"/>
  <c r="E424" i="3"/>
  <c r="E425" i="3"/>
  <c r="R425" i="3" s="1"/>
  <c r="E426" i="3"/>
  <c r="E427" i="3"/>
  <c r="F427" i="3" s="1"/>
  <c r="L427" i="3" s="1"/>
  <c r="E422" i="3"/>
  <c r="F422" i="3" s="1"/>
  <c r="J460" i="3"/>
  <c r="J461" i="3"/>
  <c r="J462" i="3"/>
  <c r="J463" i="3"/>
  <c r="W463" i="3" s="1"/>
  <c r="J464" i="3"/>
  <c r="W464" i="3" s="1"/>
  <c r="J465" i="3"/>
  <c r="J466" i="3"/>
  <c r="J467" i="3"/>
  <c r="W467" i="3" s="1"/>
  <c r="J468" i="3"/>
  <c r="J469" i="3"/>
  <c r="J470" i="3"/>
  <c r="J471" i="3"/>
  <c r="W471" i="3" s="1"/>
  <c r="W474" i="3"/>
  <c r="E474" i="5" s="1"/>
  <c r="N474" i="5" s="1"/>
  <c r="W475" i="3"/>
  <c r="E475" i="5" s="1"/>
  <c r="N475" i="5" s="1"/>
  <c r="W479" i="3"/>
  <c r="E479" i="5" s="1"/>
  <c r="N479" i="5" s="1"/>
  <c r="W482" i="3"/>
  <c r="E482" i="5" s="1"/>
  <c r="N482" i="5" s="1"/>
  <c r="J459" i="3"/>
  <c r="J429" i="3"/>
  <c r="J430" i="3"/>
  <c r="J431" i="3"/>
  <c r="J432" i="3"/>
  <c r="J433" i="3"/>
  <c r="W433" i="3" s="1"/>
  <c r="J434" i="3"/>
  <c r="J435" i="3"/>
  <c r="W435" i="3" s="1"/>
  <c r="J436" i="3"/>
  <c r="W436" i="3" s="1"/>
  <c r="J437" i="3"/>
  <c r="J438" i="3"/>
  <c r="J439" i="3"/>
  <c r="J440" i="3"/>
  <c r="J441" i="3"/>
  <c r="W441" i="3" s="1"/>
  <c r="J442" i="3"/>
  <c r="J443" i="3"/>
  <c r="W443" i="3" s="1"/>
  <c r="J444" i="3"/>
  <c r="W444" i="3" s="1"/>
  <c r="J445" i="3"/>
  <c r="J446" i="3"/>
  <c r="J447" i="3"/>
  <c r="J448" i="3"/>
  <c r="J449" i="3"/>
  <c r="W449" i="3" s="1"/>
  <c r="J450" i="3"/>
  <c r="W450" i="3" s="1"/>
  <c r="J451" i="3"/>
  <c r="W451" i="3" s="1"/>
  <c r="J452" i="3"/>
  <c r="W452" i="3" s="1"/>
  <c r="J453" i="3"/>
  <c r="J454" i="3"/>
  <c r="J455" i="3"/>
  <c r="J456" i="3"/>
  <c r="J457" i="3"/>
  <c r="W457" i="3" s="1"/>
  <c r="J458" i="3"/>
  <c r="W458" i="3" s="1"/>
  <c r="J428" i="3"/>
  <c r="J413" i="3"/>
  <c r="J414" i="3"/>
  <c r="J415" i="3"/>
  <c r="W415" i="3" s="1"/>
  <c r="J416" i="3"/>
  <c r="J417" i="3"/>
  <c r="J418" i="3"/>
  <c r="W418" i="3" s="1"/>
  <c r="J419" i="3"/>
  <c r="W419" i="3" s="1"/>
  <c r="J420" i="3"/>
  <c r="W420" i="3" s="1"/>
  <c r="J421" i="3"/>
  <c r="J422" i="3"/>
  <c r="J423" i="3"/>
  <c r="J424" i="3"/>
  <c r="J425" i="3"/>
  <c r="J426" i="3"/>
  <c r="W426" i="3" s="1"/>
  <c r="J427" i="3"/>
  <c r="W427" i="3" s="1"/>
  <c r="J412" i="3"/>
  <c r="W412" i="3" s="1"/>
  <c r="H413" i="3"/>
  <c r="H414" i="3"/>
  <c r="I414" i="3" s="1"/>
  <c r="U414" i="3" s="1"/>
  <c r="H415" i="3"/>
  <c r="I415" i="3" s="1"/>
  <c r="U415" i="3" s="1"/>
  <c r="H416" i="3"/>
  <c r="H417" i="3"/>
  <c r="H418" i="3"/>
  <c r="I418" i="3" s="1"/>
  <c r="U418" i="3" s="1"/>
  <c r="H419" i="3"/>
  <c r="T419" i="3" s="1"/>
  <c r="H420" i="3"/>
  <c r="I420" i="3" s="1"/>
  <c r="U420" i="3" s="1"/>
  <c r="H421" i="3"/>
  <c r="H422" i="3"/>
  <c r="I422" i="3" s="1"/>
  <c r="U422" i="3" s="1"/>
  <c r="H423" i="3"/>
  <c r="I423" i="3" s="1"/>
  <c r="U423" i="3" s="1"/>
  <c r="H424" i="3"/>
  <c r="I424" i="3" s="1"/>
  <c r="U424" i="3" s="1"/>
  <c r="H425" i="3"/>
  <c r="I413" i="3"/>
  <c r="I416" i="3"/>
  <c r="U416" i="3" s="1"/>
  <c r="I417" i="3"/>
  <c r="U417" i="3" s="1"/>
  <c r="I419" i="3"/>
  <c r="U419" i="3" s="1"/>
  <c r="I421" i="3"/>
  <c r="I425" i="3"/>
  <c r="U425" i="3" s="1"/>
  <c r="I427" i="3"/>
  <c r="U427" i="3" s="1"/>
  <c r="H412" i="3"/>
  <c r="I412" i="3" s="1"/>
  <c r="U412" i="3" s="1"/>
  <c r="F413" i="3"/>
  <c r="F416" i="3"/>
  <c r="S416" i="3" s="1"/>
  <c r="F417" i="3"/>
  <c r="F421" i="3"/>
  <c r="F423" i="3"/>
  <c r="S423" i="3" s="1"/>
  <c r="F424" i="3"/>
  <c r="S424" i="3" s="1"/>
  <c r="F425" i="3"/>
  <c r="L425" i="3" s="1"/>
  <c r="F426" i="3"/>
  <c r="L426" i="3" s="1"/>
  <c r="E412" i="3"/>
  <c r="F412" i="3" s="1"/>
  <c r="S412" i="3" s="1"/>
  <c r="E413" i="3"/>
  <c r="E414" i="3"/>
  <c r="F414" i="3" s="1"/>
  <c r="L414" i="3" s="1"/>
  <c r="E415" i="3"/>
  <c r="R415" i="3" s="1"/>
  <c r="E416" i="3"/>
  <c r="R416" i="3" s="1"/>
  <c r="E417" i="3"/>
  <c r="R417" i="3" s="1"/>
  <c r="E418" i="3"/>
  <c r="F418" i="3" s="1"/>
  <c r="S418" i="3" s="1"/>
  <c r="E419" i="3"/>
  <c r="K419" i="3" s="1"/>
  <c r="E420" i="3"/>
  <c r="F420" i="3" s="1"/>
  <c r="S420" i="3" s="1"/>
  <c r="E421" i="3"/>
  <c r="R423" i="3"/>
  <c r="R424" i="3"/>
  <c r="K427" i="3"/>
  <c r="H411" i="3"/>
  <c r="I411" i="3" s="1"/>
  <c r="U411" i="3" s="1"/>
  <c r="H401" i="3"/>
  <c r="I401" i="3" s="1"/>
  <c r="U401" i="3" s="1"/>
  <c r="H402" i="3"/>
  <c r="H403" i="3"/>
  <c r="H404" i="3"/>
  <c r="T404" i="3" s="1"/>
  <c r="H405" i="3"/>
  <c r="I405" i="3" s="1"/>
  <c r="U405" i="3" s="1"/>
  <c r="H406" i="3"/>
  <c r="T406" i="3" s="1"/>
  <c r="H407" i="3"/>
  <c r="I407" i="3" s="1"/>
  <c r="U407" i="3" s="1"/>
  <c r="H408" i="3"/>
  <c r="I408" i="3" s="1"/>
  <c r="U408" i="3" s="1"/>
  <c r="H409" i="3"/>
  <c r="I409" i="3" s="1"/>
  <c r="U409" i="3" s="1"/>
  <c r="H410" i="3"/>
  <c r="I410" i="3" s="1"/>
  <c r="U410" i="3" s="1"/>
  <c r="C473" i="3"/>
  <c r="C474" i="3"/>
  <c r="C475" i="3"/>
  <c r="Q475" i="3" s="1"/>
  <c r="C476" i="3"/>
  <c r="C477" i="3"/>
  <c r="Q477" i="3" s="1"/>
  <c r="C478" i="3"/>
  <c r="Q478" i="3" s="1"/>
  <c r="C479" i="3"/>
  <c r="Q479" i="3" s="1"/>
  <c r="C480" i="3"/>
  <c r="Q480" i="3" s="1"/>
  <c r="C481" i="3"/>
  <c r="C482" i="3"/>
  <c r="C483" i="3"/>
  <c r="Q483" i="3" s="1"/>
  <c r="C484" i="3"/>
  <c r="C485" i="3"/>
  <c r="Q485" i="3" s="1"/>
  <c r="C486" i="3"/>
  <c r="Q486" i="3" s="1"/>
  <c r="C487" i="3"/>
  <c r="Q487" i="3" s="1"/>
  <c r="C488" i="3"/>
  <c r="Q488" i="3" s="1"/>
  <c r="C472" i="3"/>
  <c r="C460" i="3"/>
  <c r="C461" i="3"/>
  <c r="C462" i="3"/>
  <c r="Q462" i="3" s="1"/>
  <c r="C463" i="3"/>
  <c r="C464" i="3"/>
  <c r="Q464" i="3" s="1"/>
  <c r="C465" i="3"/>
  <c r="Q465" i="3" s="1"/>
  <c r="C466" i="3"/>
  <c r="Q466" i="3" s="1"/>
  <c r="C467" i="3"/>
  <c r="Q467" i="3" s="1"/>
  <c r="C468" i="3"/>
  <c r="C469" i="3"/>
  <c r="C470" i="3"/>
  <c r="Q470" i="3" s="1"/>
  <c r="C471" i="3"/>
  <c r="C459" i="3"/>
  <c r="C443" i="3"/>
  <c r="C444" i="3"/>
  <c r="C445" i="3"/>
  <c r="C446" i="3"/>
  <c r="C447" i="3"/>
  <c r="C448" i="3"/>
  <c r="C449" i="3"/>
  <c r="C450" i="3"/>
  <c r="Q450" i="3" s="1"/>
  <c r="C451" i="3"/>
  <c r="C452" i="3"/>
  <c r="C453" i="3"/>
  <c r="C454" i="3"/>
  <c r="C455" i="3"/>
  <c r="C456" i="3"/>
  <c r="C457" i="3"/>
  <c r="C458" i="3"/>
  <c r="C442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28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12" i="3"/>
  <c r="H400" i="3"/>
  <c r="H399" i="3"/>
  <c r="I397" i="3"/>
  <c r="H398" i="3"/>
  <c r="I398" i="3" s="1"/>
  <c r="U398" i="3" s="1"/>
  <c r="H393" i="3"/>
  <c r="H394" i="3"/>
  <c r="H395" i="3"/>
  <c r="T395" i="3" s="1"/>
  <c r="H396" i="3"/>
  <c r="T396" i="3" s="1"/>
  <c r="H392" i="3"/>
  <c r="I392" i="3" s="1"/>
  <c r="U392" i="3" s="1"/>
  <c r="H390" i="3"/>
  <c r="H391" i="3"/>
  <c r="H389" i="3"/>
  <c r="I389" i="3" s="1"/>
  <c r="U389" i="3" s="1"/>
  <c r="E389" i="3"/>
  <c r="E390" i="3"/>
  <c r="E391" i="3"/>
  <c r="K391" i="3" s="1"/>
  <c r="E392" i="3"/>
  <c r="E393" i="3"/>
  <c r="E394" i="3"/>
  <c r="F394" i="3" s="1"/>
  <c r="E395" i="3"/>
  <c r="R395" i="3" s="1"/>
  <c r="E396" i="3"/>
  <c r="F396" i="3" s="1"/>
  <c r="E388" i="3"/>
  <c r="E386" i="3"/>
  <c r="E387" i="3"/>
  <c r="F392" i="3"/>
  <c r="K393" i="3"/>
  <c r="E385" i="3"/>
  <c r="E404" i="3"/>
  <c r="E405" i="3"/>
  <c r="E406" i="3"/>
  <c r="F406" i="3" s="1"/>
  <c r="E407" i="3"/>
  <c r="F407" i="3" s="1"/>
  <c r="L407" i="3" s="1"/>
  <c r="E408" i="3"/>
  <c r="F408" i="3" s="1"/>
  <c r="E409" i="3"/>
  <c r="F409" i="3" s="1"/>
  <c r="E410" i="3"/>
  <c r="E411" i="3"/>
  <c r="F411" i="3" s="1"/>
  <c r="E403" i="3"/>
  <c r="F403" i="3" s="1"/>
  <c r="S403" i="3" s="1"/>
  <c r="C410" i="3"/>
  <c r="J410" i="3"/>
  <c r="W410" i="3" s="1"/>
  <c r="C411" i="3"/>
  <c r="Q411" i="3" s="1"/>
  <c r="T411" i="3"/>
  <c r="J411" i="3"/>
  <c r="W411" i="3" s="1"/>
  <c r="C401" i="3"/>
  <c r="E401" i="3"/>
  <c r="F401" i="3" s="1"/>
  <c r="J401" i="3"/>
  <c r="C402" i="3"/>
  <c r="Q402" i="3" s="1"/>
  <c r="E402" i="3"/>
  <c r="F402" i="3" s="1"/>
  <c r="J402" i="3"/>
  <c r="W402" i="3" s="1"/>
  <c r="C403" i="3"/>
  <c r="I403" i="3"/>
  <c r="U403" i="3" s="1"/>
  <c r="J403" i="3"/>
  <c r="C404" i="3"/>
  <c r="F404" i="3"/>
  <c r="I404" i="3"/>
  <c r="U404" i="3" s="1"/>
  <c r="J404" i="3"/>
  <c r="W404" i="3" s="1"/>
  <c r="C405" i="3"/>
  <c r="Q405" i="3" s="1"/>
  <c r="F405" i="3"/>
  <c r="S405" i="3" s="1"/>
  <c r="J405" i="3"/>
  <c r="C406" i="3"/>
  <c r="I406" i="3"/>
  <c r="U406" i="3" s="1"/>
  <c r="J406" i="3"/>
  <c r="W406" i="3" s="1"/>
  <c r="C407" i="3"/>
  <c r="J407" i="3"/>
  <c r="W407" i="3" s="1"/>
  <c r="C408" i="3"/>
  <c r="J408" i="3"/>
  <c r="W408" i="3" s="1"/>
  <c r="C409" i="3"/>
  <c r="Q409" i="3" s="1"/>
  <c r="J409" i="3"/>
  <c r="C400" i="3"/>
  <c r="E400" i="3"/>
  <c r="F400" i="3" s="1"/>
  <c r="I400" i="3"/>
  <c r="U400" i="3" s="1"/>
  <c r="J400" i="3"/>
  <c r="W400" i="3" s="1"/>
  <c r="H388" i="3"/>
  <c r="I393" i="3"/>
  <c r="U393" i="3" s="1"/>
  <c r="H387" i="3"/>
  <c r="I387" i="3" s="1"/>
  <c r="F386" i="3"/>
  <c r="F387" i="3"/>
  <c r="F389" i="3"/>
  <c r="L389" i="3" s="1"/>
  <c r="R390" i="3"/>
  <c r="E397" i="3"/>
  <c r="R397" i="3" s="1"/>
  <c r="E398" i="3"/>
  <c r="E399" i="3"/>
  <c r="F399" i="3" s="1"/>
  <c r="K385" i="3"/>
  <c r="E382" i="3"/>
  <c r="F382" i="3" s="1"/>
  <c r="E383" i="3"/>
  <c r="E384" i="3"/>
  <c r="F388" i="3"/>
  <c r="R389" i="3"/>
  <c r="F395" i="3"/>
  <c r="E381" i="3"/>
  <c r="E380" i="3"/>
  <c r="F380" i="3" s="1"/>
  <c r="F379" i="3"/>
  <c r="H379" i="3"/>
  <c r="T379" i="3" s="1"/>
  <c r="H378" i="3"/>
  <c r="I378" i="3" s="1"/>
  <c r="U378" i="3" s="1"/>
  <c r="H377" i="3"/>
  <c r="I376" i="3"/>
  <c r="I377" i="3"/>
  <c r="I399" i="3"/>
  <c r="U399" i="3" s="1"/>
  <c r="F398" i="3"/>
  <c r="C398" i="3"/>
  <c r="J398" i="3"/>
  <c r="W398" i="3" s="1"/>
  <c r="C399" i="3"/>
  <c r="Q399" i="3" s="1"/>
  <c r="J399" i="3"/>
  <c r="H397" i="3"/>
  <c r="I396" i="3"/>
  <c r="C397" i="3"/>
  <c r="Q397" i="3" s="1"/>
  <c r="J397" i="3"/>
  <c r="W397" i="3" s="1"/>
  <c r="C395" i="3"/>
  <c r="J395" i="3"/>
  <c r="W395" i="3" s="1"/>
  <c r="C396" i="3"/>
  <c r="Q396" i="3" s="1"/>
  <c r="J396" i="3"/>
  <c r="C383" i="3"/>
  <c r="Q383" i="3" s="1"/>
  <c r="F383" i="3"/>
  <c r="S383" i="3" s="1"/>
  <c r="H383" i="3"/>
  <c r="T383" i="3" s="1"/>
  <c r="J383" i="3"/>
  <c r="C384" i="3"/>
  <c r="F384" i="3"/>
  <c r="H384" i="3"/>
  <c r="I384" i="3" s="1"/>
  <c r="U384" i="3" s="1"/>
  <c r="J384" i="3"/>
  <c r="W384" i="3" s="1"/>
  <c r="C385" i="3"/>
  <c r="H385" i="3"/>
  <c r="I385" i="3" s="1"/>
  <c r="U385" i="3" s="1"/>
  <c r="J385" i="3"/>
  <c r="C386" i="3"/>
  <c r="H386" i="3"/>
  <c r="J386" i="3"/>
  <c r="W386" i="3" s="1"/>
  <c r="C387" i="3"/>
  <c r="J387" i="3"/>
  <c r="W387" i="3" s="1"/>
  <c r="C388" i="3"/>
  <c r="J388" i="3"/>
  <c r="C389" i="3"/>
  <c r="J389" i="3"/>
  <c r="C390" i="3"/>
  <c r="F390" i="3"/>
  <c r="S390" i="3" s="1"/>
  <c r="J390" i="3"/>
  <c r="W390" i="3" s="1"/>
  <c r="C391" i="3"/>
  <c r="J391" i="3"/>
  <c r="C392" i="3"/>
  <c r="J392" i="3"/>
  <c r="C393" i="3"/>
  <c r="J393" i="3"/>
  <c r="C394" i="3"/>
  <c r="J394" i="3"/>
  <c r="W394" i="3" s="1"/>
  <c r="H382" i="3"/>
  <c r="I382" i="3" s="1"/>
  <c r="C382" i="3"/>
  <c r="C381" i="3"/>
  <c r="H381" i="3"/>
  <c r="I381" i="3" s="1"/>
  <c r="U381" i="3" s="1"/>
  <c r="H380" i="3"/>
  <c r="T380" i="3" s="1"/>
  <c r="I379" i="3"/>
  <c r="J382" i="3"/>
  <c r="W382" i="3" s="1"/>
  <c r="H370" i="3"/>
  <c r="I370" i="3" s="1"/>
  <c r="U370" i="3" s="1"/>
  <c r="H370" i="5" s="1"/>
  <c r="J370" i="3"/>
  <c r="W370" i="3" s="1"/>
  <c r="E370" i="5" s="1"/>
  <c r="H371" i="3"/>
  <c r="I371" i="3" s="1"/>
  <c r="U371" i="3" s="1"/>
  <c r="H371" i="5" s="1"/>
  <c r="J371" i="3"/>
  <c r="W371" i="3" s="1"/>
  <c r="E371" i="5" s="1"/>
  <c r="H372" i="3"/>
  <c r="J372" i="3"/>
  <c r="W372" i="3" s="1"/>
  <c r="E372" i="5" s="1"/>
  <c r="H373" i="3"/>
  <c r="I373" i="3" s="1"/>
  <c r="U373" i="3" s="1"/>
  <c r="H373" i="5" s="1"/>
  <c r="J373" i="3"/>
  <c r="W373" i="3" s="1"/>
  <c r="E373" i="5" s="1"/>
  <c r="H374" i="3"/>
  <c r="I374" i="3" s="1"/>
  <c r="U374" i="3" s="1"/>
  <c r="H374" i="5" s="1"/>
  <c r="J374" i="3"/>
  <c r="W374" i="3" s="1"/>
  <c r="E374" i="5" s="1"/>
  <c r="H375" i="3"/>
  <c r="J375" i="3"/>
  <c r="W375" i="3" s="1"/>
  <c r="E375" i="5" s="1"/>
  <c r="H376" i="3"/>
  <c r="J376" i="3"/>
  <c r="T377" i="3"/>
  <c r="J377" i="3"/>
  <c r="W377" i="3" s="1"/>
  <c r="J378" i="3"/>
  <c r="W378" i="3" s="1"/>
  <c r="J379" i="3"/>
  <c r="W379" i="3" s="1"/>
  <c r="J380" i="3"/>
  <c r="J381" i="3"/>
  <c r="W381" i="3" s="1"/>
  <c r="C380" i="3"/>
  <c r="Q380" i="3" s="1"/>
  <c r="E377" i="3"/>
  <c r="F377" i="3" s="1"/>
  <c r="E378" i="3"/>
  <c r="F378" i="3" s="1"/>
  <c r="E379" i="3"/>
  <c r="R379" i="3" s="1"/>
  <c r="F381" i="3"/>
  <c r="E376" i="3"/>
  <c r="C370" i="3"/>
  <c r="E370" i="3"/>
  <c r="C371" i="3"/>
  <c r="Q371" i="3" s="1"/>
  <c r="D371" i="5" s="1"/>
  <c r="E371" i="3"/>
  <c r="R371" i="3" s="1"/>
  <c r="J371" i="5" s="1"/>
  <c r="C372" i="3"/>
  <c r="Q372" i="3" s="1"/>
  <c r="D372" i="5" s="1"/>
  <c r="E372" i="3"/>
  <c r="C373" i="3"/>
  <c r="E373" i="3"/>
  <c r="F373" i="3" s="1"/>
  <c r="S373" i="3" s="1"/>
  <c r="K373" i="5" s="1"/>
  <c r="C374" i="3"/>
  <c r="Q374" i="3" s="1"/>
  <c r="D374" i="5" s="1"/>
  <c r="E374" i="3"/>
  <c r="F374" i="3" s="1"/>
  <c r="C375" i="3"/>
  <c r="E375" i="3"/>
  <c r="F375" i="3" s="1"/>
  <c r="C376" i="3"/>
  <c r="C377" i="3"/>
  <c r="C378" i="3"/>
  <c r="C379" i="3"/>
  <c r="Q379" i="3" s="1"/>
  <c r="C369" i="3"/>
  <c r="Q369" i="3" s="1"/>
  <c r="D369" i="5" s="1"/>
  <c r="E369" i="3"/>
  <c r="F369" i="3" s="1"/>
  <c r="H369" i="3"/>
  <c r="I369" i="3" s="1"/>
  <c r="U369" i="3" s="1"/>
  <c r="H369" i="5" s="1"/>
  <c r="J369" i="3"/>
  <c r="W369" i="3" s="1"/>
  <c r="E369" i="5" s="1"/>
  <c r="E110" i="3"/>
  <c r="R110" i="3" s="1"/>
  <c r="J110" i="5" s="1"/>
  <c r="E111" i="3"/>
  <c r="E112" i="3"/>
  <c r="E113" i="3"/>
  <c r="K113" i="3" s="1"/>
  <c r="E114" i="3"/>
  <c r="R114" i="3" s="1"/>
  <c r="J114" i="5" s="1"/>
  <c r="E115" i="3"/>
  <c r="F115" i="3" s="1"/>
  <c r="E116" i="3"/>
  <c r="E117" i="3"/>
  <c r="E118" i="3"/>
  <c r="F118" i="3" s="1"/>
  <c r="L118" i="3" s="1"/>
  <c r="E119" i="3"/>
  <c r="F119" i="3" s="1"/>
  <c r="L119" i="3" s="1"/>
  <c r="E120" i="3"/>
  <c r="E121" i="3"/>
  <c r="E122" i="3"/>
  <c r="E123" i="3"/>
  <c r="F123" i="3" s="1"/>
  <c r="E109" i="3"/>
  <c r="F109" i="3" s="1"/>
  <c r="F114" i="3"/>
  <c r="L114" i="3" s="1"/>
  <c r="E106" i="3"/>
  <c r="F106" i="3" s="1"/>
  <c r="L106" i="3" s="1"/>
  <c r="E107" i="3"/>
  <c r="E108" i="3"/>
  <c r="F108" i="3" s="1"/>
  <c r="E105" i="3"/>
  <c r="F105" i="3" s="1"/>
  <c r="F104" i="3"/>
  <c r="E104" i="3"/>
  <c r="R104" i="3" s="1"/>
  <c r="J104" i="5" s="1"/>
  <c r="E103" i="3"/>
  <c r="F103" i="3" s="1"/>
  <c r="L103" i="3" s="1"/>
  <c r="H103" i="3"/>
  <c r="I103" i="3" s="1"/>
  <c r="U103" i="3" s="1"/>
  <c r="H103" i="5" s="1"/>
  <c r="H104" i="3"/>
  <c r="I104" i="3" s="1"/>
  <c r="H105" i="3"/>
  <c r="I105" i="3" s="1"/>
  <c r="U105" i="3" s="1"/>
  <c r="H105" i="5" s="1"/>
  <c r="H106" i="3"/>
  <c r="T106" i="3" s="1"/>
  <c r="G106" i="5" s="1"/>
  <c r="H107" i="3"/>
  <c r="I107" i="3" s="1"/>
  <c r="U107" i="3" s="1"/>
  <c r="H107" i="5" s="1"/>
  <c r="H108" i="3"/>
  <c r="H109" i="3"/>
  <c r="T109" i="3" s="1"/>
  <c r="G109" i="5" s="1"/>
  <c r="H110" i="3"/>
  <c r="T110" i="3" s="1"/>
  <c r="G110" i="5" s="1"/>
  <c r="I110" i="3"/>
  <c r="U110" i="3" s="1"/>
  <c r="H110" i="5" s="1"/>
  <c r="H111" i="3"/>
  <c r="H112" i="3"/>
  <c r="H113" i="3"/>
  <c r="H114" i="3"/>
  <c r="H115" i="3"/>
  <c r="H116" i="3"/>
  <c r="I116" i="3" s="1"/>
  <c r="U116" i="3" s="1"/>
  <c r="H116" i="5" s="1"/>
  <c r="H102" i="3"/>
  <c r="T102" i="3" s="1"/>
  <c r="G102" i="5" s="1"/>
  <c r="H101" i="3"/>
  <c r="H100" i="3"/>
  <c r="I100" i="3" s="1"/>
  <c r="U100" i="3" s="1"/>
  <c r="H100" i="5" s="1"/>
  <c r="I99" i="3"/>
  <c r="U99" i="3" s="1"/>
  <c r="H99" i="5" s="1"/>
  <c r="E95" i="3"/>
  <c r="E96" i="3"/>
  <c r="F96" i="3" s="1"/>
  <c r="E97" i="3"/>
  <c r="F97" i="3" s="1"/>
  <c r="S97" i="3" s="1"/>
  <c r="K97" i="5" s="1"/>
  <c r="E98" i="3"/>
  <c r="K98" i="3" s="1"/>
  <c r="E99" i="3"/>
  <c r="F99" i="3" s="1"/>
  <c r="E100" i="3"/>
  <c r="F100" i="3" s="1"/>
  <c r="E101" i="3"/>
  <c r="K101" i="3" s="1"/>
  <c r="F101" i="3"/>
  <c r="S101" i="3" s="1"/>
  <c r="K101" i="5" s="1"/>
  <c r="H95" i="3"/>
  <c r="H96" i="3"/>
  <c r="I96" i="3" s="1"/>
  <c r="H97" i="3"/>
  <c r="T97" i="3" s="1"/>
  <c r="G97" i="5" s="1"/>
  <c r="H98" i="3"/>
  <c r="H99" i="3"/>
  <c r="T99" i="3" s="1"/>
  <c r="G99" i="5" s="1"/>
  <c r="H94" i="3"/>
  <c r="I95" i="3"/>
  <c r="U95" i="3" s="1"/>
  <c r="H95" i="5" s="1"/>
  <c r="I94" i="3"/>
  <c r="U94" i="3" s="1"/>
  <c r="H94" i="5" s="1"/>
  <c r="C108" i="3"/>
  <c r="C109" i="3"/>
  <c r="Q109" i="3" s="1"/>
  <c r="D109" i="5" s="1"/>
  <c r="C110" i="3"/>
  <c r="Q110" i="3" s="1"/>
  <c r="D110" i="5" s="1"/>
  <c r="C111" i="3"/>
  <c r="Q111" i="3" s="1"/>
  <c r="D111" i="5" s="1"/>
  <c r="C112" i="3"/>
  <c r="Q112" i="3" s="1"/>
  <c r="D112" i="5" s="1"/>
  <c r="C113" i="3"/>
  <c r="C114" i="3"/>
  <c r="Q114" i="3" s="1"/>
  <c r="D114" i="5" s="1"/>
  <c r="C115" i="3"/>
  <c r="C116" i="3"/>
  <c r="C117" i="3"/>
  <c r="Q117" i="3" s="1"/>
  <c r="D117" i="5" s="1"/>
  <c r="C118" i="3"/>
  <c r="Q118" i="3" s="1"/>
  <c r="D118" i="5" s="1"/>
  <c r="C119" i="3"/>
  <c r="C120" i="3"/>
  <c r="C121" i="3"/>
  <c r="C122" i="3"/>
  <c r="Q122" i="3" s="1"/>
  <c r="D122" i="5" s="1"/>
  <c r="C123" i="3"/>
  <c r="Q123" i="3" s="1"/>
  <c r="D123" i="5" s="1"/>
  <c r="C107" i="3"/>
  <c r="C95" i="3"/>
  <c r="C96" i="3"/>
  <c r="C97" i="3"/>
  <c r="C98" i="3"/>
  <c r="Q98" i="3" s="1"/>
  <c r="D98" i="5" s="1"/>
  <c r="C99" i="3"/>
  <c r="C100" i="3"/>
  <c r="C101" i="3"/>
  <c r="Q101" i="3" s="1"/>
  <c r="D101" i="5" s="1"/>
  <c r="C102" i="3"/>
  <c r="C103" i="3"/>
  <c r="C104" i="3"/>
  <c r="C105" i="3"/>
  <c r="C106" i="3"/>
  <c r="Q106" i="3" s="1"/>
  <c r="D106" i="5" s="1"/>
  <c r="C94" i="3"/>
  <c r="C77" i="3"/>
  <c r="C78" i="3"/>
  <c r="C79" i="3"/>
  <c r="C80" i="3"/>
  <c r="Q80" i="3" s="1"/>
  <c r="D80" i="5" s="1"/>
  <c r="C81" i="3"/>
  <c r="C82" i="3"/>
  <c r="C83" i="3"/>
  <c r="Q83" i="3" s="1"/>
  <c r="D83" i="5" s="1"/>
  <c r="C84" i="3"/>
  <c r="Q84" i="3" s="1"/>
  <c r="D84" i="5" s="1"/>
  <c r="C85" i="3"/>
  <c r="Q85" i="3" s="1"/>
  <c r="D85" i="5" s="1"/>
  <c r="C86" i="3"/>
  <c r="C87" i="3"/>
  <c r="C88" i="3"/>
  <c r="C89" i="3"/>
  <c r="C90" i="3"/>
  <c r="C91" i="3"/>
  <c r="C92" i="3"/>
  <c r="Q92" i="3" s="1"/>
  <c r="D92" i="5" s="1"/>
  <c r="C93" i="3"/>
  <c r="C76" i="3"/>
  <c r="J156" i="3"/>
  <c r="J157" i="3"/>
  <c r="W157" i="3" s="1"/>
  <c r="E157" i="5" s="1"/>
  <c r="J158" i="3"/>
  <c r="W158" i="3" s="1"/>
  <c r="E158" i="5" s="1"/>
  <c r="J159" i="3"/>
  <c r="J160" i="3"/>
  <c r="W160" i="3" s="1"/>
  <c r="E160" i="5" s="1"/>
  <c r="J161" i="3"/>
  <c r="W161" i="3" s="1"/>
  <c r="E161" i="5" s="1"/>
  <c r="J162" i="3"/>
  <c r="W162" i="3" s="1"/>
  <c r="E162" i="5" s="1"/>
  <c r="J163" i="3"/>
  <c r="W163" i="3" s="1"/>
  <c r="E163" i="5" s="1"/>
  <c r="J164" i="3"/>
  <c r="J165" i="3"/>
  <c r="J166" i="3"/>
  <c r="W166" i="3" s="1"/>
  <c r="E166" i="5" s="1"/>
  <c r="J167" i="3"/>
  <c r="W167" i="3" s="1"/>
  <c r="E167" i="5" s="1"/>
  <c r="J168" i="3"/>
  <c r="W168" i="3" s="1"/>
  <c r="E168" i="5" s="1"/>
  <c r="J155" i="3"/>
  <c r="W155" i="3" s="1"/>
  <c r="E155" i="5" s="1"/>
  <c r="J125" i="3"/>
  <c r="J126" i="3"/>
  <c r="W126" i="3" s="1"/>
  <c r="E126" i="5" s="1"/>
  <c r="J127" i="3"/>
  <c r="J128" i="3"/>
  <c r="W128" i="3" s="1"/>
  <c r="E128" i="5" s="1"/>
  <c r="J129" i="3"/>
  <c r="W129" i="3" s="1"/>
  <c r="E129" i="5" s="1"/>
  <c r="J130" i="3"/>
  <c r="W130" i="3" s="1"/>
  <c r="E130" i="5" s="1"/>
  <c r="J131" i="3"/>
  <c r="W131" i="3" s="1"/>
  <c r="E131" i="5" s="1"/>
  <c r="J132" i="3"/>
  <c r="W132" i="3" s="1"/>
  <c r="E132" i="5" s="1"/>
  <c r="J133" i="3"/>
  <c r="W133" i="3" s="1"/>
  <c r="E133" i="5" s="1"/>
  <c r="J134" i="3"/>
  <c r="W134" i="3" s="1"/>
  <c r="E134" i="5" s="1"/>
  <c r="J135" i="3"/>
  <c r="J136" i="3"/>
  <c r="J137" i="3"/>
  <c r="W137" i="3" s="1"/>
  <c r="E137" i="5" s="1"/>
  <c r="J138" i="3"/>
  <c r="W138" i="3" s="1"/>
  <c r="E138" i="5" s="1"/>
  <c r="J139" i="3"/>
  <c r="W139" i="3" s="1"/>
  <c r="E139" i="5" s="1"/>
  <c r="J140" i="3"/>
  <c r="W140" i="3" s="1"/>
  <c r="E140" i="5" s="1"/>
  <c r="J141" i="3"/>
  <c r="J142" i="3"/>
  <c r="W142" i="3" s="1"/>
  <c r="E142" i="5" s="1"/>
  <c r="J143" i="3"/>
  <c r="J144" i="3"/>
  <c r="J145" i="3"/>
  <c r="W145" i="3" s="1"/>
  <c r="E145" i="5" s="1"/>
  <c r="J146" i="3"/>
  <c r="W146" i="3" s="1"/>
  <c r="E146" i="5" s="1"/>
  <c r="J147" i="3"/>
  <c r="J148" i="3"/>
  <c r="W148" i="3" s="1"/>
  <c r="E148" i="5" s="1"/>
  <c r="J149" i="3"/>
  <c r="W149" i="3" s="1"/>
  <c r="E149" i="5" s="1"/>
  <c r="J150" i="3"/>
  <c r="W150" i="3" s="1"/>
  <c r="E150" i="5" s="1"/>
  <c r="J151" i="3"/>
  <c r="J152" i="3"/>
  <c r="W152" i="3" s="1"/>
  <c r="E152" i="5" s="1"/>
  <c r="J153" i="3"/>
  <c r="W153" i="3" s="1"/>
  <c r="E153" i="5" s="1"/>
  <c r="J154" i="3"/>
  <c r="W154" i="3" s="1"/>
  <c r="E154" i="5" s="1"/>
  <c r="J124" i="3"/>
  <c r="W124" i="3" s="1"/>
  <c r="E124" i="5" s="1"/>
  <c r="J108" i="3"/>
  <c r="W108" i="3" s="1"/>
  <c r="J109" i="3"/>
  <c r="W109" i="3" s="1"/>
  <c r="J110" i="3"/>
  <c r="W110" i="3" s="1"/>
  <c r="E110" i="5" s="1"/>
  <c r="J111" i="3"/>
  <c r="J112" i="3"/>
  <c r="W112" i="3" s="1"/>
  <c r="E112" i="5" s="1"/>
  <c r="J113" i="3"/>
  <c r="W113" i="3" s="1"/>
  <c r="E113" i="5" s="1"/>
  <c r="J114" i="3"/>
  <c r="W114" i="3" s="1"/>
  <c r="E114" i="5" s="1"/>
  <c r="J115" i="3"/>
  <c r="W115" i="3" s="1"/>
  <c r="E115" i="5" s="1"/>
  <c r="J116" i="3"/>
  <c r="J117" i="3"/>
  <c r="J118" i="3"/>
  <c r="W118" i="3" s="1"/>
  <c r="E118" i="5" s="1"/>
  <c r="J119" i="3"/>
  <c r="J120" i="3"/>
  <c r="W120" i="3" s="1"/>
  <c r="E120" i="5" s="1"/>
  <c r="J121" i="3"/>
  <c r="W121" i="3" s="1"/>
  <c r="E121" i="5" s="1"/>
  <c r="J122" i="3"/>
  <c r="W122" i="3" s="1"/>
  <c r="E122" i="5" s="1"/>
  <c r="J123" i="3"/>
  <c r="W123" i="3" s="1"/>
  <c r="E123" i="5" s="1"/>
  <c r="J107" i="3"/>
  <c r="J95" i="3"/>
  <c r="J96" i="3"/>
  <c r="J97" i="3"/>
  <c r="J98" i="3"/>
  <c r="J99" i="3"/>
  <c r="W99" i="3" s="1"/>
  <c r="E99" i="5" s="1"/>
  <c r="J100" i="3"/>
  <c r="W100" i="3" s="1"/>
  <c r="E100" i="5" s="1"/>
  <c r="J101" i="3"/>
  <c r="W101" i="3" s="1"/>
  <c r="E101" i="5" s="1"/>
  <c r="J102" i="3"/>
  <c r="J103" i="3"/>
  <c r="W103" i="3" s="1"/>
  <c r="E103" i="5" s="1"/>
  <c r="J104" i="3"/>
  <c r="W104" i="3" s="1"/>
  <c r="E104" i="5" s="1"/>
  <c r="J105" i="3"/>
  <c r="J106" i="3"/>
  <c r="J94" i="3"/>
  <c r="W94" i="3" s="1"/>
  <c r="E94" i="5" s="1"/>
  <c r="H89" i="3"/>
  <c r="I89" i="3" s="1"/>
  <c r="U89" i="3" s="1"/>
  <c r="H89" i="5" s="1"/>
  <c r="H90" i="3"/>
  <c r="H91" i="3"/>
  <c r="I91" i="3"/>
  <c r="U91" i="3" s="1"/>
  <c r="H91" i="5" s="1"/>
  <c r="H92" i="3"/>
  <c r="T92" i="3" s="1"/>
  <c r="G92" i="5" s="1"/>
  <c r="H93" i="3"/>
  <c r="I93" i="3" s="1"/>
  <c r="U93" i="3" s="1"/>
  <c r="H93" i="5" s="1"/>
  <c r="H88" i="3"/>
  <c r="I88" i="3" s="1"/>
  <c r="U88" i="3" s="1"/>
  <c r="H88" i="5" s="1"/>
  <c r="E88" i="3"/>
  <c r="K88" i="3" s="1"/>
  <c r="E89" i="3"/>
  <c r="K89" i="3" s="1"/>
  <c r="E90" i="3"/>
  <c r="K90" i="3" s="1"/>
  <c r="E91" i="3"/>
  <c r="R91" i="3" s="1"/>
  <c r="J91" i="5" s="1"/>
  <c r="E92" i="3"/>
  <c r="K92" i="3" s="1"/>
  <c r="E93" i="3"/>
  <c r="R93" i="3" s="1"/>
  <c r="J93" i="5" s="1"/>
  <c r="E87" i="3"/>
  <c r="E86" i="3"/>
  <c r="I86" i="3"/>
  <c r="U86" i="3" s="1"/>
  <c r="H86" i="5" s="1"/>
  <c r="H86" i="3"/>
  <c r="T86" i="3" s="1"/>
  <c r="G86" i="5" s="1"/>
  <c r="H87" i="3"/>
  <c r="I87" i="3" s="1"/>
  <c r="U87" i="3" s="1"/>
  <c r="H87" i="5" s="1"/>
  <c r="H85" i="3"/>
  <c r="T85" i="3" s="1"/>
  <c r="G85" i="5" s="1"/>
  <c r="H84" i="3"/>
  <c r="I84" i="3" s="1"/>
  <c r="U84" i="3" s="1"/>
  <c r="H84" i="5" s="1"/>
  <c r="H78" i="3"/>
  <c r="H79" i="3"/>
  <c r="H80" i="3"/>
  <c r="H81" i="3"/>
  <c r="H82" i="3"/>
  <c r="I82" i="3" s="1"/>
  <c r="U82" i="3" s="1"/>
  <c r="H82" i="5" s="1"/>
  <c r="H83" i="3"/>
  <c r="H77" i="3"/>
  <c r="I76" i="3"/>
  <c r="H74" i="3"/>
  <c r="I74" i="3" s="1"/>
  <c r="U74" i="3" s="1"/>
  <c r="H74" i="5" s="1"/>
  <c r="H75" i="3"/>
  <c r="I75" i="3" s="1"/>
  <c r="U75" i="3" s="1"/>
  <c r="H75" i="5" s="1"/>
  <c r="H76" i="3"/>
  <c r="T76" i="3" s="1"/>
  <c r="G76" i="5" s="1"/>
  <c r="I78" i="3"/>
  <c r="U78" i="3" s="1"/>
  <c r="H78" i="5" s="1"/>
  <c r="I79" i="3"/>
  <c r="U79" i="3" s="1"/>
  <c r="H79" i="5" s="1"/>
  <c r="H73" i="3"/>
  <c r="I73" i="3" s="1"/>
  <c r="U73" i="3" s="1"/>
  <c r="H73" i="5" s="1"/>
  <c r="E76" i="3"/>
  <c r="R76" i="3" s="1"/>
  <c r="J76" i="5" s="1"/>
  <c r="E77" i="3"/>
  <c r="K77" i="3" s="1"/>
  <c r="E78" i="3"/>
  <c r="K78" i="3" s="1"/>
  <c r="E79" i="3"/>
  <c r="K79" i="3" s="1"/>
  <c r="E80" i="3"/>
  <c r="R80" i="3" s="1"/>
  <c r="J80" i="5" s="1"/>
  <c r="E81" i="3"/>
  <c r="K81" i="3" s="1"/>
  <c r="E82" i="3"/>
  <c r="K82" i="3" s="1"/>
  <c r="E83" i="3"/>
  <c r="K83" i="3" s="1"/>
  <c r="E84" i="3"/>
  <c r="R84" i="3" s="1"/>
  <c r="J84" i="5" s="1"/>
  <c r="E85" i="3"/>
  <c r="K85" i="3" s="1"/>
  <c r="E75" i="3"/>
  <c r="E73" i="3"/>
  <c r="E74" i="3"/>
  <c r="R74" i="3" s="1"/>
  <c r="J74" i="5" s="1"/>
  <c r="E72" i="3"/>
  <c r="F72" i="3" s="1"/>
  <c r="L72" i="3" s="1"/>
  <c r="K87" i="3"/>
  <c r="F71" i="3"/>
  <c r="L71" i="3" s="1"/>
  <c r="H72" i="3"/>
  <c r="I72" i="3" s="1"/>
  <c r="U72" i="3" s="1"/>
  <c r="H72" i="5" s="1"/>
  <c r="E64" i="3"/>
  <c r="F64" i="3" s="1"/>
  <c r="L64" i="3" s="1"/>
  <c r="E65" i="3"/>
  <c r="K65" i="3" s="1"/>
  <c r="E66" i="3"/>
  <c r="F66" i="3" s="1"/>
  <c r="L66" i="3" s="1"/>
  <c r="E67" i="3"/>
  <c r="E68" i="3"/>
  <c r="E69" i="3"/>
  <c r="F69" i="3" s="1"/>
  <c r="E70" i="3"/>
  <c r="F70" i="3" s="1"/>
  <c r="E71" i="3"/>
  <c r="R71" i="3" s="1"/>
  <c r="J71" i="5" s="1"/>
  <c r="C64" i="3"/>
  <c r="C65" i="3"/>
  <c r="Q65" i="3" s="1"/>
  <c r="D65" i="5" s="1"/>
  <c r="C66" i="3"/>
  <c r="Q66" i="3" s="1"/>
  <c r="D66" i="5" s="1"/>
  <c r="C67" i="3"/>
  <c r="C68" i="3"/>
  <c r="C69" i="3"/>
  <c r="C70" i="3"/>
  <c r="Q70" i="3" s="1"/>
  <c r="D70" i="5" s="1"/>
  <c r="C71" i="3"/>
  <c r="Q71" i="3" s="1"/>
  <c r="D71" i="5" s="1"/>
  <c r="C72" i="3"/>
  <c r="C73" i="3"/>
  <c r="C74" i="3"/>
  <c r="Q74" i="3" s="1"/>
  <c r="D74" i="5" s="1"/>
  <c r="C75" i="3"/>
  <c r="Q75" i="3" s="1"/>
  <c r="D75" i="5" s="1"/>
  <c r="H64" i="3"/>
  <c r="H65" i="3"/>
  <c r="I65" i="3" s="1"/>
  <c r="H66" i="3"/>
  <c r="I66" i="3" s="1"/>
  <c r="H67" i="3"/>
  <c r="T67" i="3" s="1"/>
  <c r="G67" i="5" s="1"/>
  <c r="H68" i="3"/>
  <c r="H69" i="3"/>
  <c r="I69" i="3" s="1"/>
  <c r="H70" i="3"/>
  <c r="I70" i="3" s="1"/>
  <c r="U70" i="3" s="1"/>
  <c r="H70" i="5" s="1"/>
  <c r="H71" i="3"/>
  <c r="J64" i="3"/>
  <c r="J65" i="3"/>
  <c r="J66" i="3"/>
  <c r="W66" i="3" s="1"/>
  <c r="E66" i="5" s="1"/>
  <c r="J67" i="3"/>
  <c r="J68" i="3"/>
  <c r="W68" i="3" s="1"/>
  <c r="E68" i="5" s="1"/>
  <c r="J69" i="3"/>
  <c r="W69" i="3" s="1"/>
  <c r="E69" i="5" s="1"/>
  <c r="J70" i="3"/>
  <c r="W70" i="3" s="1"/>
  <c r="E70" i="5" s="1"/>
  <c r="J71" i="3"/>
  <c r="J72" i="3"/>
  <c r="J73" i="3"/>
  <c r="J74" i="3"/>
  <c r="W74" i="3" s="1"/>
  <c r="E74" i="5" s="1"/>
  <c r="J75" i="3"/>
  <c r="J76" i="3"/>
  <c r="J77" i="3"/>
  <c r="W77" i="3" s="1"/>
  <c r="E77" i="5" s="1"/>
  <c r="J78" i="3"/>
  <c r="W78" i="3" s="1"/>
  <c r="E78" i="5" s="1"/>
  <c r="J79" i="3"/>
  <c r="J80" i="3"/>
  <c r="J81" i="3"/>
  <c r="J82" i="3"/>
  <c r="W82" i="3" s="1"/>
  <c r="E82" i="5" s="1"/>
  <c r="J83" i="3"/>
  <c r="J84" i="3"/>
  <c r="W84" i="3" s="1"/>
  <c r="E84" i="5" s="1"/>
  <c r="J85" i="3"/>
  <c r="W85" i="3" s="1"/>
  <c r="E85" i="5" s="1"/>
  <c r="J86" i="3"/>
  <c r="W86" i="3" s="1"/>
  <c r="E86" i="5" s="1"/>
  <c r="J87" i="3"/>
  <c r="J88" i="3"/>
  <c r="J89" i="3"/>
  <c r="J90" i="3"/>
  <c r="W90" i="3" s="1"/>
  <c r="E90" i="5" s="1"/>
  <c r="J91" i="3"/>
  <c r="J92" i="3"/>
  <c r="W92" i="3" s="1"/>
  <c r="E92" i="5" s="1"/>
  <c r="J93" i="3"/>
  <c r="W93" i="3" s="1"/>
  <c r="E93" i="5" s="1"/>
  <c r="J63" i="3"/>
  <c r="W63" i="3" s="1"/>
  <c r="E63" i="5" s="1"/>
  <c r="H63" i="3"/>
  <c r="I63" i="3" s="1"/>
  <c r="U63" i="3" s="1"/>
  <c r="H63" i="5" s="1"/>
  <c r="C63" i="3"/>
  <c r="H59" i="3"/>
  <c r="H60" i="3"/>
  <c r="H61" i="3"/>
  <c r="H62" i="3"/>
  <c r="T62" i="3" s="1"/>
  <c r="G62" i="5" s="1"/>
  <c r="H58" i="3"/>
  <c r="T58" i="3" s="1"/>
  <c r="G58" i="5" s="1"/>
  <c r="I58" i="3"/>
  <c r="F61" i="3"/>
  <c r="S61" i="3" s="1"/>
  <c r="K61" i="5" s="1"/>
  <c r="C47" i="3"/>
  <c r="C48" i="3"/>
  <c r="C49" i="3"/>
  <c r="C50" i="3"/>
  <c r="C51" i="3"/>
  <c r="Q51" i="3" s="1"/>
  <c r="D51" i="5" s="1"/>
  <c r="C52" i="3"/>
  <c r="Q52" i="3" s="1"/>
  <c r="D52" i="5" s="1"/>
  <c r="C53" i="3"/>
  <c r="Q53" i="3" s="1"/>
  <c r="D53" i="5" s="1"/>
  <c r="C54" i="3"/>
  <c r="C55" i="3"/>
  <c r="C56" i="3"/>
  <c r="C57" i="3"/>
  <c r="C58" i="3"/>
  <c r="C59" i="3"/>
  <c r="C60" i="3"/>
  <c r="Q60" i="3" s="1"/>
  <c r="D60" i="5" s="1"/>
  <c r="C61" i="3"/>
  <c r="Q61" i="3" s="1"/>
  <c r="D61" i="5" s="1"/>
  <c r="C62" i="3"/>
  <c r="C46" i="3"/>
  <c r="H57" i="3"/>
  <c r="I57" i="3" s="1"/>
  <c r="C43" i="3"/>
  <c r="C44" i="3"/>
  <c r="C45" i="3"/>
  <c r="Q45" i="3" s="1"/>
  <c r="D45" i="5" s="1"/>
  <c r="E44" i="3"/>
  <c r="F44" i="3"/>
  <c r="S44" i="3" s="1"/>
  <c r="K44" i="5" s="1"/>
  <c r="E45" i="3"/>
  <c r="F45" i="3" s="1"/>
  <c r="E43" i="3"/>
  <c r="F43" i="3" s="1"/>
  <c r="H44" i="3"/>
  <c r="I44" i="3" s="1"/>
  <c r="H45" i="3"/>
  <c r="I45" i="3" s="1"/>
  <c r="H46" i="3"/>
  <c r="H47" i="3"/>
  <c r="T47" i="3" s="1"/>
  <c r="G47" i="5" s="1"/>
  <c r="H48" i="3"/>
  <c r="H49" i="3"/>
  <c r="I49" i="3" s="1"/>
  <c r="H50" i="3"/>
  <c r="H51" i="3"/>
  <c r="I51" i="3" s="1"/>
  <c r="H52" i="3"/>
  <c r="I52" i="3" s="1"/>
  <c r="U52" i="3" s="1"/>
  <c r="H52" i="5" s="1"/>
  <c r="H53" i="3"/>
  <c r="H54" i="3"/>
  <c r="I54" i="3" s="1"/>
  <c r="H55" i="3"/>
  <c r="T55" i="3" s="1"/>
  <c r="G55" i="5" s="1"/>
  <c r="H56" i="3"/>
  <c r="I56" i="3" s="1"/>
  <c r="U56" i="3" s="1"/>
  <c r="H56" i="5" s="1"/>
  <c r="H43" i="3"/>
  <c r="I43" i="3" s="1"/>
  <c r="J47" i="3"/>
  <c r="W47" i="3" s="1"/>
  <c r="E47" i="5" s="1"/>
  <c r="J48" i="3"/>
  <c r="J49" i="3"/>
  <c r="J50" i="3"/>
  <c r="W50" i="3" s="1"/>
  <c r="E50" i="5" s="1"/>
  <c r="J51" i="3"/>
  <c r="W51" i="3" s="1"/>
  <c r="E51" i="5" s="1"/>
  <c r="J52" i="3"/>
  <c r="J53" i="3"/>
  <c r="J54" i="3"/>
  <c r="W54" i="3" s="1"/>
  <c r="E54" i="5" s="1"/>
  <c r="J55" i="3"/>
  <c r="W55" i="3" s="1"/>
  <c r="E55" i="5" s="1"/>
  <c r="J56" i="3"/>
  <c r="J57" i="3"/>
  <c r="W57" i="3" s="1"/>
  <c r="E57" i="5" s="1"/>
  <c r="J58" i="3"/>
  <c r="W58" i="3" s="1"/>
  <c r="E58" i="5" s="1"/>
  <c r="J59" i="3"/>
  <c r="W59" i="3" s="1"/>
  <c r="E59" i="5" s="1"/>
  <c r="J60" i="3"/>
  <c r="J61" i="3"/>
  <c r="J62" i="3"/>
  <c r="W62" i="3" s="1"/>
  <c r="E62" i="5" s="1"/>
  <c r="J46" i="3"/>
  <c r="W46" i="3" s="1"/>
  <c r="E46" i="5" s="1"/>
  <c r="J43" i="3"/>
  <c r="J44" i="3"/>
  <c r="W44" i="3" s="1"/>
  <c r="E44" i="5" s="1"/>
  <c r="J45" i="3"/>
  <c r="W45" i="3" s="1"/>
  <c r="E45" i="5" s="1"/>
  <c r="I42" i="3"/>
  <c r="U42" i="3" s="1"/>
  <c r="H42" i="5" s="1"/>
  <c r="H35" i="3"/>
  <c r="I35" i="3" s="1"/>
  <c r="J35" i="3"/>
  <c r="H36" i="3"/>
  <c r="I36" i="3" s="1"/>
  <c r="U36" i="3" s="1"/>
  <c r="H36" i="5" s="1"/>
  <c r="J36" i="3"/>
  <c r="H37" i="3"/>
  <c r="T37" i="3" s="1"/>
  <c r="G37" i="5" s="1"/>
  <c r="J37" i="3"/>
  <c r="H38" i="3"/>
  <c r="J38" i="3"/>
  <c r="H39" i="3"/>
  <c r="J39" i="3"/>
  <c r="W39" i="3" s="1"/>
  <c r="E39" i="5" s="1"/>
  <c r="H40" i="3"/>
  <c r="I40" i="3" s="1"/>
  <c r="J40" i="3"/>
  <c r="H41" i="3"/>
  <c r="I41" i="3" s="1"/>
  <c r="U41" i="3" s="1"/>
  <c r="H41" i="5" s="1"/>
  <c r="J41" i="3"/>
  <c r="W41" i="3" s="1"/>
  <c r="E41" i="5" s="1"/>
  <c r="H42" i="3"/>
  <c r="T42" i="3" s="1"/>
  <c r="G42" i="5" s="1"/>
  <c r="J42" i="3"/>
  <c r="W42" i="3" s="1"/>
  <c r="E42" i="5" s="1"/>
  <c r="H34" i="3"/>
  <c r="C35" i="3"/>
  <c r="E35" i="3"/>
  <c r="F35" i="3" s="1"/>
  <c r="C36" i="3"/>
  <c r="Q36" i="3" s="1"/>
  <c r="D36" i="5" s="1"/>
  <c r="E36" i="3"/>
  <c r="K36" i="3" s="1"/>
  <c r="C37" i="3"/>
  <c r="E37" i="3"/>
  <c r="F37" i="3" s="1"/>
  <c r="C38" i="3"/>
  <c r="Q38" i="3" s="1"/>
  <c r="D38" i="5" s="1"/>
  <c r="E38" i="3"/>
  <c r="K38" i="3" s="1"/>
  <c r="C39" i="3"/>
  <c r="E39" i="3"/>
  <c r="K39" i="3" s="1"/>
  <c r="C40" i="3"/>
  <c r="E40" i="3"/>
  <c r="C41" i="3"/>
  <c r="E41" i="3"/>
  <c r="F41" i="3" s="1"/>
  <c r="C42" i="3"/>
  <c r="Q42" i="3" s="1"/>
  <c r="D42" i="5" s="1"/>
  <c r="E42" i="3"/>
  <c r="R42" i="3" s="1"/>
  <c r="J42" i="5" s="1"/>
  <c r="J34" i="3"/>
  <c r="W34" i="3" s="1"/>
  <c r="E34" i="5" s="1"/>
  <c r="E34" i="3"/>
  <c r="C34" i="3"/>
  <c r="H33" i="3"/>
  <c r="I33" i="3" s="1"/>
  <c r="H32" i="3"/>
  <c r="H29" i="3"/>
  <c r="I29" i="3" s="1"/>
  <c r="U29" i="3" s="1"/>
  <c r="H29" i="5" s="1"/>
  <c r="H30" i="3"/>
  <c r="I30" i="3" s="1"/>
  <c r="H31" i="3"/>
  <c r="I31" i="3" s="1"/>
  <c r="U31" i="3" s="1"/>
  <c r="H31" i="5" s="1"/>
  <c r="J28" i="3"/>
  <c r="J29" i="3"/>
  <c r="J30" i="3"/>
  <c r="W30" i="3" s="1"/>
  <c r="E30" i="5" s="1"/>
  <c r="J31" i="3"/>
  <c r="J32" i="3"/>
  <c r="W32" i="3" s="1"/>
  <c r="E32" i="5" s="1"/>
  <c r="J33" i="3"/>
  <c r="H28" i="3"/>
  <c r="I28" i="3" s="1"/>
  <c r="U28" i="3" s="1"/>
  <c r="H28" i="5" s="1"/>
  <c r="E27" i="3"/>
  <c r="F27" i="3" s="1"/>
  <c r="E28" i="3"/>
  <c r="R28" i="3" s="1"/>
  <c r="J28" i="5" s="1"/>
  <c r="E29" i="3"/>
  <c r="R29" i="3" s="1"/>
  <c r="J29" i="5" s="1"/>
  <c r="E30" i="3"/>
  <c r="E31" i="3"/>
  <c r="F31" i="3" s="1"/>
  <c r="E32" i="3"/>
  <c r="R32" i="3" s="1"/>
  <c r="J32" i="5" s="1"/>
  <c r="E33" i="3"/>
  <c r="R33" i="3" s="1"/>
  <c r="J33" i="5" s="1"/>
  <c r="E26" i="3"/>
  <c r="F26" i="3" s="1"/>
  <c r="L26" i="3" s="1"/>
  <c r="E23" i="3"/>
  <c r="R23" i="3" s="1"/>
  <c r="J23" i="5" s="1"/>
  <c r="E24" i="3"/>
  <c r="R24" i="3" s="1"/>
  <c r="J24" i="5" s="1"/>
  <c r="E25" i="3"/>
  <c r="R25" i="3" s="1"/>
  <c r="J25" i="5" s="1"/>
  <c r="R30" i="3"/>
  <c r="J30" i="5" s="1"/>
  <c r="E22" i="3"/>
  <c r="F21" i="3"/>
  <c r="F23" i="3"/>
  <c r="H20" i="3"/>
  <c r="I20" i="3" s="1"/>
  <c r="U20" i="3" s="1"/>
  <c r="H20" i="5" s="1"/>
  <c r="H21" i="3"/>
  <c r="T21" i="3" s="1"/>
  <c r="G21" i="5" s="1"/>
  <c r="H22" i="3"/>
  <c r="I22" i="3" s="1"/>
  <c r="U22" i="3" s="1"/>
  <c r="H22" i="5" s="1"/>
  <c r="H23" i="3"/>
  <c r="H24" i="3"/>
  <c r="H25" i="3"/>
  <c r="T25" i="3" s="1"/>
  <c r="G25" i="5" s="1"/>
  <c r="H26" i="3"/>
  <c r="T26" i="3" s="1"/>
  <c r="G26" i="5" s="1"/>
  <c r="H27" i="3"/>
  <c r="I27" i="3" s="1"/>
  <c r="U27" i="3" s="1"/>
  <c r="H27" i="5" s="1"/>
  <c r="H19" i="3"/>
  <c r="I19" i="3" s="1"/>
  <c r="U19" i="3" s="1"/>
  <c r="H19" i="5" s="1"/>
  <c r="I18" i="3"/>
  <c r="U18" i="3" s="1"/>
  <c r="H18" i="5" s="1"/>
  <c r="H15" i="3"/>
  <c r="I15" i="3" s="1"/>
  <c r="U15" i="3" s="1"/>
  <c r="H15" i="5" s="1"/>
  <c r="J15" i="3"/>
  <c r="W15" i="3" s="1"/>
  <c r="E15" i="5" s="1"/>
  <c r="H16" i="3"/>
  <c r="I16" i="3" s="1"/>
  <c r="U16" i="3" s="1"/>
  <c r="H16" i="5" s="1"/>
  <c r="J16" i="3"/>
  <c r="W16" i="3" s="1"/>
  <c r="E16" i="5" s="1"/>
  <c r="H17" i="3"/>
  <c r="T17" i="3" s="1"/>
  <c r="G17" i="5" s="1"/>
  <c r="J17" i="3"/>
  <c r="W17" i="3" s="1"/>
  <c r="E17" i="5" s="1"/>
  <c r="H18" i="3"/>
  <c r="T18" i="3" s="1"/>
  <c r="G18" i="5" s="1"/>
  <c r="J18" i="3"/>
  <c r="W18" i="3" s="1"/>
  <c r="E18" i="5" s="1"/>
  <c r="J19" i="3"/>
  <c r="J20" i="3"/>
  <c r="W20" i="3" s="1"/>
  <c r="E20" i="5" s="1"/>
  <c r="J21" i="3"/>
  <c r="J22" i="3"/>
  <c r="W22" i="3" s="1"/>
  <c r="E22" i="5" s="1"/>
  <c r="J23" i="3"/>
  <c r="W23" i="3" s="1"/>
  <c r="E23" i="5" s="1"/>
  <c r="J24" i="3"/>
  <c r="W24" i="3" s="1"/>
  <c r="E24" i="5" s="1"/>
  <c r="J25" i="3"/>
  <c r="W25" i="3" s="1"/>
  <c r="E25" i="5" s="1"/>
  <c r="J26" i="3"/>
  <c r="W26" i="3" s="1"/>
  <c r="E26" i="5" s="1"/>
  <c r="J27" i="3"/>
  <c r="W27" i="3" s="1"/>
  <c r="E27" i="5" s="1"/>
  <c r="J14" i="3"/>
  <c r="H14" i="3"/>
  <c r="I14" i="3" s="1"/>
  <c r="H13" i="3"/>
  <c r="H4" i="3"/>
  <c r="I4" i="3" s="1"/>
  <c r="U4" i="3" s="1"/>
  <c r="H4" i="5" s="1"/>
  <c r="J4" i="3"/>
  <c r="H5" i="3"/>
  <c r="I5" i="3" s="1"/>
  <c r="U5" i="3" s="1"/>
  <c r="H5" i="5" s="1"/>
  <c r="J5" i="3"/>
  <c r="W5" i="3" s="1"/>
  <c r="E5" i="5" s="1"/>
  <c r="H6" i="3"/>
  <c r="J6" i="3"/>
  <c r="H7" i="3"/>
  <c r="I7" i="3" s="1"/>
  <c r="U7" i="3" s="1"/>
  <c r="H7" i="5" s="1"/>
  <c r="J7" i="3"/>
  <c r="H8" i="3"/>
  <c r="I8" i="3" s="1"/>
  <c r="U8" i="3" s="1"/>
  <c r="H8" i="5" s="1"/>
  <c r="J8" i="3"/>
  <c r="W8" i="3" s="1"/>
  <c r="E8" i="5" s="1"/>
  <c r="H9" i="3"/>
  <c r="I9" i="3" s="1"/>
  <c r="U9" i="3" s="1"/>
  <c r="H9" i="5" s="1"/>
  <c r="J9" i="3"/>
  <c r="W9" i="3" s="1"/>
  <c r="E9" i="5" s="1"/>
  <c r="H10" i="3"/>
  <c r="J10" i="3"/>
  <c r="H11" i="3"/>
  <c r="J11" i="3"/>
  <c r="W11" i="3" s="1"/>
  <c r="E11" i="5" s="1"/>
  <c r="H12" i="3"/>
  <c r="I12" i="3" s="1"/>
  <c r="U12" i="3" s="1"/>
  <c r="H12" i="5" s="1"/>
  <c r="J12" i="3"/>
  <c r="I13" i="3"/>
  <c r="U13" i="3" s="1"/>
  <c r="H13" i="5" s="1"/>
  <c r="J13" i="3"/>
  <c r="W13" i="3" s="1"/>
  <c r="E13" i="5" s="1"/>
  <c r="J3" i="3"/>
  <c r="H3" i="3"/>
  <c r="I3" i="3" s="1"/>
  <c r="H368" i="3"/>
  <c r="I368" i="3" s="1"/>
  <c r="U368" i="3" s="1"/>
  <c r="H368" i="5" s="1"/>
  <c r="H367" i="3"/>
  <c r="I367" i="3" s="1"/>
  <c r="E359" i="3"/>
  <c r="E360" i="3"/>
  <c r="E361" i="3"/>
  <c r="R361" i="3" s="1"/>
  <c r="J361" i="5" s="1"/>
  <c r="E362" i="3"/>
  <c r="F362" i="3" s="1"/>
  <c r="E363" i="3"/>
  <c r="F363" i="3" s="1"/>
  <c r="E364" i="3"/>
  <c r="E365" i="3"/>
  <c r="E366" i="3"/>
  <c r="K366" i="3" s="1"/>
  <c r="E367" i="3"/>
  <c r="E368" i="3"/>
  <c r="E358" i="3"/>
  <c r="K358" i="3" s="1"/>
  <c r="C354" i="3"/>
  <c r="Q354" i="3" s="1"/>
  <c r="D354" i="5" s="1"/>
  <c r="E354" i="3"/>
  <c r="F354" i="3" s="1"/>
  <c r="S354" i="3" s="1"/>
  <c r="K354" i="5" s="1"/>
  <c r="H354" i="3"/>
  <c r="I354" i="3" s="1"/>
  <c r="U354" i="3" s="1"/>
  <c r="H354" i="5" s="1"/>
  <c r="J354" i="3"/>
  <c r="W354" i="3" s="1"/>
  <c r="E354" i="5" s="1"/>
  <c r="C355" i="3"/>
  <c r="E355" i="3"/>
  <c r="H355" i="3"/>
  <c r="J355" i="3"/>
  <c r="W355" i="3" s="1"/>
  <c r="E355" i="5" s="1"/>
  <c r="C356" i="3"/>
  <c r="E356" i="3"/>
  <c r="K356" i="3" s="1"/>
  <c r="H356" i="3"/>
  <c r="I356" i="3" s="1"/>
  <c r="U356" i="3" s="1"/>
  <c r="H356" i="5" s="1"/>
  <c r="J356" i="3"/>
  <c r="C357" i="3"/>
  <c r="E357" i="3"/>
  <c r="F357" i="3" s="1"/>
  <c r="S357" i="3" s="1"/>
  <c r="K357" i="5" s="1"/>
  <c r="H357" i="3"/>
  <c r="J357" i="3"/>
  <c r="W357" i="3" s="1"/>
  <c r="E357" i="5" s="1"/>
  <c r="C358" i="3"/>
  <c r="H358" i="3"/>
  <c r="I358" i="3" s="1"/>
  <c r="U358" i="3" s="1"/>
  <c r="H358" i="5" s="1"/>
  <c r="J358" i="3"/>
  <c r="W358" i="3" s="1"/>
  <c r="E358" i="5" s="1"/>
  <c r="C359" i="3"/>
  <c r="F359" i="3"/>
  <c r="H359" i="3"/>
  <c r="I359" i="3" s="1"/>
  <c r="J359" i="3"/>
  <c r="W359" i="3" s="1"/>
  <c r="E359" i="5" s="1"/>
  <c r="C360" i="3"/>
  <c r="H360" i="3"/>
  <c r="I360" i="3" s="1"/>
  <c r="U360" i="3" s="1"/>
  <c r="H360" i="5" s="1"/>
  <c r="J360" i="3"/>
  <c r="W360" i="3" s="1"/>
  <c r="E360" i="5" s="1"/>
  <c r="C361" i="3"/>
  <c r="H361" i="3"/>
  <c r="J361" i="3"/>
  <c r="W361" i="3" s="1"/>
  <c r="E361" i="5" s="1"/>
  <c r="C362" i="3"/>
  <c r="H362" i="3"/>
  <c r="T362" i="3" s="1"/>
  <c r="G362" i="5" s="1"/>
  <c r="I362" i="3"/>
  <c r="U362" i="3" s="1"/>
  <c r="H362" i="5" s="1"/>
  <c r="J362" i="3"/>
  <c r="W362" i="3" s="1"/>
  <c r="E362" i="5" s="1"/>
  <c r="C363" i="3"/>
  <c r="H363" i="3"/>
  <c r="I363" i="3" s="1"/>
  <c r="J363" i="3"/>
  <c r="C364" i="3"/>
  <c r="H364" i="3"/>
  <c r="I364" i="3" s="1"/>
  <c r="U364" i="3" s="1"/>
  <c r="H364" i="5" s="1"/>
  <c r="J364" i="3"/>
  <c r="W364" i="3" s="1"/>
  <c r="E364" i="5" s="1"/>
  <c r="C365" i="3"/>
  <c r="H365" i="3"/>
  <c r="J365" i="3"/>
  <c r="W365" i="3" s="1"/>
  <c r="E365" i="5" s="1"/>
  <c r="C366" i="3"/>
  <c r="H366" i="3"/>
  <c r="I366" i="3"/>
  <c r="U366" i="3" s="1"/>
  <c r="H366" i="5" s="1"/>
  <c r="J366" i="3"/>
  <c r="W366" i="3" s="1"/>
  <c r="E366" i="5" s="1"/>
  <c r="C367" i="3"/>
  <c r="F367" i="3"/>
  <c r="J367" i="3"/>
  <c r="W367" i="3" s="1"/>
  <c r="E367" i="5" s="1"/>
  <c r="C368" i="3"/>
  <c r="Q368" i="3" s="1"/>
  <c r="D368" i="5" s="1"/>
  <c r="J368" i="3"/>
  <c r="J353" i="3"/>
  <c r="W353" i="3" s="1"/>
  <c r="E353" i="5" s="1"/>
  <c r="H353" i="3"/>
  <c r="I353" i="3" s="1"/>
  <c r="E353" i="3"/>
  <c r="F353" i="3" s="1"/>
  <c r="C353" i="3"/>
  <c r="C352" i="3"/>
  <c r="Q352" i="3" s="1"/>
  <c r="D352" i="5" s="1"/>
  <c r="E352" i="3"/>
  <c r="F352" i="3" s="1"/>
  <c r="S352" i="3" s="1"/>
  <c r="K352" i="5" s="1"/>
  <c r="E351" i="3"/>
  <c r="H350" i="3"/>
  <c r="I350" i="3" s="1"/>
  <c r="J350" i="3"/>
  <c r="W350" i="3" s="1"/>
  <c r="E350" i="5" s="1"/>
  <c r="H351" i="3"/>
  <c r="T351" i="3" s="1"/>
  <c r="G351" i="5" s="1"/>
  <c r="J351" i="3"/>
  <c r="W351" i="3" s="1"/>
  <c r="E351" i="5" s="1"/>
  <c r="H352" i="3"/>
  <c r="J352" i="3"/>
  <c r="W352" i="3" s="1"/>
  <c r="E352" i="5" s="1"/>
  <c r="F350" i="3"/>
  <c r="L350" i="3" s="1"/>
  <c r="E350" i="3"/>
  <c r="H349" i="3"/>
  <c r="J339" i="3"/>
  <c r="W339" i="3" s="1"/>
  <c r="E339" i="5" s="1"/>
  <c r="J340" i="3"/>
  <c r="J341" i="3"/>
  <c r="J342" i="3"/>
  <c r="J343" i="3"/>
  <c r="W343" i="3" s="1"/>
  <c r="E343" i="5" s="1"/>
  <c r="J344" i="3"/>
  <c r="W344" i="3" s="1"/>
  <c r="E344" i="5" s="1"/>
  <c r="J345" i="3"/>
  <c r="W345" i="3" s="1"/>
  <c r="E345" i="5" s="1"/>
  <c r="J346" i="3"/>
  <c r="W346" i="3" s="1"/>
  <c r="E346" i="5" s="1"/>
  <c r="J347" i="3"/>
  <c r="W347" i="3" s="1"/>
  <c r="E347" i="5" s="1"/>
  <c r="J348" i="3"/>
  <c r="J349" i="3"/>
  <c r="C349" i="3"/>
  <c r="Q349" i="3" s="1"/>
  <c r="D349" i="5" s="1"/>
  <c r="C350" i="3"/>
  <c r="C351" i="3"/>
  <c r="Q351" i="3" s="1"/>
  <c r="D351" i="5" s="1"/>
  <c r="E349" i="3"/>
  <c r="F349" i="3" s="1"/>
  <c r="S349" i="3" s="1"/>
  <c r="K349" i="5" s="1"/>
  <c r="H347" i="3"/>
  <c r="H348" i="3"/>
  <c r="I348" i="3" s="1"/>
  <c r="H346" i="3"/>
  <c r="I346" i="3" s="1"/>
  <c r="I345" i="3"/>
  <c r="U345" i="3" s="1"/>
  <c r="H345" i="5" s="1"/>
  <c r="I339" i="3"/>
  <c r="U339" i="3" s="1"/>
  <c r="H339" i="5" s="1"/>
  <c r="I340" i="3"/>
  <c r="U340" i="3" s="1"/>
  <c r="H340" i="5" s="1"/>
  <c r="C339" i="3"/>
  <c r="C340" i="3"/>
  <c r="C341" i="3"/>
  <c r="C342" i="3"/>
  <c r="C343" i="3"/>
  <c r="C344" i="3"/>
  <c r="Q344" i="3" s="1"/>
  <c r="D344" i="5" s="1"/>
  <c r="C345" i="3"/>
  <c r="Q345" i="3" s="1"/>
  <c r="D345" i="5" s="1"/>
  <c r="C346" i="3"/>
  <c r="Q346" i="3" s="1"/>
  <c r="D346" i="5" s="1"/>
  <c r="C347" i="3"/>
  <c r="Q347" i="3" s="1"/>
  <c r="D347" i="5" s="1"/>
  <c r="C348" i="3"/>
  <c r="H340" i="3"/>
  <c r="H341" i="3"/>
  <c r="I341" i="3" s="1"/>
  <c r="U341" i="3" s="1"/>
  <c r="H341" i="5" s="1"/>
  <c r="H342" i="3"/>
  <c r="H343" i="3"/>
  <c r="T343" i="3" s="1"/>
  <c r="G343" i="5" s="1"/>
  <c r="H344" i="3"/>
  <c r="I344" i="3" s="1"/>
  <c r="U344" i="3" s="1"/>
  <c r="H344" i="5" s="1"/>
  <c r="H345" i="3"/>
  <c r="T345" i="3" s="1"/>
  <c r="G345" i="5" s="1"/>
  <c r="E339" i="3"/>
  <c r="E340" i="3"/>
  <c r="E341" i="3"/>
  <c r="E342" i="3"/>
  <c r="F342" i="3" s="1"/>
  <c r="E343" i="3"/>
  <c r="E344" i="3"/>
  <c r="E345" i="3"/>
  <c r="K345" i="3" s="1"/>
  <c r="E346" i="3"/>
  <c r="E347" i="3"/>
  <c r="F347" i="3" s="1"/>
  <c r="E348" i="3"/>
  <c r="F348" i="3" s="1"/>
  <c r="L348" i="3" s="1"/>
  <c r="H339" i="3"/>
  <c r="H338" i="3"/>
  <c r="C338" i="3"/>
  <c r="Q338" i="3" s="1"/>
  <c r="D338" i="5" s="1"/>
  <c r="E338" i="3"/>
  <c r="J338" i="3"/>
  <c r="W338" i="3" s="1"/>
  <c r="E338" i="5" s="1"/>
  <c r="I337" i="3"/>
  <c r="U337" i="3" s="1"/>
  <c r="H337" i="5" s="1"/>
  <c r="H337" i="3"/>
  <c r="T337" i="3" s="1"/>
  <c r="G337" i="5" s="1"/>
  <c r="H336" i="3"/>
  <c r="I336" i="3" s="1"/>
  <c r="U336" i="3" s="1"/>
  <c r="H336" i="5" s="1"/>
  <c r="H335" i="3"/>
  <c r="E335" i="3"/>
  <c r="F335" i="3" s="1"/>
  <c r="E336" i="3"/>
  <c r="F336" i="3" s="1"/>
  <c r="S336" i="3" s="1"/>
  <c r="K336" i="5" s="1"/>
  <c r="E337" i="3"/>
  <c r="E334" i="3"/>
  <c r="C324" i="3"/>
  <c r="Q324" i="3" s="1"/>
  <c r="D324" i="5" s="1"/>
  <c r="E324" i="3"/>
  <c r="K324" i="3" s="1"/>
  <c r="H324" i="3"/>
  <c r="J324" i="3"/>
  <c r="C325" i="3"/>
  <c r="E325" i="3"/>
  <c r="F325" i="3" s="1"/>
  <c r="H325" i="3"/>
  <c r="T325" i="3" s="1"/>
  <c r="G325" i="5" s="1"/>
  <c r="J325" i="3"/>
  <c r="W325" i="3" s="1"/>
  <c r="E325" i="5" s="1"/>
  <c r="C326" i="3"/>
  <c r="E326" i="3"/>
  <c r="R326" i="3" s="1"/>
  <c r="J326" i="5" s="1"/>
  <c r="H326" i="3"/>
  <c r="I326" i="3" s="1"/>
  <c r="U326" i="3" s="1"/>
  <c r="H326" i="5" s="1"/>
  <c r="J326" i="3"/>
  <c r="C327" i="3"/>
  <c r="Q327" i="3" s="1"/>
  <c r="D327" i="5" s="1"/>
  <c r="E327" i="3"/>
  <c r="F327" i="3" s="1"/>
  <c r="H327" i="3"/>
  <c r="T327" i="3" s="1"/>
  <c r="G327" i="5" s="1"/>
  <c r="J327" i="3"/>
  <c r="W327" i="3" s="1"/>
  <c r="E327" i="5" s="1"/>
  <c r="C328" i="3"/>
  <c r="E328" i="3"/>
  <c r="F328" i="3" s="1"/>
  <c r="S328" i="3" s="1"/>
  <c r="K328" i="5" s="1"/>
  <c r="H328" i="3"/>
  <c r="I328" i="3" s="1"/>
  <c r="J328" i="3"/>
  <c r="C329" i="3"/>
  <c r="Q329" i="3" s="1"/>
  <c r="D329" i="5" s="1"/>
  <c r="E329" i="3"/>
  <c r="F329" i="3" s="1"/>
  <c r="H329" i="3"/>
  <c r="J329" i="3"/>
  <c r="W329" i="3" s="1"/>
  <c r="E329" i="5" s="1"/>
  <c r="C330" i="3"/>
  <c r="Q330" i="3" s="1"/>
  <c r="D330" i="5" s="1"/>
  <c r="E330" i="3"/>
  <c r="H330" i="3"/>
  <c r="I330" i="3" s="1"/>
  <c r="U330" i="3" s="1"/>
  <c r="H330" i="5" s="1"/>
  <c r="J330" i="3"/>
  <c r="W330" i="3" s="1"/>
  <c r="E330" i="5" s="1"/>
  <c r="C331" i="3"/>
  <c r="Q331" i="3" s="1"/>
  <c r="D331" i="5" s="1"/>
  <c r="E331" i="3"/>
  <c r="H331" i="3"/>
  <c r="T331" i="3" s="1"/>
  <c r="G331" i="5" s="1"/>
  <c r="J331" i="3"/>
  <c r="W331" i="3" s="1"/>
  <c r="E331" i="5" s="1"/>
  <c r="C332" i="3"/>
  <c r="Q332" i="3" s="1"/>
  <c r="D332" i="5" s="1"/>
  <c r="E332" i="3"/>
  <c r="H332" i="3"/>
  <c r="I332" i="3"/>
  <c r="U332" i="3" s="1"/>
  <c r="H332" i="5" s="1"/>
  <c r="J332" i="3"/>
  <c r="W332" i="3" s="1"/>
  <c r="E332" i="5" s="1"/>
  <c r="C333" i="3"/>
  <c r="E333" i="3"/>
  <c r="K333" i="3" s="1"/>
  <c r="H333" i="3"/>
  <c r="T333" i="3" s="1"/>
  <c r="G333" i="5" s="1"/>
  <c r="J333" i="3"/>
  <c r="C334" i="3"/>
  <c r="Q334" i="3" s="1"/>
  <c r="D334" i="5" s="1"/>
  <c r="H334" i="3"/>
  <c r="I334" i="3" s="1"/>
  <c r="U334" i="3" s="1"/>
  <c r="H334" i="5" s="1"/>
  <c r="J334" i="3"/>
  <c r="W334" i="3" s="1"/>
  <c r="E334" i="5" s="1"/>
  <c r="C335" i="3"/>
  <c r="Q335" i="3" s="1"/>
  <c r="D335" i="5" s="1"/>
  <c r="J335" i="3"/>
  <c r="C336" i="3"/>
  <c r="Q336" i="3" s="1"/>
  <c r="D336" i="5" s="1"/>
  <c r="J336" i="3"/>
  <c r="W336" i="3" s="1"/>
  <c r="E336" i="5" s="1"/>
  <c r="C337" i="3"/>
  <c r="Q337" i="3" s="1"/>
  <c r="D337" i="5" s="1"/>
  <c r="J337" i="3"/>
  <c r="J309" i="3"/>
  <c r="J310" i="3"/>
  <c r="W310" i="3" s="1"/>
  <c r="E310" i="5" s="1"/>
  <c r="J311" i="3"/>
  <c r="W311" i="3" s="1"/>
  <c r="E311" i="5" s="1"/>
  <c r="J312" i="3"/>
  <c r="J313" i="3"/>
  <c r="W313" i="3" s="1"/>
  <c r="E313" i="5" s="1"/>
  <c r="J314" i="3"/>
  <c r="W314" i="3" s="1"/>
  <c r="E314" i="5" s="1"/>
  <c r="J315" i="3"/>
  <c r="W315" i="3" s="1"/>
  <c r="E315" i="5" s="1"/>
  <c r="J316" i="3"/>
  <c r="W316" i="3" s="1"/>
  <c r="E316" i="5" s="1"/>
  <c r="J317" i="3"/>
  <c r="J318" i="3"/>
  <c r="W318" i="3" s="1"/>
  <c r="E318" i="5" s="1"/>
  <c r="J319" i="3"/>
  <c r="W319" i="3" s="1"/>
  <c r="E319" i="5" s="1"/>
  <c r="J320" i="3"/>
  <c r="J321" i="3"/>
  <c r="W321" i="3" s="1"/>
  <c r="E321" i="5" s="1"/>
  <c r="J322" i="3"/>
  <c r="W322" i="3" s="1"/>
  <c r="E322" i="5" s="1"/>
  <c r="J323" i="3"/>
  <c r="W323" i="3" s="1"/>
  <c r="E323" i="5" s="1"/>
  <c r="J308" i="3"/>
  <c r="J295" i="3"/>
  <c r="J296" i="3"/>
  <c r="W296" i="3" s="1"/>
  <c r="E296" i="5" s="1"/>
  <c r="J297" i="3"/>
  <c r="W297" i="3" s="1"/>
  <c r="E297" i="5" s="1"/>
  <c r="J298" i="3"/>
  <c r="W298" i="3" s="1"/>
  <c r="E298" i="5" s="1"/>
  <c r="J299" i="3"/>
  <c r="J300" i="3"/>
  <c r="W300" i="3" s="1"/>
  <c r="E300" i="5" s="1"/>
  <c r="J301" i="3"/>
  <c r="W301" i="3" s="1"/>
  <c r="E301" i="5" s="1"/>
  <c r="J302" i="3"/>
  <c r="W302" i="3" s="1"/>
  <c r="E302" i="5" s="1"/>
  <c r="J303" i="3"/>
  <c r="J304" i="3"/>
  <c r="J305" i="3"/>
  <c r="W305" i="3" s="1"/>
  <c r="E305" i="5" s="1"/>
  <c r="J306" i="3"/>
  <c r="J307" i="3"/>
  <c r="W307" i="3" s="1"/>
  <c r="E307" i="5" s="1"/>
  <c r="C323" i="3"/>
  <c r="Q323" i="3" s="1"/>
  <c r="D323" i="5" s="1"/>
  <c r="C309" i="3"/>
  <c r="C310" i="3"/>
  <c r="C311" i="3"/>
  <c r="C312" i="3"/>
  <c r="Q312" i="3" s="1"/>
  <c r="D312" i="5" s="1"/>
  <c r="C313" i="3"/>
  <c r="Q313" i="3" s="1"/>
  <c r="D313" i="5" s="1"/>
  <c r="C314" i="3"/>
  <c r="C315" i="3"/>
  <c r="Q315" i="3" s="1"/>
  <c r="D315" i="5" s="1"/>
  <c r="C316" i="3"/>
  <c r="C317" i="3"/>
  <c r="C318" i="3"/>
  <c r="C319" i="3"/>
  <c r="C320" i="3"/>
  <c r="Q320" i="3" s="1"/>
  <c r="D320" i="5" s="1"/>
  <c r="C321" i="3"/>
  <c r="Q321" i="3" s="1"/>
  <c r="D321" i="5" s="1"/>
  <c r="C322" i="3"/>
  <c r="Q322" i="3" s="1"/>
  <c r="D322" i="5" s="1"/>
  <c r="C308" i="3"/>
  <c r="Q308" i="3" s="1"/>
  <c r="D308" i="5" s="1"/>
  <c r="C295" i="3"/>
  <c r="C296" i="3"/>
  <c r="C297" i="3"/>
  <c r="C298" i="3"/>
  <c r="C299" i="3"/>
  <c r="Q299" i="3" s="1"/>
  <c r="D299" i="5" s="1"/>
  <c r="C300" i="3"/>
  <c r="C301" i="3"/>
  <c r="C302" i="3"/>
  <c r="Q302" i="3" s="1"/>
  <c r="D302" i="5" s="1"/>
  <c r="C303" i="3"/>
  <c r="C304" i="3"/>
  <c r="C305" i="3"/>
  <c r="C306" i="3"/>
  <c r="C307" i="3"/>
  <c r="J294" i="3"/>
  <c r="W294" i="3" s="1"/>
  <c r="E294" i="5" s="1"/>
  <c r="C294" i="3"/>
  <c r="Q294" i="3" s="1"/>
  <c r="D294" i="5" s="1"/>
  <c r="C278" i="3"/>
  <c r="C279" i="3"/>
  <c r="Q279" i="3" s="1"/>
  <c r="D279" i="5" s="1"/>
  <c r="C280" i="3"/>
  <c r="Q280" i="3" s="1"/>
  <c r="D280" i="5" s="1"/>
  <c r="C281" i="3"/>
  <c r="C282" i="3"/>
  <c r="Q282" i="3" s="1"/>
  <c r="D282" i="5" s="1"/>
  <c r="C283" i="3"/>
  <c r="C284" i="3"/>
  <c r="C285" i="3"/>
  <c r="C286" i="3"/>
  <c r="Q286" i="3" s="1"/>
  <c r="D286" i="5" s="1"/>
  <c r="C287" i="3"/>
  <c r="Q287" i="3" s="1"/>
  <c r="D287" i="5" s="1"/>
  <c r="C288" i="3"/>
  <c r="Q288" i="3" s="1"/>
  <c r="D288" i="5" s="1"/>
  <c r="C289" i="3"/>
  <c r="C290" i="3"/>
  <c r="C291" i="3"/>
  <c r="C292" i="3"/>
  <c r="Q292" i="3" s="1"/>
  <c r="D292" i="5" s="1"/>
  <c r="C293" i="3"/>
  <c r="Q293" i="3" s="1"/>
  <c r="D293" i="5" s="1"/>
  <c r="C277" i="3"/>
  <c r="Q277" i="3" s="1"/>
  <c r="D277" i="5" s="1"/>
  <c r="C264" i="3"/>
  <c r="C265" i="3"/>
  <c r="Q265" i="3" s="1"/>
  <c r="D265" i="5" s="1"/>
  <c r="C266" i="3"/>
  <c r="C267" i="3"/>
  <c r="C268" i="3"/>
  <c r="C269" i="3"/>
  <c r="C270" i="3"/>
  <c r="Q270" i="3" s="1"/>
  <c r="D270" i="5" s="1"/>
  <c r="C271" i="3"/>
  <c r="C272" i="3"/>
  <c r="C273" i="3"/>
  <c r="Q273" i="3" s="1"/>
  <c r="D273" i="5" s="1"/>
  <c r="C274" i="3"/>
  <c r="C275" i="3"/>
  <c r="C276" i="3"/>
  <c r="C263" i="3"/>
  <c r="Q263" i="3" s="1"/>
  <c r="D263" i="5" s="1"/>
  <c r="E323" i="3"/>
  <c r="F323" i="3" s="1"/>
  <c r="H323" i="3"/>
  <c r="I323" i="3" s="1"/>
  <c r="U323" i="3" s="1"/>
  <c r="H323" i="5" s="1"/>
  <c r="E322" i="3"/>
  <c r="R322" i="3" s="1"/>
  <c r="J322" i="5" s="1"/>
  <c r="H322" i="3"/>
  <c r="E321" i="3"/>
  <c r="F321" i="3" s="1"/>
  <c r="S321" i="3" s="1"/>
  <c r="K321" i="5" s="1"/>
  <c r="I321" i="3"/>
  <c r="E320" i="3"/>
  <c r="F320" i="3" s="1"/>
  <c r="S320" i="3" s="1"/>
  <c r="K320" i="5" s="1"/>
  <c r="F319" i="3"/>
  <c r="E311" i="3"/>
  <c r="F311" i="3" s="1"/>
  <c r="E312" i="3"/>
  <c r="K312" i="3" s="1"/>
  <c r="E313" i="3"/>
  <c r="E314" i="3"/>
  <c r="E315" i="3"/>
  <c r="F315" i="3" s="1"/>
  <c r="E316" i="3"/>
  <c r="E317" i="3"/>
  <c r="F317" i="3" s="1"/>
  <c r="L317" i="3" s="1"/>
  <c r="E318" i="3"/>
  <c r="F318" i="3" s="1"/>
  <c r="E319" i="3"/>
  <c r="R321" i="3"/>
  <c r="J321" i="5" s="1"/>
  <c r="E310" i="3"/>
  <c r="F310" i="3" s="1"/>
  <c r="F322" i="3"/>
  <c r="H310" i="3"/>
  <c r="I310" i="3" s="1"/>
  <c r="U310" i="3" s="1"/>
  <c r="H310" i="5" s="1"/>
  <c r="H311" i="3"/>
  <c r="I311" i="3" s="1"/>
  <c r="H312" i="3"/>
  <c r="I312" i="3" s="1"/>
  <c r="U312" i="3" s="1"/>
  <c r="H312" i="5" s="1"/>
  <c r="H313" i="3"/>
  <c r="H314" i="3"/>
  <c r="I314" i="3" s="1"/>
  <c r="U314" i="3" s="1"/>
  <c r="H314" i="5" s="1"/>
  <c r="H315" i="3"/>
  <c r="K316" i="3"/>
  <c r="F316" i="3"/>
  <c r="S316" i="3" s="1"/>
  <c r="K316" i="5" s="1"/>
  <c r="H316" i="3"/>
  <c r="I316" i="3" s="1"/>
  <c r="U316" i="3" s="1"/>
  <c r="H316" i="5" s="1"/>
  <c r="H317" i="3"/>
  <c r="H318" i="3"/>
  <c r="I318" i="3" s="1"/>
  <c r="U318" i="3" s="1"/>
  <c r="H318" i="5" s="1"/>
  <c r="Q319" i="3"/>
  <c r="D319" i="5" s="1"/>
  <c r="H319" i="3"/>
  <c r="H320" i="3"/>
  <c r="I320" i="3" s="1"/>
  <c r="U320" i="3" s="1"/>
  <c r="H320" i="5" s="1"/>
  <c r="H321" i="3"/>
  <c r="T321" i="3" s="1"/>
  <c r="G321" i="5" s="1"/>
  <c r="U321" i="3"/>
  <c r="H321" i="5" s="1"/>
  <c r="H309" i="3"/>
  <c r="E309" i="3"/>
  <c r="R309" i="3" s="1"/>
  <c r="J309" i="5" s="1"/>
  <c r="W309" i="3"/>
  <c r="E309" i="5" s="1"/>
  <c r="E308" i="3"/>
  <c r="F308" i="3" s="1"/>
  <c r="S308" i="3" s="1"/>
  <c r="K308" i="5" s="1"/>
  <c r="H308" i="3"/>
  <c r="I308" i="3" s="1"/>
  <c r="U308" i="3" s="1"/>
  <c r="H308" i="5" s="1"/>
  <c r="E295" i="3"/>
  <c r="F295" i="3" s="1"/>
  <c r="H295" i="3"/>
  <c r="I295" i="3" s="1"/>
  <c r="U295" i="3" s="1"/>
  <c r="H295" i="5" s="1"/>
  <c r="E296" i="3"/>
  <c r="F296" i="3" s="1"/>
  <c r="H296" i="3"/>
  <c r="E297" i="3"/>
  <c r="H297" i="3"/>
  <c r="E298" i="3"/>
  <c r="K298" i="3" s="1"/>
  <c r="H298" i="3"/>
  <c r="E299" i="3"/>
  <c r="F299" i="3" s="1"/>
  <c r="H299" i="3"/>
  <c r="E300" i="3"/>
  <c r="F300" i="3" s="1"/>
  <c r="H300" i="3"/>
  <c r="I300" i="3" s="1"/>
  <c r="U300" i="3" s="1"/>
  <c r="H300" i="5" s="1"/>
  <c r="E301" i="3"/>
  <c r="H301" i="3"/>
  <c r="I301" i="3" s="1"/>
  <c r="U301" i="3" s="1"/>
  <c r="H301" i="5" s="1"/>
  <c r="E302" i="3"/>
  <c r="H302" i="3"/>
  <c r="I302" i="3"/>
  <c r="U302" i="3" s="1"/>
  <c r="H302" i="5" s="1"/>
  <c r="E303" i="3"/>
  <c r="H303" i="3"/>
  <c r="E304" i="3"/>
  <c r="F304" i="3" s="1"/>
  <c r="H304" i="3"/>
  <c r="I304" i="3" s="1"/>
  <c r="U304" i="3" s="1"/>
  <c r="H304" i="5" s="1"/>
  <c r="E305" i="3"/>
  <c r="R305" i="3" s="1"/>
  <c r="J305" i="5" s="1"/>
  <c r="H305" i="3"/>
  <c r="E306" i="3"/>
  <c r="H306" i="3"/>
  <c r="E307" i="3"/>
  <c r="F307" i="3" s="1"/>
  <c r="H307" i="3"/>
  <c r="I307" i="3" s="1"/>
  <c r="U307" i="3" s="1"/>
  <c r="H307" i="5" s="1"/>
  <c r="H294" i="3"/>
  <c r="T294" i="3" s="1"/>
  <c r="G294" i="5" s="1"/>
  <c r="E294" i="3"/>
  <c r="I294" i="3"/>
  <c r="U294" i="3" s="1"/>
  <c r="H294" i="5" s="1"/>
  <c r="H290" i="3"/>
  <c r="I290" i="3" s="1"/>
  <c r="U290" i="3" s="1"/>
  <c r="H290" i="5" s="1"/>
  <c r="H291" i="3"/>
  <c r="H292" i="3"/>
  <c r="H293" i="3"/>
  <c r="H289" i="3"/>
  <c r="I288" i="3"/>
  <c r="U288" i="3" s="1"/>
  <c r="H288" i="5" s="1"/>
  <c r="H283" i="3"/>
  <c r="H284" i="3"/>
  <c r="H285" i="3"/>
  <c r="T285" i="3" s="1"/>
  <c r="G285" i="5" s="1"/>
  <c r="H286" i="3"/>
  <c r="I286" i="3" s="1"/>
  <c r="U286" i="3" s="1"/>
  <c r="H286" i="5" s="1"/>
  <c r="H287" i="3"/>
  <c r="T287" i="3" s="1"/>
  <c r="G287" i="5" s="1"/>
  <c r="H288" i="3"/>
  <c r="I289" i="3"/>
  <c r="U289" i="3" s="1"/>
  <c r="H289" i="5" s="1"/>
  <c r="H282" i="3"/>
  <c r="I282" i="3" s="1"/>
  <c r="U282" i="3" s="1"/>
  <c r="H282" i="5" s="1"/>
  <c r="E280" i="3"/>
  <c r="H280" i="3"/>
  <c r="J280" i="3"/>
  <c r="W280" i="3" s="1"/>
  <c r="E280" i="5" s="1"/>
  <c r="Q281" i="3"/>
  <c r="D281" i="5" s="1"/>
  <c r="E281" i="3"/>
  <c r="F281" i="3" s="1"/>
  <c r="H281" i="3"/>
  <c r="I281" i="3" s="1"/>
  <c r="U281" i="3" s="1"/>
  <c r="H281" i="5" s="1"/>
  <c r="J281" i="3"/>
  <c r="E282" i="3"/>
  <c r="F282" i="3" s="1"/>
  <c r="S282" i="3" s="1"/>
  <c r="K282" i="5" s="1"/>
  <c r="J282" i="3"/>
  <c r="W282" i="3" s="1"/>
  <c r="E282" i="5" s="1"/>
  <c r="E283" i="3"/>
  <c r="F283" i="3" s="1"/>
  <c r="I283" i="3"/>
  <c r="U283" i="3" s="1"/>
  <c r="H283" i="5" s="1"/>
  <c r="J283" i="3"/>
  <c r="W283" i="3" s="1"/>
  <c r="E283" i="5" s="1"/>
  <c r="E284" i="3"/>
  <c r="K284" i="3" s="1"/>
  <c r="J284" i="3"/>
  <c r="E285" i="3"/>
  <c r="F285" i="3" s="1"/>
  <c r="J285" i="3"/>
  <c r="W285" i="3" s="1"/>
  <c r="E285" i="5" s="1"/>
  <c r="E286" i="3"/>
  <c r="F286" i="3" s="1"/>
  <c r="L286" i="3" s="1"/>
  <c r="J286" i="3"/>
  <c r="W286" i="3" s="1"/>
  <c r="E286" i="5" s="1"/>
  <c r="E287" i="3"/>
  <c r="K287" i="3" s="1"/>
  <c r="J287" i="3"/>
  <c r="W287" i="3" s="1"/>
  <c r="E287" i="5" s="1"/>
  <c r="E288" i="3"/>
  <c r="F288" i="3" s="1"/>
  <c r="J288" i="3"/>
  <c r="Q289" i="3"/>
  <c r="D289" i="5" s="1"/>
  <c r="E289" i="3"/>
  <c r="F289" i="3" s="1"/>
  <c r="J289" i="3"/>
  <c r="W289" i="3" s="1"/>
  <c r="E289" i="5" s="1"/>
  <c r="E290" i="3"/>
  <c r="F290" i="3" s="1"/>
  <c r="S290" i="3" s="1"/>
  <c r="K290" i="5" s="1"/>
  <c r="J290" i="3"/>
  <c r="W290" i="3" s="1"/>
  <c r="E290" i="5" s="1"/>
  <c r="E291" i="3"/>
  <c r="J291" i="3"/>
  <c r="W291" i="3" s="1"/>
  <c r="E291" i="5" s="1"/>
  <c r="E292" i="3"/>
  <c r="F292" i="3" s="1"/>
  <c r="J292" i="3"/>
  <c r="W292" i="3" s="1"/>
  <c r="E292" i="5" s="1"/>
  <c r="E293" i="3"/>
  <c r="F293" i="3" s="1"/>
  <c r="J293" i="3"/>
  <c r="W293" i="3" s="1"/>
  <c r="E293" i="5" s="1"/>
  <c r="H279" i="3"/>
  <c r="T279" i="3" s="1"/>
  <c r="G279" i="5" s="1"/>
  <c r="E279" i="3"/>
  <c r="F279" i="3" s="1"/>
  <c r="S279" i="3" s="1"/>
  <c r="K279" i="5" s="1"/>
  <c r="J279" i="3"/>
  <c r="W279" i="3" s="1"/>
  <c r="E279" i="5" s="1"/>
  <c r="H278" i="3"/>
  <c r="I278" i="3" s="1"/>
  <c r="U278" i="3" s="1"/>
  <c r="H278" i="5" s="1"/>
  <c r="E277" i="3"/>
  <c r="K277" i="3" s="1"/>
  <c r="H277" i="3"/>
  <c r="I277" i="3"/>
  <c r="U277" i="3" s="1"/>
  <c r="H277" i="5" s="1"/>
  <c r="J277" i="3"/>
  <c r="W277" i="3" s="1"/>
  <c r="E277" i="5" s="1"/>
  <c r="E278" i="3"/>
  <c r="F278" i="3" s="1"/>
  <c r="J278" i="3"/>
  <c r="W278" i="3" s="1"/>
  <c r="E278" i="5" s="1"/>
  <c r="E276" i="3"/>
  <c r="F276" i="3" s="1"/>
  <c r="S276" i="3" s="1"/>
  <c r="K276" i="5" s="1"/>
  <c r="E275" i="3"/>
  <c r="F275" i="3" s="1"/>
  <c r="E270" i="3"/>
  <c r="F270" i="3" s="1"/>
  <c r="L270" i="3" s="1"/>
  <c r="E271" i="3"/>
  <c r="R271" i="3" s="1"/>
  <c r="J271" i="5" s="1"/>
  <c r="E272" i="3"/>
  <c r="R272" i="3" s="1"/>
  <c r="J272" i="5" s="1"/>
  <c r="E273" i="3"/>
  <c r="F273" i="3" s="1"/>
  <c r="E274" i="3"/>
  <c r="E269" i="3"/>
  <c r="F269" i="3" s="1"/>
  <c r="F268" i="3"/>
  <c r="E268" i="3"/>
  <c r="H268" i="3"/>
  <c r="J268" i="3"/>
  <c r="W268" i="3" s="1"/>
  <c r="E268" i="5" s="1"/>
  <c r="H269" i="3"/>
  <c r="I269" i="3" s="1"/>
  <c r="U269" i="3" s="1"/>
  <c r="H269" i="5" s="1"/>
  <c r="J269" i="3"/>
  <c r="H270" i="3"/>
  <c r="I270" i="3" s="1"/>
  <c r="U270" i="3" s="1"/>
  <c r="H270" i="5" s="1"/>
  <c r="J270" i="3"/>
  <c r="W270" i="3" s="1"/>
  <c r="E270" i="5" s="1"/>
  <c r="H271" i="3"/>
  <c r="I271" i="3"/>
  <c r="U271" i="3" s="1"/>
  <c r="H271" i="5" s="1"/>
  <c r="J271" i="3"/>
  <c r="W271" i="3" s="1"/>
  <c r="E271" i="5" s="1"/>
  <c r="H272" i="3"/>
  <c r="J272" i="3"/>
  <c r="W272" i="3" s="1"/>
  <c r="E272" i="5" s="1"/>
  <c r="H273" i="3"/>
  <c r="T273" i="3" s="1"/>
  <c r="G273" i="5" s="1"/>
  <c r="J273" i="3"/>
  <c r="W273" i="3" s="1"/>
  <c r="E273" i="5" s="1"/>
  <c r="H274" i="3"/>
  <c r="I274" i="3" s="1"/>
  <c r="U274" i="3" s="1"/>
  <c r="H274" i="5" s="1"/>
  <c r="J274" i="3"/>
  <c r="W274" i="3" s="1"/>
  <c r="E274" i="5" s="1"/>
  <c r="H275" i="3"/>
  <c r="I275" i="3" s="1"/>
  <c r="U275" i="3" s="1"/>
  <c r="H275" i="5" s="1"/>
  <c r="J275" i="3"/>
  <c r="W275" i="3" s="1"/>
  <c r="E275" i="5" s="1"/>
  <c r="H276" i="3"/>
  <c r="J276" i="3"/>
  <c r="W276" i="3" s="1"/>
  <c r="E276" i="5" s="1"/>
  <c r="E267" i="3"/>
  <c r="F267" i="3" s="1"/>
  <c r="H267" i="3"/>
  <c r="I267" i="3" s="1"/>
  <c r="J267" i="3"/>
  <c r="H266" i="3"/>
  <c r="I266" i="3" s="1"/>
  <c r="U266" i="3" s="1"/>
  <c r="H266" i="5" s="1"/>
  <c r="E266" i="3"/>
  <c r="J266" i="3"/>
  <c r="W266" i="3" s="1"/>
  <c r="E266" i="5" s="1"/>
  <c r="I265" i="3"/>
  <c r="H265" i="3"/>
  <c r="T265" i="3" s="1"/>
  <c r="G265" i="5" s="1"/>
  <c r="E265" i="3"/>
  <c r="F265" i="3" s="1"/>
  <c r="J265" i="3"/>
  <c r="W265" i="3" s="1"/>
  <c r="E265" i="5" s="1"/>
  <c r="E263" i="3"/>
  <c r="F263" i="3" s="1"/>
  <c r="S263" i="3" s="1"/>
  <c r="K263" i="5" s="1"/>
  <c r="H263" i="3"/>
  <c r="J263" i="3"/>
  <c r="W263" i="3" s="1"/>
  <c r="E263" i="5" s="1"/>
  <c r="E264" i="3"/>
  <c r="F264" i="3" s="1"/>
  <c r="H264" i="3"/>
  <c r="I264" i="3" s="1"/>
  <c r="U264" i="3" s="1"/>
  <c r="H264" i="5" s="1"/>
  <c r="J264" i="3"/>
  <c r="E252" i="3"/>
  <c r="F252" i="3" s="1"/>
  <c r="E253" i="3"/>
  <c r="E254" i="3"/>
  <c r="F254" i="3" s="1"/>
  <c r="E255" i="3"/>
  <c r="E256" i="3"/>
  <c r="F256" i="3" s="1"/>
  <c r="E257" i="3"/>
  <c r="K257" i="3" s="1"/>
  <c r="E258" i="3"/>
  <c r="K258" i="3" s="1"/>
  <c r="E259" i="3"/>
  <c r="F259" i="3" s="1"/>
  <c r="E260" i="3"/>
  <c r="F260" i="3" s="1"/>
  <c r="E261" i="3"/>
  <c r="E262" i="3"/>
  <c r="K262" i="3" s="1"/>
  <c r="E251" i="3"/>
  <c r="C262" i="3"/>
  <c r="Q262" i="3" s="1"/>
  <c r="D262" i="5" s="1"/>
  <c r="H262" i="3"/>
  <c r="J262" i="3"/>
  <c r="W262" i="3" s="1"/>
  <c r="E262" i="5" s="1"/>
  <c r="C251" i="3"/>
  <c r="Q251" i="3" s="1"/>
  <c r="D251" i="5" s="1"/>
  <c r="H251" i="3"/>
  <c r="I251" i="3" s="1"/>
  <c r="U251" i="3" s="1"/>
  <c r="H251" i="5" s="1"/>
  <c r="J251" i="3"/>
  <c r="W251" i="3" s="1"/>
  <c r="E251" i="5" s="1"/>
  <c r="C252" i="3"/>
  <c r="Q252" i="3" s="1"/>
  <c r="D252" i="5" s="1"/>
  <c r="H252" i="3"/>
  <c r="J252" i="3"/>
  <c r="W252" i="3" s="1"/>
  <c r="E252" i="5" s="1"/>
  <c r="C253" i="3"/>
  <c r="H253" i="3"/>
  <c r="I253" i="3" s="1"/>
  <c r="U253" i="3" s="1"/>
  <c r="H253" i="5" s="1"/>
  <c r="J253" i="3"/>
  <c r="W253" i="3" s="1"/>
  <c r="E253" i="5" s="1"/>
  <c r="C254" i="3"/>
  <c r="Q254" i="3" s="1"/>
  <c r="D254" i="5" s="1"/>
  <c r="H254" i="3"/>
  <c r="I254" i="3" s="1"/>
  <c r="U254" i="3" s="1"/>
  <c r="H254" i="5" s="1"/>
  <c r="J254" i="3"/>
  <c r="W254" i="3" s="1"/>
  <c r="E254" i="5" s="1"/>
  <c r="C255" i="3"/>
  <c r="Q255" i="3" s="1"/>
  <c r="D255" i="5" s="1"/>
  <c r="H255" i="3"/>
  <c r="J255" i="3"/>
  <c r="W255" i="3" s="1"/>
  <c r="E255" i="5" s="1"/>
  <c r="C256" i="3"/>
  <c r="Q256" i="3" s="1"/>
  <c r="D256" i="5" s="1"/>
  <c r="H256" i="3"/>
  <c r="J256" i="3"/>
  <c r="C257" i="3"/>
  <c r="H257" i="3"/>
  <c r="I257" i="3" s="1"/>
  <c r="U257" i="3" s="1"/>
  <c r="H257" i="5" s="1"/>
  <c r="J257" i="3"/>
  <c r="W257" i="3" s="1"/>
  <c r="E257" i="5" s="1"/>
  <c r="C258" i="3"/>
  <c r="H258" i="3"/>
  <c r="J258" i="3"/>
  <c r="W258" i="3" s="1"/>
  <c r="E258" i="5" s="1"/>
  <c r="C259" i="3"/>
  <c r="Q259" i="3" s="1"/>
  <c r="D259" i="5" s="1"/>
  <c r="H259" i="3"/>
  <c r="J259" i="3"/>
  <c r="W259" i="3" s="1"/>
  <c r="E259" i="5" s="1"/>
  <c r="C260" i="3"/>
  <c r="Q260" i="3" s="1"/>
  <c r="D260" i="5" s="1"/>
  <c r="H260" i="3"/>
  <c r="I260" i="3" s="1"/>
  <c r="U260" i="3" s="1"/>
  <c r="H260" i="5" s="1"/>
  <c r="J260" i="3"/>
  <c r="W260" i="3" s="1"/>
  <c r="E260" i="5" s="1"/>
  <c r="C261" i="3"/>
  <c r="Q261" i="3" s="1"/>
  <c r="D261" i="5" s="1"/>
  <c r="H261" i="3"/>
  <c r="I261" i="3" s="1"/>
  <c r="U261" i="3" s="1"/>
  <c r="H261" i="5" s="1"/>
  <c r="J261" i="3"/>
  <c r="H250" i="3"/>
  <c r="T250" i="3" s="1"/>
  <c r="G250" i="5" s="1"/>
  <c r="C250" i="3"/>
  <c r="E250" i="3"/>
  <c r="K250" i="3" s="1"/>
  <c r="I250" i="3"/>
  <c r="U250" i="3" s="1"/>
  <c r="H250" i="5" s="1"/>
  <c r="J250" i="3"/>
  <c r="W250" i="3" s="1"/>
  <c r="E250" i="5" s="1"/>
  <c r="H249" i="3"/>
  <c r="I249" i="3" s="1"/>
  <c r="U249" i="3" s="1"/>
  <c r="H249" i="5" s="1"/>
  <c r="C249" i="3"/>
  <c r="Q249" i="3" s="1"/>
  <c r="D249" i="5" s="1"/>
  <c r="E249" i="3"/>
  <c r="R249" i="3" s="1"/>
  <c r="J249" i="5" s="1"/>
  <c r="J249" i="3"/>
  <c r="W249" i="3" s="1"/>
  <c r="E249" i="5" s="1"/>
  <c r="H248" i="3"/>
  <c r="C248" i="3"/>
  <c r="Q248" i="3" s="1"/>
  <c r="D248" i="5" s="1"/>
  <c r="E248" i="3"/>
  <c r="R248" i="3" s="1"/>
  <c r="J248" i="5" s="1"/>
  <c r="J248" i="3"/>
  <c r="W248" i="3" s="1"/>
  <c r="E248" i="5" s="1"/>
  <c r="C247" i="3"/>
  <c r="E247" i="3"/>
  <c r="K247" i="3" s="1"/>
  <c r="H247" i="3"/>
  <c r="J247" i="3"/>
  <c r="W247" i="3" s="1"/>
  <c r="E247" i="5" s="1"/>
  <c r="H245" i="3"/>
  <c r="T245" i="3" s="1"/>
  <c r="G245" i="5" s="1"/>
  <c r="H246" i="3"/>
  <c r="I246" i="3" s="1"/>
  <c r="U246" i="3" s="1"/>
  <c r="H246" i="5" s="1"/>
  <c r="H244" i="3"/>
  <c r="I244" i="3" s="1"/>
  <c r="U244" i="3" s="1"/>
  <c r="H244" i="5" s="1"/>
  <c r="I243" i="3"/>
  <c r="U243" i="3" s="1"/>
  <c r="H243" i="5" s="1"/>
  <c r="E240" i="3"/>
  <c r="E241" i="3"/>
  <c r="E242" i="3"/>
  <c r="E243" i="3"/>
  <c r="F243" i="3" s="1"/>
  <c r="E244" i="3"/>
  <c r="R244" i="3" s="1"/>
  <c r="J244" i="5" s="1"/>
  <c r="E245" i="3"/>
  <c r="F245" i="3" s="1"/>
  <c r="E246" i="3"/>
  <c r="E239" i="3"/>
  <c r="F239" i="3" s="1"/>
  <c r="E238" i="3"/>
  <c r="F238" i="3" s="1"/>
  <c r="L238" i="3" s="1"/>
  <c r="E237" i="3"/>
  <c r="F236" i="3"/>
  <c r="R243" i="3"/>
  <c r="J243" i="5" s="1"/>
  <c r="C236" i="3"/>
  <c r="E236" i="3"/>
  <c r="R236" i="3" s="1"/>
  <c r="J236" i="5" s="1"/>
  <c r="H236" i="3"/>
  <c r="I236" i="3" s="1"/>
  <c r="U236" i="3" s="1"/>
  <c r="H236" i="5" s="1"/>
  <c r="J236" i="3"/>
  <c r="W236" i="3" s="1"/>
  <c r="E236" i="5" s="1"/>
  <c r="C237" i="3"/>
  <c r="Q237" i="3" s="1"/>
  <c r="D237" i="5" s="1"/>
  <c r="F237" i="3"/>
  <c r="H237" i="3"/>
  <c r="T237" i="3" s="1"/>
  <c r="G237" i="5" s="1"/>
  <c r="I237" i="3"/>
  <c r="U237" i="3" s="1"/>
  <c r="H237" i="5" s="1"/>
  <c r="J237" i="3"/>
  <c r="W237" i="3" s="1"/>
  <c r="E237" i="5" s="1"/>
  <c r="C238" i="3"/>
  <c r="Q238" i="3" s="1"/>
  <c r="D238" i="5" s="1"/>
  <c r="H238" i="3"/>
  <c r="I238" i="3" s="1"/>
  <c r="U238" i="3" s="1"/>
  <c r="H238" i="5" s="1"/>
  <c r="J238" i="3"/>
  <c r="W238" i="3" s="1"/>
  <c r="E238" i="5" s="1"/>
  <c r="C239" i="3"/>
  <c r="H239" i="3"/>
  <c r="J239" i="3"/>
  <c r="W239" i="3" s="1"/>
  <c r="E239" i="5" s="1"/>
  <c r="C240" i="3"/>
  <c r="Q240" i="3" s="1"/>
  <c r="D240" i="5" s="1"/>
  <c r="H240" i="3"/>
  <c r="J240" i="3"/>
  <c r="W240" i="3" s="1"/>
  <c r="E240" i="5" s="1"/>
  <c r="C241" i="3"/>
  <c r="Q241" i="3" s="1"/>
  <c r="D241" i="5" s="1"/>
  <c r="F241" i="3"/>
  <c r="H241" i="3"/>
  <c r="J241" i="3"/>
  <c r="C242" i="3"/>
  <c r="H242" i="3"/>
  <c r="I242" i="3" s="1"/>
  <c r="U242" i="3" s="1"/>
  <c r="H242" i="5" s="1"/>
  <c r="J242" i="3"/>
  <c r="W242" i="3" s="1"/>
  <c r="E242" i="5" s="1"/>
  <c r="C243" i="3"/>
  <c r="H243" i="3"/>
  <c r="T243" i="3" s="1"/>
  <c r="G243" i="5" s="1"/>
  <c r="J243" i="3"/>
  <c r="W243" i="3" s="1"/>
  <c r="E243" i="5" s="1"/>
  <c r="C244" i="3"/>
  <c r="J244" i="3"/>
  <c r="W244" i="3" s="1"/>
  <c r="E244" i="5" s="1"/>
  <c r="C245" i="3"/>
  <c r="Q245" i="3" s="1"/>
  <c r="D245" i="5" s="1"/>
  <c r="J245" i="3"/>
  <c r="W245" i="3" s="1"/>
  <c r="E245" i="5" s="1"/>
  <c r="C246" i="3"/>
  <c r="Q246" i="3" s="1"/>
  <c r="D246" i="5" s="1"/>
  <c r="J246" i="3"/>
  <c r="C235" i="3"/>
  <c r="Q235" i="3" s="1"/>
  <c r="D235" i="5" s="1"/>
  <c r="E235" i="3"/>
  <c r="J235" i="3"/>
  <c r="W235" i="3" s="1"/>
  <c r="E235" i="5" s="1"/>
  <c r="H235" i="3"/>
  <c r="C233" i="3"/>
  <c r="E233" i="3"/>
  <c r="F233" i="3" s="1"/>
  <c r="H233" i="3"/>
  <c r="I233" i="3" s="1"/>
  <c r="U233" i="3" s="1"/>
  <c r="H233" i="5" s="1"/>
  <c r="J233" i="3"/>
  <c r="W233" i="3" s="1"/>
  <c r="E233" i="5" s="1"/>
  <c r="C234" i="3"/>
  <c r="Q234" i="3" s="1"/>
  <c r="D234" i="5" s="1"/>
  <c r="E234" i="3"/>
  <c r="F234" i="3" s="1"/>
  <c r="H234" i="3"/>
  <c r="J234" i="3"/>
  <c r="C232" i="3"/>
  <c r="J232" i="3"/>
  <c r="H232" i="3"/>
  <c r="I232" i="3" s="1"/>
  <c r="E232" i="3"/>
  <c r="U232" i="3"/>
  <c r="H232" i="5" s="1"/>
  <c r="I231" i="3"/>
  <c r="U231" i="3" s="1"/>
  <c r="H231" i="5" s="1"/>
  <c r="H230" i="3"/>
  <c r="H231" i="3"/>
  <c r="T231" i="3" s="1"/>
  <c r="G231" i="5" s="1"/>
  <c r="H229" i="3"/>
  <c r="I229" i="3" s="1"/>
  <c r="U229" i="3" s="1"/>
  <c r="H229" i="5" s="1"/>
  <c r="H228" i="3"/>
  <c r="I228" i="3" s="1"/>
  <c r="U228" i="3" s="1"/>
  <c r="H228" i="5" s="1"/>
  <c r="E229" i="3"/>
  <c r="E230" i="3"/>
  <c r="F230" i="3" s="1"/>
  <c r="E231" i="3"/>
  <c r="F231" i="3" s="1"/>
  <c r="E228" i="3"/>
  <c r="E227" i="3"/>
  <c r="C230" i="3"/>
  <c r="Q230" i="3" s="1"/>
  <c r="D230" i="5" s="1"/>
  <c r="J230" i="3"/>
  <c r="C231" i="3"/>
  <c r="Q231" i="3" s="1"/>
  <c r="D231" i="5" s="1"/>
  <c r="J231" i="3"/>
  <c r="W231" i="3" s="1"/>
  <c r="E231" i="5" s="1"/>
  <c r="C221" i="3"/>
  <c r="E221" i="3"/>
  <c r="R221" i="3" s="1"/>
  <c r="J221" i="5" s="1"/>
  <c r="F221" i="3"/>
  <c r="L221" i="3" s="1"/>
  <c r="H221" i="3"/>
  <c r="I221" i="3" s="1"/>
  <c r="U221" i="3" s="1"/>
  <c r="H221" i="5" s="1"/>
  <c r="J221" i="3"/>
  <c r="W221" i="3" s="1"/>
  <c r="E221" i="5" s="1"/>
  <c r="C222" i="3"/>
  <c r="E222" i="3"/>
  <c r="F222" i="3" s="1"/>
  <c r="H222" i="3"/>
  <c r="J222" i="3"/>
  <c r="W222" i="3" s="1"/>
  <c r="E222" i="5" s="1"/>
  <c r="C223" i="3"/>
  <c r="Q223" i="3" s="1"/>
  <c r="D223" i="5" s="1"/>
  <c r="E223" i="3"/>
  <c r="K223" i="3" s="1"/>
  <c r="H223" i="3"/>
  <c r="I223" i="3" s="1"/>
  <c r="U223" i="3" s="1"/>
  <c r="H223" i="5" s="1"/>
  <c r="J223" i="3"/>
  <c r="W223" i="3" s="1"/>
  <c r="E223" i="5" s="1"/>
  <c r="C224" i="3"/>
  <c r="E224" i="3"/>
  <c r="F224" i="3" s="1"/>
  <c r="S224" i="3" s="1"/>
  <c r="K224" i="5" s="1"/>
  <c r="H224" i="3"/>
  <c r="I224" i="3" s="1"/>
  <c r="U224" i="3" s="1"/>
  <c r="H224" i="5" s="1"/>
  <c r="J224" i="3"/>
  <c r="W224" i="3" s="1"/>
  <c r="E224" i="5" s="1"/>
  <c r="C225" i="3"/>
  <c r="E225" i="3"/>
  <c r="H225" i="3"/>
  <c r="J225" i="3"/>
  <c r="C226" i="3"/>
  <c r="Q226" i="3" s="1"/>
  <c r="D226" i="5" s="1"/>
  <c r="E226" i="3"/>
  <c r="F226" i="3" s="1"/>
  <c r="H226" i="3"/>
  <c r="I226" i="3" s="1"/>
  <c r="U226" i="3" s="1"/>
  <c r="H226" i="5" s="1"/>
  <c r="J226" i="3"/>
  <c r="W226" i="3" s="1"/>
  <c r="E226" i="5" s="1"/>
  <c r="C227" i="3"/>
  <c r="Q227" i="3" s="1"/>
  <c r="D227" i="5" s="1"/>
  <c r="H227" i="3"/>
  <c r="I227" i="3" s="1"/>
  <c r="U227" i="3" s="1"/>
  <c r="H227" i="5" s="1"/>
  <c r="J227" i="3"/>
  <c r="W227" i="3" s="1"/>
  <c r="E227" i="5" s="1"/>
  <c r="C228" i="3"/>
  <c r="J228" i="3"/>
  <c r="W228" i="3" s="1"/>
  <c r="E228" i="5" s="1"/>
  <c r="C229" i="3"/>
  <c r="J229" i="3"/>
  <c r="W229" i="3" s="1"/>
  <c r="E229" i="5" s="1"/>
  <c r="H220" i="3"/>
  <c r="H219" i="3"/>
  <c r="I219" i="3" s="1"/>
  <c r="U219" i="3" s="1"/>
  <c r="H219" i="5" s="1"/>
  <c r="C217" i="3"/>
  <c r="Q217" i="3" s="1"/>
  <c r="D217" i="5" s="1"/>
  <c r="E217" i="3"/>
  <c r="F217" i="3" s="1"/>
  <c r="H217" i="3"/>
  <c r="I217" i="3" s="1"/>
  <c r="U217" i="3" s="1"/>
  <c r="H217" i="5" s="1"/>
  <c r="J217" i="3"/>
  <c r="W217" i="3" s="1"/>
  <c r="E217" i="5" s="1"/>
  <c r="C218" i="3"/>
  <c r="Q218" i="3" s="1"/>
  <c r="D218" i="5" s="1"/>
  <c r="E218" i="3"/>
  <c r="F218" i="3" s="1"/>
  <c r="H218" i="3"/>
  <c r="I218" i="3" s="1"/>
  <c r="U218" i="3" s="1"/>
  <c r="H218" i="5" s="1"/>
  <c r="J218" i="3"/>
  <c r="W218" i="3" s="1"/>
  <c r="E218" i="5" s="1"/>
  <c r="C219" i="3"/>
  <c r="Q219" i="3" s="1"/>
  <c r="D219" i="5" s="1"/>
  <c r="E219" i="3"/>
  <c r="K219" i="3" s="1"/>
  <c r="F219" i="3"/>
  <c r="S219" i="3" s="1"/>
  <c r="K219" i="5" s="1"/>
  <c r="J219" i="3"/>
  <c r="W219" i="3" s="1"/>
  <c r="E219" i="5" s="1"/>
  <c r="C220" i="3"/>
  <c r="E220" i="3"/>
  <c r="K220" i="3" s="1"/>
  <c r="J220" i="3"/>
  <c r="C216" i="3"/>
  <c r="Q216" i="3" s="1"/>
  <c r="D216" i="5" s="1"/>
  <c r="E216" i="3"/>
  <c r="F216" i="3" s="1"/>
  <c r="S216" i="3" s="1"/>
  <c r="K216" i="5" s="1"/>
  <c r="H216" i="3"/>
  <c r="T216" i="3" s="1"/>
  <c r="G216" i="5" s="1"/>
  <c r="I216" i="3"/>
  <c r="U216" i="3" s="1"/>
  <c r="H216" i="5" s="1"/>
  <c r="J216" i="3"/>
  <c r="W216" i="3" s="1"/>
  <c r="E216" i="5" s="1"/>
  <c r="H212" i="3"/>
  <c r="I212" i="3" s="1"/>
  <c r="U212" i="3" s="1"/>
  <c r="H212" i="5" s="1"/>
  <c r="H213" i="3"/>
  <c r="I213" i="3" s="1"/>
  <c r="U213" i="3" s="1"/>
  <c r="H213" i="5" s="1"/>
  <c r="H214" i="3"/>
  <c r="H215" i="3"/>
  <c r="H211" i="3"/>
  <c r="I211" i="3" s="1"/>
  <c r="U211" i="3" s="1"/>
  <c r="H211" i="5" s="1"/>
  <c r="I210" i="3"/>
  <c r="C215" i="3"/>
  <c r="Q215" i="3" s="1"/>
  <c r="D215" i="5" s="1"/>
  <c r="E215" i="3"/>
  <c r="F215" i="3" s="1"/>
  <c r="J215" i="3"/>
  <c r="H207" i="3"/>
  <c r="J207" i="3"/>
  <c r="W207" i="3" s="1"/>
  <c r="E207" i="5" s="1"/>
  <c r="H208" i="3"/>
  <c r="I208" i="3" s="1"/>
  <c r="U208" i="3" s="1"/>
  <c r="H208" i="5" s="1"/>
  <c r="J208" i="3"/>
  <c r="W208" i="3" s="1"/>
  <c r="E208" i="5" s="1"/>
  <c r="H209" i="3"/>
  <c r="J209" i="3"/>
  <c r="H210" i="3"/>
  <c r="T210" i="3" s="1"/>
  <c r="G210" i="5" s="1"/>
  <c r="J210" i="3"/>
  <c r="J211" i="3"/>
  <c r="W211" i="3" s="1"/>
  <c r="E211" i="5" s="1"/>
  <c r="J212" i="3"/>
  <c r="W212" i="3" s="1"/>
  <c r="E212" i="5" s="1"/>
  <c r="J213" i="3"/>
  <c r="W213" i="3" s="1"/>
  <c r="E213" i="5" s="1"/>
  <c r="J214" i="3"/>
  <c r="W214" i="3" s="1"/>
  <c r="E214" i="5" s="1"/>
  <c r="J206" i="3"/>
  <c r="W206" i="3" s="1"/>
  <c r="E206" i="5" s="1"/>
  <c r="H206" i="3"/>
  <c r="I206" i="3" s="1"/>
  <c r="H205" i="3"/>
  <c r="J205" i="3"/>
  <c r="W205" i="3" s="1"/>
  <c r="E205" i="5" s="1"/>
  <c r="H201" i="3"/>
  <c r="J201" i="3"/>
  <c r="W201" i="3" s="1"/>
  <c r="E201" i="5" s="1"/>
  <c r="H202" i="3"/>
  <c r="I202" i="3" s="1"/>
  <c r="U202" i="3" s="1"/>
  <c r="H202" i="5" s="1"/>
  <c r="J202" i="3"/>
  <c r="W202" i="3" s="1"/>
  <c r="E202" i="5" s="1"/>
  <c r="H203" i="3"/>
  <c r="T203" i="3" s="1"/>
  <c r="G203" i="5" s="1"/>
  <c r="J203" i="3"/>
  <c r="W203" i="3" s="1"/>
  <c r="E203" i="5" s="1"/>
  <c r="H204" i="3"/>
  <c r="I204" i="3"/>
  <c r="U204" i="3" s="1"/>
  <c r="H204" i="5" s="1"/>
  <c r="J204" i="3"/>
  <c r="W204" i="3" s="1"/>
  <c r="E204" i="5" s="1"/>
  <c r="E213" i="3"/>
  <c r="E214" i="3"/>
  <c r="F214" i="3" s="1"/>
  <c r="E212" i="3"/>
  <c r="K212" i="3" s="1"/>
  <c r="E201" i="3"/>
  <c r="F201" i="3" s="1"/>
  <c r="S201" i="3" s="1"/>
  <c r="K201" i="5" s="1"/>
  <c r="E202" i="3"/>
  <c r="F202" i="3" s="1"/>
  <c r="S202" i="3" s="1"/>
  <c r="K202" i="5" s="1"/>
  <c r="E203" i="3"/>
  <c r="R203" i="3" s="1"/>
  <c r="J203" i="5" s="1"/>
  <c r="E204" i="3"/>
  <c r="F204" i="3" s="1"/>
  <c r="L204" i="3" s="1"/>
  <c r="E205" i="3"/>
  <c r="E206" i="3"/>
  <c r="E207" i="3"/>
  <c r="F207" i="3" s="1"/>
  <c r="S207" i="3" s="1"/>
  <c r="K207" i="5" s="1"/>
  <c r="E208" i="3"/>
  <c r="E209" i="3"/>
  <c r="E210" i="3"/>
  <c r="F210" i="3" s="1"/>
  <c r="S210" i="3" s="1"/>
  <c r="K210" i="5" s="1"/>
  <c r="E211" i="3"/>
  <c r="C202" i="3"/>
  <c r="Q202" i="3" s="1"/>
  <c r="D202" i="5" s="1"/>
  <c r="C203" i="3"/>
  <c r="Q203" i="3" s="1"/>
  <c r="D203" i="5" s="1"/>
  <c r="C204" i="3"/>
  <c r="C205" i="3"/>
  <c r="Q205" i="3" s="1"/>
  <c r="D205" i="5" s="1"/>
  <c r="C206" i="3"/>
  <c r="Q206" i="3" s="1"/>
  <c r="D206" i="5" s="1"/>
  <c r="C207" i="3"/>
  <c r="Q207" i="3" s="1"/>
  <c r="D207" i="5" s="1"/>
  <c r="C208" i="3"/>
  <c r="Q208" i="3" s="1"/>
  <c r="D208" i="5" s="1"/>
  <c r="C209" i="3"/>
  <c r="Q209" i="3" s="1"/>
  <c r="D209" i="5" s="1"/>
  <c r="C210" i="3"/>
  <c r="Q210" i="3" s="1"/>
  <c r="D210" i="5" s="1"/>
  <c r="C211" i="3"/>
  <c r="Q211" i="3" s="1"/>
  <c r="D211" i="5" s="1"/>
  <c r="C212" i="3"/>
  <c r="C213" i="3"/>
  <c r="Q213" i="3" s="1"/>
  <c r="D213" i="5" s="1"/>
  <c r="C214" i="3"/>
  <c r="Q214" i="3" s="1"/>
  <c r="D214" i="5" s="1"/>
  <c r="C201" i="3"/>
  <c r="H194" i="3"/>
  <c r="T194" i="3" s="1"/>
  <c r="G194" i="5" s="1"/>
  <c r="H195" i="3"/>
  <c r="H196" i="3"/>
  <c r="H197" i="3"/>
  <c r="I197" i="3" s="1"/>
  <c r="U197" i="3" s="1"/>
  <c r="H197" i="5" s="1"/>
  <c r="H198" i="3"/>
  <c r="T198" i="3" s="1"/>
  <c r="G198" i="5" s="1"/>
  <c r="H199" i="3"/>
  <c r="I199" i="3" s="1"/>
  <c r="U199" i="3" s="1"/>
  <c r="H199" i="5" s="1"/>
  <c r="H200" i="3"/>
  <c r="H193" i="3"/>
  <c r="I193" i="3" s="1"/>
  <c r="U193" i="3" s="1"/>
  <c r="H193" i="5" s="1"/>
  <c r="E193" i="3"/>
  <c r="K193" i="3" s="1"/>
  <c r="F193" i="3"/>
  <c r="E194" i="3"/>
  <c r="R194" i="3" s="1"/>
  <c r="J194" i="5" s="1"/>
  <c r="F194" i="3"/>
  <c r="S194" i="3" s="1"/>
  <c r="K194" i="5" s="1"/>
  <c r="E195" i="3"/>
  <c r="K195" i="3" s="1"/>
  <c r="F195" i="3"/>
  <c r="S195" i="3" s="1"/>
  <c r="K195" i="5" s="1"/>
  <c r="E196" i="3"/>
  <c r="R196" i="3" s="1"/>
  <c r="J196" i="5" s="1"/>
  <c r="F196" i="3"/>
  <c r="S196" i="3" s="1"/>
  <c r="K196" i="5" s="1"/>
  <c r="E197" i="3"/>
  <c r="K197" i="3" s="1"/>
  <c r="F197" i="3"/>
  <c r="S197" i="3" s="1"/>
  <c r="K197" i="5" s="1"/>
  <c r="E198" i="3"/>
  <c r="R198" i="3" s="1"/>
  <c r="J198" i="5" s="1"/>
  <c r="F198" i="3"/>
  <c r="E199" i="3"/>
  <c r="R199" i="3" s="1"/>
  <c r="J199" i="5" s="1"/>
  <c r="F199" i="3"/>
  <c r="S199" i="3" s="1"/>
  <c r="K199" i="5" s="1"/>
  <c r="E200" i="3"/>
  <c r="K200" i="3" s="1"/>
  <c r="F200" i="3"/>
  <c r="S200" i="3" s="1"/>
  <c r="K200" i="5" s="1"/>
  <c r="E192" i="3"/>
  <c r="R192" i="3" s="1"/>
  <c r="J192" i="5" s="1"/>
  <c r="F192" i="3"/>
  <c r="S192" i="3" s="1"/>
  <c r="K192" i="5" s="1"/>
  <c r="H191" i="3"/>
  <c r="H192" i="3"/>
  <c r="H190" i="3"/>
  <c r="T190" i="3" s="1"/>
  <c r="G190" i="5" s="1"/>
  <c r="I189" i="3"/>
  <c r="U189" i="3" s="1"/>
  <c r="H189" i="5" s="1"/>
  <c r="H189" i="3"/>
  <c r="T189" i="3" s="1"/>
  <c r="G189" i="5" s="1"/>
  <c r="I188" i="3"/>
  <c r="U188" i="3" s="1"/>
  <c r="H188" i="5" s="1"/>
  <c r="E188" i="3"/>
  <c r="F188" i="3"/>
  <c r="E189" i="3"/>
  <c r="F189" i="3"/>
  <c r="S189" i="3" s="1"/>
  <c r="K189" i="5" s="1"/>
  <c r="E190" i="3"/>
  <c r="R190" i="3" s="1"/>
  <c r="J190" i="5" s="1"/>
  <c r="F190" i="3"/>
  <c r="L190" i="3" s="1"/>
  <c r="E191" i="3"/>
  <c r="K191" i="3" s="1"/>
  <c r="F191" i="3"/>
  <c r="S191" i="3" s="1"/>
  <c r="K191" i="5" s="1"/>
  <c r="F187" i="3"/>
  <c r="S187" i="3" s="1"/>
  <c r="K187" i="5" s="1"/>
  <c r="E187" i="3"/>
  <c r="K187" i="3" s="1"/>
  <c r="F186" i="3"/>
  <c r="L186" i="3" s="1"/>
  <c r="H186" i="3"/>
  <c r="T186" i="3" s="1"/>
  <c r="G186" i="5" s="1"/>
  <c r="I186" i="3"/>
  <c r="U186" i="3" s="1"/>
  <c r="H186" i="5" s="1"/>
  <c r="H187" i="3"/>
  <c r="I187" i="3"/>
  <c r="U187" i="3" s="1"/>
  <c r="H187" i="5" s="1"/>
  <c r="H188" i="3"/>
  <c r="J186" i="3"/>
  <c r="W186" i="3" s="1"/>
  <c r="E186" i="5" s="1"/>
  <c r="J187" i="3"/>
  <c r="W187" i="3" s="1"/>
  <c r="E187" i="5" s="1"/>
  <c r="J188" i="3"/>
  <c r="W188" i="3" s="1"/>
  <c r="E188" i="5" s="1"/>
  <c r="J189" i="3"/>
  <c r="W189" i="3" s="1"/>
  <c r="E189" i="5" s="1"/>
  <c r="J190" i="3"/>
  <c r="W190" i="3" s="1"/>
  <c r="E190" i="5" s="1"/>
  <c r="J191" i="3"/>
  <c r="J192" i="3"/>
  <c r="W192" i="3" s="1"/>
  <c r="E192" i="5" s="1"/>
  <c r="J193" i="3"/>
  <c r="J194" i="3"/>
  <c r="W194" i="3" s="1"/>
  <c r="E194" i="5" s="1"/>
  <c r="J195" i="3"/>
  <c r="W195" i="3" s="1"/>
  <c r="E195" i="5" s="1"/>
  <c r="J196" i="3"/>
  <c r="W196" i="3" s="1"/>
  <c r="E196" i="5" s="1"/>
  <c r="J197" i="3"/>
  <c r="W197" i="3" s="1"/>
  <c r="E197" i="5" s="1"/>
  <c r="J198" i="3"/>
  <c r="W198" i="3" s="1"/>
  <c r="E198" i="5" s="1"/>
  <c r="J199" i="3"/>
  <c r="J200" i="3"/>
  <c r="W200" i="3" s="1"/>
  <c r="E200" i="5" s="1"/>
  <c r="J185" i="3"/>
  <c r="W185" i="3" s="1"/>
  <c r="E185" i="5" s="1"/>
  <c r="J184" i="3"/>
  <c r="W184" i="3" s="1"/>
  <c r="E184" i="5" s="1"/>
  <c r="I185" i="3"/>
  <c r="U185" i="3" s="1"/>
  <c r="H185" i="5" s="1"/>
  <c r="H185" i="3"/>
  <c r="T185" i="3" s="1"/>
  <c r="G185" i="5" s="1"/>
  <c r="F185" i="3"/>
  <c r="E186" i="3"/>
  <c r="R186" i="3" s="1"/>
  <c r="J186" i="5" s="1"/>
  <c r="E185" i="3"/>
  <c r="R185" i="3" s="1"/>
  <c r="J185" i="5" s="1"/>
  <c r="C186" i="3"/>
  <c r="Q186" i="3" s="1"/>
  <c r="D186" i="5" s="1"/>
  <c r="C187" i="3"/>
  <c r="Q187" i="3" s="1"/>
  <c r="D187" i="5" s="1"/>
  <c r="C188" i="3"/>
  <c r="Q188" i="3" s="1"/>
  <c r="D188" i="5" s="1"/>
  <c r="C189" i="3"/>
  <c r="Q189" i="3" s="1"/>
  <c r="D189" i="5" s="1"/>
  <c r="C190" i="3"/>
  <c r="Q190" i="3" s="1"/>
  <c r="D190" i="5" s="1"/>
  <c r="C191" i="3"/>
  <c r="C192" i="3"/>
  <c r="C193" i="3"/>
  <c r="C194" i="3"/>
  <c r="Q194" i="3" s="1"/>
  <c r="D194" i="5" s="1"/>
  <c r="C195" i="3"/>
  <c r="Q195" i="3" s="1"/>
  <c r="D195" i="5" s="1"/>
  <c r="C196" i="3"/>
  <c r="Q196" i="3" s="1"/>
  <c r="D196" i="5" s="1"/>
  <c r="C197" i="3"/>
  <c r="C198" i="3"/>
  <c r="Q198" i="3" s="1"/>
  <c r="D198" i="5" s="1"/>
  <c r="C199" i="3"/>
  <c r="C200" i="3"/>
  <c r="C185" i="3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173" i="5"/>
  <c r="B174" i="5"/>
  <c r="I174" i="5"/>
  <c r="B175" i="5"/>
  <c r="B176" i="5"/>
  <c r="B177" i="5"/>
  <c r="B178" i="5"/>
  <c r="I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142" i="5"/>
  <c r="B143" i="5"/>
  <c r="B144" i="5"/>
  <c r="B145" i="5"/>
  <c r="B146" i="5"/>
  <c r="B147" i="5"/>
  <c r="B148" i="5"/>
  <c r="F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I164" i="5"/>
  <c r="B165" i="5"/>
  <c r="B166" i="5"/>
  <c r="B167" i="5"/>
  <c r="B168" i="5"/>
  <c r="I168" i="5"/>
  <c r="B169" i="5"/>
  <c r="I169" i="5"/>
  <c r="B170" i="5"/>
  <c r="B171" i="5"/>
  <c r="B172" i="5"/>
  <c r="P108" i="3"/>
  <c r="Q108" i="3"/>
  <c r="D108" i="5" s="1"/>
  <c r="R108" i="3"/>
  <c r="J108" i="5" s="1"/>
  <c r="V108" i="3"/>
  <c r="P109" i="3"/>
  <c r="R109" i="3"/>
  <c r="J109" i="5" s="1"/>
  <c r="V109" i="3"/>
  <c r="I109" i="5" s="1"/>
  <c r="P110" i="3"/>
  <c r="F110" i="5" s="1"/>
  <c r="V110" i="3"/>
  <c r="P111" i="3"/>
  <c r="F111" i="5" s="1"/>
  <c r="V111" i="3"/>
  <c r="W111" i="3"/>
  <c r="E111" i="5" s="1"/>
  <c r="P112" i="3"/>
  <c r="F112" i="5" s="1"/>
  <c r="V112" i="3"/>
  <c r="P113" i="3"/>
  <c r="Q113" i="3"/>
  <c r="D113" i="5" s="1"/>
  <c r="V113" i="3"/>
  <c r="P114" i="3"/>
  <c r="V114" i="3"/>
  <c r="P115" i="3"/>
  <c r="R115" i="3"/>
  <c r="V115" i="3"/>
  <c r="I115" i="5" s="1"/>
  <c r="P116" i="3"/>
  <c r="F116" i="5" s="1"/>
  <c r="Q116" i="3"/>
  <c r="D116" i="5" s="1"/>
  <c r="T116" i="3"/>
  <c r="G116" i="5" s="1"/>
  <c r="V116" i="3"/>
  <c r="W116" i="3"/>
  <c r="E116" i="5" s="1"/>
  <c r="P117" i="3"/>
  <c r="F117" i="5" s="1"/>
  <c r="V117" i="3"/>
  <c r="I117" i="5" s="1"/>
  <c r="W117" i="3"/>
  <c r="E117" i="5" s="1"/>
  <c r="P118" i="3"/>
  <c r="F118" i="5" s="1"/>
  <c r="V118" i="3"/>
  <c r="P119" i="3"/>
  <c r="R119" i="3"/>
  <c r="J119" i="5" s="1"/>
  <c r="V119" i="3"/>
  <c r="W119" i="3"/>
  <c r="E119" i="5" s="1"/>
  <c r="P120" i="3"/>
  <c r="F120" i="5" s="1"/>
  <c r="V120" i="3"/>
  <c r="I120" i="5" s="1"/>
  <c r="P121" i="3"/>
  <c r="Q121" i="3"/>
  <c r="D121" i="5" s="1"/>
  <c r="V121" i="3"/>
  <c r="P122" i="3"/>
  <c r="V122" i="3"/>
  <c r="I122" i="5" s="1"/>
  <c r="P123" i="3"/>
  <c r="R123" i="3"/>
  <c r="J123" i="5" s="1"/>
  <c r="V123" i="3"/>
  <c r="I123" i="5" s="1"/>
  <c r="P124" i="3"/>
  <c r="F124" i="5" s="1"/>
  <c r="V124" i="3"/>
  <c r="P125" i="3"/>
  <c r="F125" i="5" s="1"/>
  <c r="V125" i="3"/>
  <c r="W125" i="3"/>
  <c r="E125" i="5" s="1"/>
  <c r="P126" i="3"/>
  <c r="V126" i="3"/>
  <c r="I126" i="5" s="1"/>
  <c r="P127" i="3"/>
  <c r="F127" i="5" s="1"/>
  <c r="V127" i="3"/>
  <c r="W127" i="3"/>
  <c r="E127" i="5" s="1"/>
  <c r="P128" i="3"/>
  <c r="V128" i="3"/>
  <c r="P129" i="3"/>
  <c r="V129" i="3"/>
  <c r="I129" i="5" s="1"/>
  <c r="P130" i="3"/>
  <c r="F130" i="5" s="1"/>
  <c r="V130" i="3"/>
  <c r="I130" i="5" s="1"/>
  <c r="P131" i="3"/>
  <c r="V131" i="3"/>
  <c r="P132" i="3"/>
  <c r="F132" i="5" s="1"/>
  <c r="V132" i="3"/>
  <c r="P133" i="3"/>
  <c r="V133" i="3"/>
  <c r="P134" i="3"/>
  <c r="F134" i="5" s="1"/>
  <c r="V134" i="3"/>
  <c r="I134" i="5" s="1"/>
  <c r="P135" i="3"/>
  <c r="V135" i="3"/>
  <c r="W135" i="3"/>
  <c r="E135" i="5" s="1"/>
  <c r="P136" i="3"/>
  <c r="V136" i="3"/>
  <c r="W136" i="3"/>
  <c r="E136" i="5" s="1"/>
  <c r="P137" i="3"/>
  <c r="F137" i="5" s="1"/>
  <c r="V137" i="3"/>
  <c r="I137" i="5" s="1"/>
  <c r="P138" i="3"/>
  <c r="F138" i="5" s="1"/>
  <c r="V138" i="3"/>
  <c r="P139" i="3"/>
  <c r="V139" i="3"/>
  <c r="P140" i="3"/>
  <c r="V140" i="3"/>
  <c r="P141" i="3"/>
  <c r="V141" i="3"/>
  <c r="I141" i="5" s="1"/>
  <c r="W141" i="3"/>
  <c r="E141" i="5" s="1"/>
  <c r="P142" i="3"/>
  <c r="F142" i="5" s="1"/>
  <c r="V142" i="3"/>
  <c r="I142" i="5" s="1"/>
  <c r="P143" i="3"/>
  <c r="F143" i="5" s="1"/>
  <c r="V143" i="3"/>
  <c r="I143" i="5" s="1"/>
  <c r="W143" i="3"/>
  <c r="E143" i="5" s="1"/>
  <c r="P144" i="3"/>
  <c r="F144" i="5" s="1"/>
  <c r="V144" i="3"/>
  <c r="I144" i="5" s="1"/>
  <c r="W144" i="3"/>
  <c r="E144" i="5" s="1"/>
  <c r="P145" i="3"/>
  <c r="F145" i="5" s="1"/>
  <c r="V145" i="3"/>
  <c r="I145" i="5" s="1"/>
  <c r="P146" i="3"/>
  <c r="F146" i="5" s="1"/>
  <c r="V146" i="3"/>
  <c r="I146" i="5" s="1"/>
  <c r="P147" i="3"/>
  <c r="F147" i="5" s="1"/>
  <c r="V147" i="3"/>
  <c r="I147" i="5" s="1"/>
  <c r="W147" i="3"/>
  <c r="E147" i="5" s="1"/>
  <c r="P148" i="3"/>
  <c r="V148" i="3"/>
  <c r="I148" i="5" s="1"/>
  <c r="P149" i="3"/>
  <c r="F149" i="5" s="1"/>
  <c r="V149" i="3"/>
  <c r="I149" i="5" s="1"/>
  <c r="P150" i="3"/>
  <c r="F150" i="5" s="1"/>
  <c r="V150" i="3"/>
  <c r="I150" i="5" s="1"/>
  <c r="P151" i="3"/>
  <c r="F151" i="5" s="1"/>
  <c r="V151" i="3"/>
  <c r="I151" i="5" s="1"/>
  <c r="W151" i="3"/>
  <c r="E151" i="5" s="1"/>
  <c r="P152" i="3"/>
  <c r="F152" i="5" s="1"/>
  <c r="V152" i="3"/>
  <c r="I152" i="5" s="1"/>
  <c r="P153" i="3"/>
  <c r="F153" i="5" s="1"/>
  <c r="V153" i="3"/>
  <c r="I153" i="5" s="1"/>
  <c r="P154" i="3"/>
  <c r="F154" i="5" s="1"/>
  <c r="V154" i="3"/>
  <c r="I154" i="5" s="1"/>
  <c r="P155" i="3"/>
  <c r="F155" i="5" s="1"/>
  <c r="V155" i="3"/>
  <c r="I155" i="5" s="1"/>
  <c r="P156" i="3"/>
  <c r="F156" i="5" s="1"/>
  <c r="V156" i="3"/>
  <c r="I156" i="5" s="1"/>
  <c r="W156" i="3"/>
  <c r="E156" i="5" s="1"/>
  <c r="P157" i="3"/>
  <c r="F157" i="5" s="1"/>
  <c r="V157" i="3"/>
  <c r="I157" i="5" s="1"/>
  <c r="P158" i="3"/>
  <c r="F158" i="5" s="1"/>
  <c r="V158" i="3"/>
  <c r="I158" i="5" s="1"/>
  <c r="P159" i="3"/>
  <c r="F159" i="5" s="1"/>
  <c r="V159" i="3"/>
  <c r="I159" i="5" s="1"/>
  <c r="W159" i="3"/>
  <c r="E159" i="5" s="1"/>
  <c r="P160" i="3"/>
  <c r="F160" i="5" s="1"/>
  <c r="V160" i="3"/>
  <c r="I160" i="5" s="1"/>
  <c r="P161" i="3"/>
  <c r="F161" i="5" s="1"/>
  <c r="V161" i="3"/>
  <c r="I161" i="5" s="1"/>
  <c r="P162" i="3"/>
  <c r="F162" i="5" s="1"/>
  <c r="V162" i="3"/>
  <c r="I162" i="5" s="1"/>
  <c r="P163" i="3"/>
  <c r="F163" i="5" s="1"/>
  <c r="V163" i="3"/>
  <c r="I163" i="5" s="1"/>
  <c r="P164" i="3"/>
  <c r="F164" i="5" s="1"/>
  <c r="V164" i="3"/>
  <c r="W164" i="3"/>
  <c r="E164" i="5" s="1"/>
  <c r="P165" i="3"/>
  <c r="F165" i="5" s="1"/>
  <c r="V165" i="3"/>
  <c r="I165" i="5" s="1"/>
  <c r="W165" i="3"/>
  <c r="E165" i="5" s="1"/>
  <c r="P166" i="3"/>
  <c r="F166" i="5" s="1"/>
  <c r="V166" i="3"/>
  <c r="I166" i="5" s="1"/>
  <c r="P167" i="3"/>
  <c r="F167" i="5" s="1"/>
  <c r="V167" i="3"/>
  <c r="I167" i="5" s="1"/>
  <c r="P168" i="3"/>
  <c r="F168" i="5" s="1"/>
  <c r="V168" i="3"/>
  <c r="P169" i="3"/>
  <c r="F169" i="5" s="1"/>
  <c r="V169" i="3"/>
  <c r="P170" i="3"/>
  <c r="F170" i="5" s="1"/>
  <c r="V170" i="3"/>
  <c r="I170" i="5" s="1"/>
  <c r="P171" i="3"/>
  <c r="F171" i="5" s="1"/>
  <c r="V171" i="3"/>
  <c r="I171" i="5" s="1"/>
  <c r="P172" i="3"/>
  <c r="F172" i="5" s="1"/>
  <c r="V172" i="3"/>
  <c r="I172" i="5" s="1"/>
  <c r="P173" i="3"/>
  <c r="F173" i="5" s="1"/>
  <c r="V173" i="3"/>
  <c r="I173" i="5" s="1"/>
  <c r="P174" i="3"/>
  <c r="F174" i="5" s="1"/>
  <c r="V174" i="3"/>
  <c r="P175" i="3"/>
  <c r="F175" i="5" s="1"/>
  <c r="V175" i="3"/>
  <c r="I175" i="5" s="1"/>
  <c r="P176" i="3"/>
  <c r="F176" i="5" s="1"/>
  <c r="V176" i="3"/>
  <c r="I176" i="5" s="1"/>
  <c r="P177" i="3"/>
  <c r="F177" i="5" s="1"/>
  <c r="V177" i="3"/>
  <c r="I177" i="5" s="1"/>
  <c r="P178" i="3"/>
  <c r="F178" i="5" s="1"/>
  <c r="V178" i="3"/>
  <c r="P179" i="3"/>
  <c r="F179" i="5" s="1"/>
  <c r="V179" i="3"/>
  <c r="I179" i="5" s="1"/>
  <c r="P180" i="3"/>
  <c r="F180" i="5" s="1"/>
  <c r="V180" i="3"/>
  <c r="I180" i="5" s="1"/>
  <c r="P181" i="3"/>
  <c r="F181" i="5" s="1"/>
  <c r="V181" i="3"/>
  <c r="I181" i="5" s="1"/>
  <c r="P182" i="3"/>
  <c r="F182" i="5" s="1"/>
  <c r="V182" i="3"/>
  <c r="I182" i="5" s="1"/>
  <c r="P183" i="3"/>
  <c r="F183" i="5" s="1"/>
  <c r="V183" i="3"/>
  <c r="I183" i="5" s="1"/>
  <c r="P184" i="3"/>
  <c r="F184" i="5" s="1"/>
  <c r="V184" i="3"/>
  <c r="I184" i="5" s="1"/>
  <c r="P185" i="3"/>
  <c r="F185" i="5" s="1"/>
  <c r="Q185" i="3"/>
  <c r="D185" i="5" s="1"/>
  <c r="V185" i="3"/>
  <c r="I185" i="5" s="1"/>
  <c r="P186" i="3"/>
  <c r="F186" i="5" s="1"/>
  <c r="V186" i="3"/>
  <c r="I186" i="5" s="1"/>
  <c r="P187" i="3"/>
  <c r="F187" i="5" s="1"/>
  <c r="T187" i="3"/>
  <c r="G187" i="5" s="1"/>
  <c r="V187" i="3"/>
  <c r="I187" i="5" s="1"/>
  <c r="P188" i="3"/>
  <c r="F188" i="5" s="1"/>
  <c r="R188" i="3"/>
  <c r="J188" i="5" s="1"/>
  <c r="T188" i="3"/>
  <c r="G188" i="5" s="1"/>
  <c r="V188" i="3"/>
  <c r="I188" i="5" s="1"/>
  <c r="P189" i="3"/>
  <c r="F189" i="5" s="1"/>
  <c r="V189" i="3"/>
  <c r="I189" i="5" s="1"/>
  <c r="P190" i="3"/>
  <c r="F190" i="5" s="1"/>
  <c r="V190" i="3"/>
  <c r="I190" i="5" s="1"/>
  <c r="P191" i="3"/>
  <c r="F191" i="5" s="1"/>
  <c r="V191" i="3"/>
  <c r="I191" i="5" s="1"/>
  <c r="W191" i="3"/>
  <c r="E191" i="5" s="1"/>
  <c r="P192" i="3"/>
  <c r="F192" i="5" s="1"/>
  <c r="V192" i="3"/>
  <c r="I192" i="5" s="1"/>
  <c r="P193" i="3"/>
  <c r="F193" i="5" s="1"/>
  <c r="R193" i="3"/>
  <c r="J193" i="5" s="1"/>
  <c r="V193" i="3"/>
  <c r="I193" i="5" s="1"/>
  <c r="W193" i="3"/>
  <c r="E193" i="5" s="1"/>
  <c r="P194" i="3"/>
  <c r="F194" i="5" s="1"/>
  <c r="V194" i="3"/>
  <c r="I194" i="5" s="1"/>
  <c r="P195" i="3"/>
  <c r="F195" i="5" s="1"/>
  <c r="R195" i="3"/>
  <c r="J195" i="5" s="1"/>
  <c r="V195" i="3"/>
  <c r="I195" i="5" s="1"/>
  <c r="P196" i="3"/>
  <c r="F196" i="5" s="1"/>
  <c r="V196" i="3"/>
  <c r="I196" i="5" s="1"/>
  <c r="P197" i="3"/>
  <c r="F197" i="5" s="1"/>
  <c r="R197" i="3"/>
  <c r="J197" i="5" s="1"/>
  <c r="V197" i="3"/>
  <c r="I197" i="5" s="1"/>
  <c r="P198" i="3"/>
  <c r="F198" i="5" s="1"/>
  <c r="V198" i="3"/>
  <c r="I198" i="5" s="1"/>
  <c r="P199" i="3"/>
  <c r="F199" i="5" s="1"/>
  <c r="T199" i="3"/>
  <c r="G199" i="5" s="1"/>
  <c r="V199" i="3"/>
  <c r="I199" i="5" s="1"/>
  <c r="W199" i="3"/>
  <c r="E199" i="5" s="1"/>
  <c r="P200" i="3"/>
  <c r="F200" i="5" s="1"/>
  <c r="V200" i="3"/>
  <c r="I200" i="5" s="1"/>
  <c r="P201" i="3"/>
  <c r="F201" i="5" s="1"/>
  <c r="Q201" i="3"/>
  <c r="D201" i="5" s="1"/>
  <c r="R201" i="3"/>
  <c r="J201" i="5" s="1"/>
  <c r="V201" i="3"/>
  <c r="I201" i="5" s="1"/>
  <c r="P202" i="3"/>
  <c r="F202" i="5" s="1"/>
  <c r="V202" i="3"/>
  <c r="I202" i="5" s="1"/>
  <c r="P203" i="3"/>
  <c r="F203" i="5" s="1"/>
  <c r="V203" i="3"/>
  <c r="I203" i="5" s="1"/>
  <c r="P204" i="3"/>
  <c r="F204" i="5" s="1"/>
  <c r="Q204" i="3"/>
  <c r="D204" i="5" s="1"/>
  <c r="R204" i="3"/>
  <c r="J204" i="5" s="1"/>
  <c r="T204" i="3"/>
  <c r="G204" i="5" s="1"/>
  <c r="V204" i="3"/>
  <c r="I204" i="5" s="1"/>
  <c r="P205" i="3"/>
  <c r="F205" i="5" s="1"/>
  <c r="V205" i="3"/>
  <c r="I205" i="5" s="1"/>
  <c r="P206" i="3"/>
  <c r="F206" i="5" s="1"/>
  <c r="R206" i="3"/>
  <c r="J206" i="5" s="1"/>
  <c r="U206" i="3"/>
  <c r="H206" i="5" s="1"/>
  <c r="V206" i="3"/>
  <c r="I206" i="5" s="1"/>
  <c r="P207" i="3"/>
  <c r="F207" i="5" s="1"/>
  <c r="V207" i="3"/>
  <c r="I207" i="5" s="1"/>
  <c r="P208" i="3"/>
  <c r="F208" i="5" s="1"/>
  <c r="V208" i="3"/>
  <c r="I208" i="5" s="1"/>
  <c r="P209" i="3"/>
  <c r="F209" i="5" s="1"/>
  <c r="V209" i="3"/>
  <c r="I209" i="5" s="1"/>
  <c r="W209" i="3"/>
  <c r="E209" i="5" s="1"/>
  <c r="P210" i="3"/>
  <c r="F210" i="5" s="1"/>
  <c r="R210" i="3"/>
  <c r="J210" i="5" s="1"/>
  <c r="U210" i="3"/>
  <c r="H210" i="5" s="1"/>
  <c r="V210" i="3"/>
  <c r="I210" i="5" s="1"/>
  <c r="W210" i="3"/>
  <c r="E210" i="5" s="1"/>
  <c r="P211" i="3"/>
  <c r="F211" i="5" s="1"/>
  <c r="V211" i="3"/>
  <c r="I211" i="5" s="1"/>
  <c r="P212" i="3"/>
  <c r="F212" i="5" s="1"/>
  <c r="V212" i="3"/>
  <c r="I212" i="5" s="1"/>
  <c r="P213" i="3"/>
  <c r="F213" i="5" s="1"/>
  <c r="V213" i="3"/>
  <c r="I213" i="5" s="1"/>
  <c r="P214" i="3"/>
  <c r="F214" i="5" s="1"/>
  <c r="V214" i="3"/>
  <c r="I214" i="5" s="1"/>
  <c r="P215" i="3"/>
  <c r="F215" i="5" s="1"/>
  <c r="V215" i="3"/>
  <c r="I215" i="5" s="1"/>
  <c r="W215" i="3"/>
  <c r="E215" i="5" s="1"/>
  <c r="P216" i="3"/>
  <c r="F216" i="5" s="1"/>
  <c r="V216" i="3"/>
  <c r="I216" i="5" s="1"/>
  <c r="P217" i="3"/>
  <c r="F217" i="5" s="1"/>
  <c r="R217" i="3"/>
  <c r="J217" i="5" s="1"/>
  <c r="S217" i="3"/>
  <c r="K217" i="5" s="1"/>
  <c r="T217" i="3"/>
  <c r="G217" i="5" s="1"/>
  <c r="V217" i="3"/>
  <c r="I217" i="5" s="1"/>
  <c r="P218" i="3"/>
  <c r="F218" i="5" s="1"/>
  <c r="V218" i="3"/>
  <c r="I218" i="5" s="1"/>
  <c r="P219" i="3"/>
  <c r="F219" i="5" s="1"/>
  <c r="V219" i="3"/>
  <c r="I219" i="5" s="1"/>
  <c r="P220" i="3"/>
  <c r="F220" i="5" s="1"/>
  <c r="V220" i="3"/>
  <c r="I220" i="5" s="1"/>
  <c r="W220" i="3"/>
  <c r="E220" i="5" s="1"/>
  <c r="P221" i="3"/>
  <c r="F221" i="5" s="1"/>
  <c r="V221" i="3"/>
  <c r="I221" i="5" s="1"/>
  <c r="P222" i="3"/>
  <c r="F222" i="5" s="1"/>
  <c r="V222" i="3"/>
  <c r="I222" i="5" s="1"/>
  <c r="P223" i="3"/>
  <c r="F223" i="5" s="1"/>
  <c r="V223" i="3"/>
  <c r="I223" i="5" s="1"/>
  <c r="P224" i="3"/>
  <c r="F224" i="5" s="1"/>
  <c r="Q224" i="3"/>
  <c r="D224" i="5" s="1"/>
  <c r="T224" i="3"/>
  <c r="G224" i="5" s="1"/>
  <c r="V224" i="3"/>
  <c r="I224" i="5" s="1"/>
  <c r="P225" i="3"/>
  <c r="F225" i="5" s="1"/>
  <c r="V225" i="3"/>
  <c r="I225" i="5" s="1"/>
  <c r="W225" i="3"/>
  <c r="E225" i="5" s="1"/>
  <c r="P226" i="3"/>
  <c r="F226" i="5" s="1"/>
  <c r="T226" i="3"/>
  <c r="G226" i="5" s="1"/>
  <c r="V226" i="3"/>
  <c r="I226" i="5" s="1"/>
  <c r="P227" i="3"/>
  <c r="F227" i="5" s="1"/>
  <c r="V227" i="3"/>
  <c r="I227" i="5" s="1"/>
  <c r="P228" i="3"/>
  <c r="F228" i="5" s="1"/>
  <c r="Q228" i="3"/>
  <c r="D228" i="5" s="1"/>
  <c r="T228" i="3"/>
  <c r="G228" i="5" s="1"/>
  <c r="V228" i="3"/>
  <c r="I228" i="5" s="1"/>
  <c r="P229" i="3"/>
  <c r="F229" i="5" s="1"/>
  <c r="Q229" i="3"/>
  <c r="D229" i="5" s="1"/>
  <c r="T229" i="3"/>
  <c r="G229" i="5" s="1"/>
  <c r="V229" i="3"/>
  <c r="I229" i="5" s="1"/>
  <c r="P230" i="3"/>
  <c r="F230" i="5" s="1"/>
  <c r="V230" i="3"/>
  <c r="I230" i="5" s="1"/>
  <c r="W230" i="3"/>
  <c r="E230" i="5" s="1"/>
  <c r="P231" i="3"/>
  <c r="F231" i="5" s="1"/>
  <c r="V231" i="3"/>
  <c r="I231" i="5" s="1"/>
  <c r="P232" i="3"/>
  <c r="F232" i="5" s="1"/>
  <c r="Q232" i="3"/>
  <c r="D232" i="5" s="1"/>
  <c r="T232" i="3"/>
  <c r="G232" i="5" s="1"/>
  <c r="V232" i="3"/>
  <c r="I232" i="5" s="1"/>
  <c r="W232" i="3"/>
  <c r="E232" i="5" s="1"/>
  <c r="P233" i="3"/>
  <c r="F233" i="5" s="1"/>
  <c r="Q233" i="3"/>
  <c r="D233" i="5" s="1"/>
  <c r="R233" i="3"/>
  <c r="J233" i="5" s="1"/>
  <c r="T233" i="3"/>
  <c r="G233" i="5" s="1"/>
  <c r="V233" i="3"/>
  <c r="I233" i="5" s="1"/>
  <c r="P234" i="3"/>
  <c r="F234" i="5" s="1"/>
  <c r="V234" i="3"/>
  <c r="I234" i="5" s="1"/>
  <c r="W234" i="3"/>
  <c r="E234" i="5" s="1"/>
  <c r="P235" i="3"/>
  <c r="F235" i="5" s="1"/>
  <c r="V235" i="3"/>
  <c r="I235" i="5" s="1"/>
  <c r="P236" i="3"/>
  <c r="F236" i="5" s="1"/>
  <c r="T236" i="3"/>
  <c r="G236" i="5" s="1"/>
  <c r="V236" i="3"/>
  <c r="I236" i="5" s="1"/>
  <c r="P237" i="3"/>
  <c r="F237" i="5" s="1"/>
  <c r="V237" i="3"/>
  <c r="I237" i="5" s="1"/>
  <c r="P238" i="3"/>
  <c r="F238" i="5" s="1"/>
  <c r="V238" i="3"/>
  <c r="I238" i="5" s="1"/>
  <c r="P239" i="3"/>
  <c r="F239" i="5" s="1"/>
  <c r="R239" i="3"/>
  <c r="J239" i="5" s="1"/>
  <c r="V239" i="3"/>
  <c r="I239" i="5" s="1"/>
  <c r="P240" i="3"/>
  <c r="F240" i="5" s="1"/>
  <c r="V240" i="3"/>
  <c r="I240" i="5" s="1"/>
  <c r="P241" i="3"/>
  <c r="F241" i="5" s="1"/>
  <c r="V241" i="3"/>
  <c r="I241" i="5" s="1"/>
  <c r="W241" i="3"/>
  <c r="E241" i="5" s="1"/>
  <c r="P242" i="3"/>
  <c r="F242" i="5" s="1"/>
  <c r="V242" i="3"/>
  <c r="I242" i="5" s="1"/>
  <c r="P243" i="3"/>
  <c r="F243" i="5" s="1"/>
  <c r="Q243" i="3"/>
  <c r="D243" i="5" s="1"/>
  <c r="V243" i="3"/>
  <c r="I243" i="5" s="1"/>
  <c r="P244" i="3"/>
  <c r="F244" i="5" s="1"/>
  <c r="V244" i="3"/>
  <c r="I244" i="5" s="1"/>
  <c r="P245" i="3"/>
  <c r="F245" i="5" s="1"/>
  <c r="V245" i="3"/>
  <c r="I245" i="5" s="1"/>
  <c r="P246" i="3"/>
  <c r="F246" i="5" s="1"/>
  <c r="V246" i="3"/>
  <c r="I246" i="5" s="1"/>
  <c r="W246" i="3"/>
  <c r="E246" i="5" s="1"/>
  <c r="P247" i="3"/>
  <c r="F247" i="5" s="1"/>
  <c r="V247" i="3"/>
  <c r="I247" i="5" s="1"/>
  <c r="P248" i="3"/>
  <c r="F248" i="5" s="1"/>
  <c r="V248" i="3"/>
  <c r="I248" i="5" s="1"/>
  <c r="P249" i="3"/>
  <c r="F249" i="5" s="1"/>
  <c r="V249" i="3"/>
  <c r="I249" i="5" s="1"/>
  <c r="P250" i="3"/>
  <c r="F250" i="5" s="1"/>
  <c r="V250" i="3"/>
  <c r="I250" i="5" s="1"/>
  <c r="P251" i="3"/>
  <c r="F251" i="5" s="1"/>
  <c r="T251" i="3"/>
  <c r="G251" i="5" s="1"/>
  <c r="V251" i="3"/>
  <c r="I251" i="5" s="1"/>
  <c r="P252" i="3"/>
  <c r="F252" i="5" s="1"/>
  <c r="V252" i="3"/>
  <c r="I252" i="5" s="1"/>
  <c r="P253" i="3"/>
  <c r="F253" i="5" s="1"/>
  <c r="V253" i="3"/>
  <c r="I253" i="5" s="1"/>
  <c r="P254" i="3"/>
  <c r="F254" i="5" s="1"/>
  <c r="V254" i="3"/>
  <c r="I254" i="5" s="1"/>
  <c r="P255" i="3"/>
  <c r="F255" i="5" s="1"/>
  <c r="V255" i="3"/>
  <c r="I255" i="5" s="1"/>
  <c r="P256" i="3"/>
  <c r="F256" i="5" s="1"/>
  <c r="V256" i="3"/>
  <c r="I256" i="5" s="1"/>
  <c r="W256" i="3"/>
  <c r="E256" i="5" s="1"/>
  <c r="P257" i="3"/>
  <c r="F257" i="5" s="1"/>
  <c r="Q257" i="3"/>
  <c r="D257" i="5" s="1"/>
  <c r="V257" i="3"/>
  <c r="I257" i="5" s="1"/>
  <c r="P258" i="3"/>
  <c r="F258" i="5" s="1"/>
  <c r="V258" i="3"/>
  <c r="I258" i="5" s="1"/>
  <c r="P259" i="3"/>
  <c r="F259" i="5" s="1"/>
  <c r="V259" i="3"/>
  <c r="I259" i="5" s="1"/>
  <c r="P260" i="3"/>
  <c r="F260" i="5" s="1"/>
  <c r="T260" i="3"/>
  <c r="G260" i="5" s="1"/>
  <c r="V260" i="3"/>
  <c r="I260" i="5" s="1"/>
  <c r="P261" i="3"/>
  <c r="F261" i="5" s="1"/>
  <c r="V261" i="3"/>
  <c r="I261" i="5" s="1"/>
  <c r="W261" i="3"/>
  <c r="E261" i="5" s="1"/>
  <c r="P262" i="3"/>
  <c r="F262" i="5" s="1"/>
  <c r="R262" i="3"/>
  <c r="J262" i="5" s="1"/>
  <c r="V262" i="3"/>
  <c r="I262" i="5" s="1"/>
  <c r="P263" i="3"/>
  <c r="F263" i="5" s="1"/>
  <c r="R263" i="3"/>
  <c r="J263" i="5" s="1"/>
  <c r="V263" i="3"/>
  <c r="I263" i="5" s="1"/>
  <c r="P264" i="3"/>
  <c r="F264" i="5" s="1"/>
  <c r="T264" i="3"/>
  <c r="G264" i="5" s="1"/>
  <c r="V264" i="3"/>
  <c r="I264" i="5" s="1"/>
  <c r="W264" i="3"/>
  <c r="E264" i="5" s="1"/>
  <c r="P265" i="3"/>
  <c r="F265" i="5" s="1"/>
  <c r="R265" i="3"/>
  <c r="J265" i="5" s="1"/>
  <c r="S265" i="3"/>
  <c r="K265" i="5" s="1"/>
  <c r="V265" i="3"/>
  <c r="I265" i="5" s="1"/>
  <c r="P266" i="3"/>
  <c r="F266" i="5" s="1"/>
  <c r="Q266" i="3"/>
  <c r="D266" i="5" s="1"/>
  <c r="T266" i="3"/>
  <c r="G266" i="5" s="1"/>
  <c r="V266" i="3"/>
  <c r="I266" i="5" s="1"/>
  <c r="P267" i="3"/>
  <c r="F267" i="5" s="1"/>
  <c r="Q267" i="3"/>
  <c r="D267" i="5" s="1"/>
  <c r="R267" i="3"/>
  <c r="J267" i="5" s="1"/>
  <c r="U267" i="3"/>
  <c r="H267" i="5" s="1"/>
  <c r="V267" i="3"/>
  <c r="I267" i="5" s="1"/>
  <c r="W267" i="3"/>
  <c r="E267" i="5" s="1"/>
  <c r="P268" i="3"/>
  <c r="F268" i="5" s="1"/>
  <c r="R268" i="3"/>
  <c r="J268" i="5" s="1"/>
  <c r="V268" i="3"/>
  <c r="I268" i="5" s="1"/>
  <c r="P269" i="3"/>
  <c r="F269" i="5" s="1"/>
  <c r="T269" i="3"/>
  <c r="G269" i="5" s="1"/>
  <c r="V269" i="3"/>
  <c r="I269" i="5" s="1"/>
  <c r="W269" i="3"/>
  <c r="E269" i="5" s="1"/>
  <c r="P270" i="3"/>
  <c r="F270" i="5" s="1"/>
  <c r="R270" i="3"/>
  <c r="J270" i="5" s="1"/>
  <c r="V270" i="3"/>
  <c r="I270" i="5" s="1"/>
  <c r="P271" i="3"/>
  <c r="F271" i="5" s="1"/>
  <c r="T271" i="3"/>
  <c r="G271" i="5" s="1"/>
  <c r="V271" i="3"/>
  <c r="I271" i="5" s="1"/>
  <c r="P272" i="3"/>
  <c r="F272" i="5" s="1"/>
  <c r="V272" i="3"/>
  <c r="I272" i="5" s="1"/>
  <c r="P273" i="3"/>
  <c r="F273" i="5" s="1"/>
  <c r="V273" i="3"/>
  <c r="I273" i="5" s="1"/>
  <c r="P274" i="3"/>
  <c r="F274" i="5" s="1"/>
  <c r="Q274" i="3"/>
  <c r="D274" i="5" s="1"/>
  <c r="V274" i="3"/>
  <c r="I274" i="5" s="1"/>
  <c r="P275" i="3"/>
  <c r="F275" i="5" s="1"/>
  <c r="Q275" i="3"/>
  <c r="D275" i="5" s="1"/>
  <c r="V275" i="3"/>
  <c r="I275" i="5" s="1"/>
  <c r="P276" i="3"/>
  <c r="F276" i="5" s="1"/>
  <c r="V276" i="3"/>
  <c r="I276" i="5" s="1"/>
  <c r="P277" i="3"/>
  <c r="F277" i="5" s="1"/>
  <c r="R277" i="3"/>
  <c r="J277" i="5" s="1"/>
  <c r="T277" i="3"/>
  <c r="G277" i="5" s="1"/>
  <c r="V277" i="3"/>
  <c r="I277" i="5" s="1"/>
  <c r="P278" i="3"/>
  <c r="F278" i="5" s="1"/>
  <c r="V278" i="3"/>
  <c r="I278" i="5" s="1"/>
  <c r="P279" i="3"/>
  <c r="F279" i="5" s="1"/>
  <c r="V279" i="3"/>
  <c r="I279" i="5" s="1"/>
  <c r="P280" i="3"/>
  <c r="F280" i="5" s="1"/>
  <c r="V280" i="3"/>
  <c r="I280" i="5" s="1"/>
  <c r="P281" i="3"/>
  <c r="F281" i="5" s="1"/>
  <c r="T281" i="3"/>
  <c r="G281" i="5" s="1"/>
  <c r="V281" i="3"/>
  <c r="I281" i="5" s="1"/>
  <c r="W281" i="3"/>
  <c r="E281" i="5" s="1"/>
  <c r="P282" i="3"/>
  <c r="F282" i="5" s="1"/>
  <c r="V282" i="3"/>
  <c r="I282" i="5" s="1"/>
  <c r="P283" i="3"/>
  <c r="F283" i="5" s="1"/>
  <c r="T283" i="3"/>
  <c r="G283" i="5" s="1"/>
  <c r="V283" i="3"/>
  <c r="I283" i="5" s="1"/>
  <c r="P284" i="3"/>
  <c r="F284" i="5" s="1"/>
  <c r="V284" i="3"/>
  <c r="I284" i="5" s="1"/>
  <c r="W284" i="3"/>
  <c r="E284" i="5" s="1"/>
  <c r="P285" i="3"/>
  <c r="F285" i="5" s="1"/>
  <c r="V285" i="3"/>
  <c r="I285" i="5" s="1"/>
  <c r="P286" i="3"/>
  <c r="F286" i="5" s="1"/>
  <c r="R286" i="3"/>
  <c r="J286" i="5" s="1"/>
  <c r="V286" i="3"/>
  <c r="I286" i="5" s="1"/>
  <c r="P287" i="3"/>
  <c r="F287" i="5" s="1"/>
  <c r="V287" i="3"/>
  <c r="I287" i="5" s="1"/>
  <c r="P288" i="3"/>
  <c r="F288" i="5" s="1"/>
  <c r="T288" i="3"/>
  <c r="G288" i="5" s="1"/>
  <c r="V288" i="3"/>
  <c r="I288" i="5" s="1"/>
  <c r="W288" i="3"/>
  <c r="E288" i="5" s="1"/>
  <c r="P289" i="3"/>
  <c r="F289" i="5" s="1"/>
  <c r="V289" i="3"/>
  <c r="I289" i="5" s="1"/>
  <c r="P290" i="3"/>
  <c r="F290" i="5" s="1"/>
  <c r="Q290" i="3"/>
  <c r="D290" i="5" s="1"/>
  <c r="V290" i="3"/>
  <c r="I290" i="5" s="1"/>
  <c r="P291" i="3"/>
  <c r="F291" i="5" s="1"/>
  <c r="V291" i="3"/>
  <c r="I291" i="5" s="1"/>
  <c r="P292" i="3"/>
  <c r="F292" i="5" s="1"/>
  <c r="V292" i="3"/>
  <c r="I292" i="5" s="1"/>
  <c r="P293" i="3"/>
  <c r="F293" i="5" s="1"/>
  <c r="V293" i="3"/>
  <c r="I293" i="5" s="1"/>
  <c r="P294" i="3"/>
  <c r="F294" i="5" s="1"/>
  <c r="V294" i="3"/>
  <c r="I294" i="5" s="1"/>
  <c r="P295" i="3"/>
  <c r="F295" i="5" s="1"/>
  <c r="Q295" i="3"/>
  <c r="D295" i="5" s="1"/>
  <c r="R295" i="3"/>
  <c r="J295" i="5" s="1"/>
  <c r="V295" i="3"/>
  <c r="I295" i="5" s="1"/>
  <c r="W295" i="3"/>
  <c r="E295" i="5" s="1"/>
  <c r="P296" i="3"/>
  <c r="F296" i="5" s="1"/>
  <c r="V296" i="3"/>
  <c r="I296" i="5" s="1"/>
  <c r="P297" i="3"/>
  <c r="F297" i="5" s="1"/>
  <c r="Q297" i="3"/>
  <c r="D297" i="5" s="1"/>
  <c r="V297" i="3"/>
  <c r="I297" i="5" s="1"/>
  <c r="P298" i="3"/>
  <c r="F298" i="5" s="1"/>
  <c r="Q298" i="3"/>
  <c r="D298" i="5" s="1"/>
  <c r="V298" i="3"/>
  <c r="I298" i="5" s="1"/>
  <c r="P299" i="3"/>
  <c r="F299" i="5" s="1"/>
  <c r="V299" i="3"/>
  <c r="I299" i="5" s="1"/>
  <c r="W299" i="3"/>
  <c r="E299" i="5" s="1"/>
  <c r="P300" i="3"/>
  <c r="F300" i="5" s="1"/>
  <c r="T300" i="3"/>
  <c r="G300" i="5" s="1"/>
  <c r="V300" i="3"/>
  <c r="I300" i="5" s="1"/>
  <c r="P301" i="3"/>
  <c r="F301" i="5" s="1"/>
  <c r="V301" i="3"/>
  <c r="I301" i="5" s="1"/>
  <c r="P302" i="3"/>
  <c r="F302" i="5" s="1"/>
  <c r="T302" i="3"/>
  <c r="G302" i="5" s="1"/>
  <c r="V302" i="3"/>
  <c r="I302" i="5" s="1"/>
  <c r="P303" i="3"/>
  <c r="F303" i="5" s="1"/>
  <c r="V303" i="3"/>
  <c r="I303" i="5" s="1"/>
  <c r="W303" i="3"/>
  <c r="E303" i="5" s="1"/>
  <c r="P304" i="3"/>
  <c r="F304" i="5" s="1"/>
  <c r="T304" i="3"/>
  <c r="G304" i="5" s="1"/>
  <c r="V304" i="3"/>
  <c r="I304" i="5" s="1"/>
  <c r="W304" i="3"/>
  <c r="E304" i="5" s="1"/>
  <c r="P305" i="3"/>
  <c r="F305" i="5" s="1"/>
  <c r="Q305" i="3"/>
  <c r="D305" i="5" s="1"/>
  <c r="V305" i="3"/>
  <c r="I305" i="5" s="1"/>
  <c r="P306" i="3"/>
  <c r="F306" i="5" s="1"/>
  <c r="V306" i="3"/>
  <c r="I306" i="5" s="1"/>
  <c r="W306" i="3"/>
  <c r="E306" i="5" s="1"/>
  <c r="P307" i="3"/>
  <c r="F307" i="5" s="1"/>
  <c r="R307" i="3"/>
  <c r="J307" i="5" s="1"/>
  <c r="T307" i="3"/>
  <c r="G307" i="5" s="1"/>
  <c r="V307" i="3"/>
  <c r="I307" i="5" s="1"/>
  <c r="P308" i="3"/>
  <c r="F308" i="5" s="1"/>
  <c r="T308" i="3"/>
  <c r="G308" i="5" s="1"/>
  <c r="V308" i="3"/>
  <c r="I308" i="5" s="1"/>
  <c r="W308" i="3"/>
  <c r="E308" i="5" s="1"/>
  <c r="P309" i="3"/>
  <c r="F309" i="5" s="1"/>
  <c r="V309" i="3"/>
  <c r="I309" i="5" s="1"/>
  <c r="P310" i="3"/>
  <c r="F310" i="5" s="1"/>
  <c r="Q310" i="3"/>
  <c r="D310" i="5" s="1"/>
  <c r="R310" i="3"/>
  <c r="J310" i="5" s="1"/>
  <c r="T310" i="3"/>
  <c r="G310" i="5" s="1"/>
  <c r="V310" i="3"/>
  <c r="I310" i="5" s="1"/>
  <c r="P311" i="3"/>
  <c r="F311" i="5" s="1"/>
  <c r="T311" i="3"/>
  <c r="G311" i="5" s="1"/>
  <c r="U311" i="3"/>
  <c r="H311" i="5" s="1"/>
  <c r="V311" i="3"/>
  <c r="I311" i="5" s="1"/>
  <c r="P312" i="3"/>
  <c r="F312" i="5" s="1"/>
  <c r="V312" i="3"/>
  <c r="I312" i="5" s="1"/>
  <c r="W312" i="3"/>
  <c r="E312" i="5" s="1"/>
  <c r="P313" i="3"/>
  <c r="F313" i="5" s="1"/>
  <c r="V313" i="3"/>
  <c r="I313" i="5" s="1"/>
  <c r="P314" i="3"/>
  <c r="F314" i="5" s="1"/>
  <c r="Q314" i="3"/>
  <c r="D314" i="5" s="1"/>
  <c r="V314" i="3"/>
  <c r="I314" i="5" s="1"/>
  <c r="P315" i="3"/>
  <c r="F315" i="5" s="1"/>
  <c r="V315" i="3"/>
  <c r="I315" i="5" s="1"/>
  <c r="P316" i="3"/>
  <c r="F316" i="5" s="1"/>
  <c r="V316" i="3"/>
  <c r="I316" i="5" s="1"/>
  <c r="P317" i="3"/>
  <c r="F317" i="5" s="1"/>
  <c r="V317" i="3"/>
  <c r="I317" i="5" s="1"/>
  <c r="W317" i="3"/>
  <c r="E317" i="5" s="1"/>
  <c r="P318" i="3"/>
  <c r="F318" i="5" s="1"/>
  <c r="Q318" i="3"/>
  <c r="D318" i="5" s="1"/>
  <c r="V318" i="3"/>
  <c r="I318" i="5" s="1"/>
  <c r="P319" i="3"/>
  <c r="F319" i="5" s="1"/>
  <c r="V319" i="3"/>
  <c r="I319" i="5" s="1"/>
  <c r="P320" i="3"/>
  <c r="F320" i="5" s="1"/>
  <c r="V320" i="3"/>
  <c r="I320" i="5" s="1"/>
  <c r="W320" i="3"/>
  <c r="E320" i="5" s="1"/>
  <c r="P321" i="3"/>
  <c r="F321" i="5" s="1"/>
  <c r="V321" i="3"/>
  <c r="I321" i="5" s="1"/>
  <c r="P322" i="3"/>
  <c r="F322" i="5" s="1"/>
  <c r="V322" i="3"/>
  <c r="I322" i="5" s="1"/>
  <c r="P323" i="3"/>
  <c r="F323" i="5" s="1"/>
  <c r="T323" i="3"/>
  <c r="G323" i="5" s="1"/>
  <c r="V323" i="3"/>
  <c r="I323" i="5" s="1"/>
  <c r="P324" i="3"/>
  <c r="F324" i="5" s="1"/>
  <c r="V324" i="3"/>
  <c r="I324" i="5" s="1"/>
  <c r="W324" i="3"/>
  <c r="E324" i="5" s="1"/>
  <c r="P325" i="3"/>
  <c r="F325" i="5" s="1"/>
  <c r="R325" i="3"/>
  <c r="J325" i="5" s="1"/>
  <c r="V325" i="3"/>
  <c r="I325" i="5" s="1"/>
  <c r="P326" i="3"/>
  <c r="F326" i="5" s="1"/>
  <c r="Q326" i="3"/>
  <c r="D326" i="5" s="1"/>
  <c r="V326" i="3"/>
  <c r="I326" i="5" s="1"/>
  <c r="W326" i="3"/>
  <c r="E326" i="5" s="1"/>
  <c r="P327" i="3"/>
  <c r="F327" i="5" s="1"/>
  <c r="R327" i="3"/>
  <c r="J327" i="5" s="1"/>
  <c r="S327" i="3"/>
  <c r="K327" i="5" s="1"/>
  <c r="V327" i="3"/>
  <c r="I327" i="5" s="1"/>
  <c r="P328" i="3"/>
  <c r="F328" i="5" s="1"/>
  <c r="T328" i="3"/>
  <c r="G328" i="5" s="1"/>
  <c r="U328" i="3"/>
  <c r="H328" i="5" s="1"/>
  <c r="V328" i="3"/>
  <c r="I328" i="5" s="1"/>
  <c r="W328" i="3"/>
  <c r="E328" i="5" s="1"/>
  <c r="P329" i="3"/>
  <c r="F329" i="5" s="1"/>
  <c r="R329" i="3"/>
  <c r="J329" i="5" s="1"/>
  <c r="V329" i="3"/>
  <c r="I329" i="5" s="1"/>
  <c r="P330" i="3"/>
  <c r="F330" i="5" s="1"/>
  <c r="V330" i="3"/>
  <c r="I330" i="5" s="1"/>
  <c r="P331" i="3"/>
  <c r="F331" i="5" s="1"/>
  <c r="R331" i="3"/>
  <c r="J331" i="5" s="1"/>
  <c r="V331" i="3"/>
  <c r="I331" i="5" s="1"/>
  <c r="P332" i="3"/>
  <c r="F332" i="5" s="1"/>
  <c r="T332" i="3"/>
  <c r="G332" i="5" s="1"/>
  <c r="V332" i="3"/>
  <c r="I332" i="5" s="1"/>
  <c r="P333" i="3"/>
  <c r="F333" i="5" s="1"/>
  <c r="V333" i="3"/>
  <c r="I333" i="5" s="1"/>
  <c r="W333" i="3"/>
  <c r="E333" i="5" s="1"/>
  <c r="P334" i="3"/>
  <c r="F334" i="5" s="1"/>
  <c r="V334" i="3"/>
  <c r="I334" i="5" s="1"/>
  <c r="P335" i="3"/>
  <c r="F335" i="5" s="1"/>
  <c r="V335" i="3"/>
  <c r="I335" i="5" s="1"/>
  <c r="W335" i="3"/>
  <c r="E335" i="5" s="1"/>
  <c r="P336" i="3"/>
  <c r="F336" i="5" s="1"/>
  <c r="R336" i="3"/>
  <c r="J336" i="5" s="1"/>
  <c r="T336" i="3"/>
  <c r="G336" i="5" s="1"/>
  <c r="V336" i="3"/>
  <c r="I336" i="5" s="1"/>
  <c r="P337" i="3"/>
  <c r="F337" i="5" s="1"/>
  <c r="R337" i="3"/>
  <c r="J337" i="5" s="1"/>
  <c r="V337" i="3"/>
  <c r="I337" i="5" s="1"/>
  <c r="W337" i="3"/>
  <c r="E337" i="5" s="1"/>
  <c r="P338" i="3"/>
  <c r="F338" i="5" s="1"/>
  <c r="V338" i="3"/>
  <c r="I338" i="5" s="1"/>
  <c r="P339" i="3"/>
  <c r="F339" i="5" s="1"/>
  <c r="T339" i="3"/>
  <c r="G339" i="5" s="1"/>
  <c r="V339" i="3"/>
  <c r="I339" i="5" s="1"/>
  <c r="P340" i="3"/>
  <c r="F340" i="5" s="1"/>
  <c r="Q340" i="3"/>
  <c r="D340" i="5" s="1"/>
  <c r="T340" i="3"/>
  <c r="G340" i="5" s="1"/>
  <c r="V340" i="3"/>
  <c r="I340" i="5" s="1"/>
  <c r="W340" i="3"/>
  <c r="E340" i="5" s="1"/>
  <c r="P341" i="3"/>
  <c r="F341" i="5" s="1"/>
  <c r="Q341" i="3"/>
  <c r="D341" i="5" s="1"/>
  <c r="V341" i="3"/>
  <c r="I341" i="5" s="1"/>
  <c r="W341" i="3"/>
  <c r="E341" i="5" s="1"/>
  <c r="P342" i="3"/>
  <c r="F342" i="5" s="1"/>
  <c r="Q342" i="3"/>
  <c r="D342" i="5" s="1"/>
  <c r="R342" i="3"/>
  <c r="J342" i="5" s="1"/>
  <c r="S342" i="3"/>
  <c r="K342" i="5" s="1"/>
  <c r="V342" i="3"/>
  <c r="I342" i="5" s="1"/>
  <c r="W342" i="3"/>
  <c r="E342" i="5" s="1"/>
  <c r="P343" i="3"/>
  <c r="F343" i="5" s="1"/>
  <c r="Q343" i="3"/>
  <c r="D343" i="5" s="1"/>
  <c r="V343" i="3"/>
  <c r="I343" i="5" s="1"/>
  <c r="P344" i="3"/>
  <c r="F344" i="5" s="1"/>
  <c r="V344" i="3"/>
  <c r="I344" i="5" s="1"/>
  <c r="P345" i="3"/>
  <c r="F345" i="5" s="1"/>
  <c r="V345" i="3"/>
  <c r="I345" i="5" s="1"/>
  <c r="P346" i="3"/>
  <c r="F346" i="5" s="1"/>
  <c r="U346" i="3"/>
  <c r="H346" i="5" s="1"/>
  <c r="V346" i="3"/>
  <c r="I346" i="5" s="1"/>
  <c r="P347" i="3"/>
  <c r="F347" i="5" s="1"/>
  <c r="R347" i="3"/>
  <c r="J347" i="5" s="1"/>
  <c r="S347" i="3"/>
  <c r="K347" i="5" s="1"/>
  <c r="V347" i="3"/>
  <c r="I347" i="5" s="1"/>
  <c r="P348" i="3"/>
  <c r="F348" i="5" s="1"/>
  <c r="Q348" i="3"/>
  <c r="D348" i="5" s="1"/>
  <c r="S348" i="3"/>
  <c r="K348" i="5" s="1"/>
  <c r="T348" i="3"/>
  <c r="G348" i="5" s="1"/>
  <c r="U348" i="3"/>
  <c r="H348" i="5" s="1"/>
  <c r="V348" i="3"/>
  <c r="I348" i="5" s="1"/>
  <c r="W348" i="3"/>
  <c r="E348" i="5" s="1"/>
  <c r="P349" i="3"/>
  <c r="F349" i="5" s="1"/>
  <c r="V349" i="3"/>
  <c r="I349" i="5" s="1"/>
  <c r="W349" i="3"/>
  <c r="E349" i="5" s="1"/>
  <c r="P350" i="3"/>
  <c r="F350" i="5" s="1"/>
  <c r="R350" i="3"/>
  <c r="J350" i="5" s="1"/>
  <c r="T350" i="3"/>
  <c r="G350" i="5" s="1"/>
  <c r="U350" i="3"/>
  <c r="H350" i="5" s="1"/>
  <c r="V350" i="3"/>
  <c r="I350" i="5" s="1"/>
  <c r="P351" i="3"/>
  <c r="F351" i="5" s="1"/>
  <c r="V351" i="3"/>
  <c r="I351" i="5" s="1"/>
  <c r="P352" i="3"/>
  <c r="F352" i="5" s="1"/>
  <c r="V352" i="3"/>
  <c r="I352" i="5" s="1"/>
  <c r="P353" i="3"/>
  <c r="F353" i="5" s="1"/>
  <c r="R353" i="3"/>
  <c r="J353" i="5" s="1"/>
  <c r="S353" i="3"/>
  <c r="K353" i="5" s="1"/>
  <c r="T353" i="3"/>
  <c r="G353" i="5" s="1"/>
  <c r="U353" i="3"/>
  <c r="H353" i="5" s="1"/>
  <c r="V353" i="3"/>
  <c r="I353" i="5" s="1"/>
  <c r="P354" i="3"/>
  <c r="F354" i="5" s="1"/>
  <c r="R354" i="3"/>
  <c r="J354" i="5" s="1"/>
  <c r="T354" i="3"/>
  <c r="G354" i="5" s="1"/>
  <c r="V354" i="3"/>
  <c r="I354" i="5" s="1"/>
  <c r="P355" i="3"/>
  <c r="F355" i="5" s="1"/>
  <c r="Q355" i="3"/>
  <c r="D355" i="5" s="1"/>
  <c r="V355" i="3"/>
  <c r="I355" i="5" s="1"/>
  <c r="P356" i="3"/>
  <c r="F356" i="5" s="1"/>
  <c r="R356" i="3"/>
  <c r="J356" i="5" s="1"/>
  <c r="V356" i="3"/>
  <c r="I356" i="5" s="1"/>
  <c r="W356" i="3"/>
  <c r="E356" i="5" s="1"/>
  <c r="P357" i="3"/>
  <c r="F357" i="5" s="1"/>
  <c r="Q357" i="3"/>
  <c r="D357" i="5" s="1"/>
  <c r="R357" i="3"/>
  <c r="J357" i="5" s="1"/>
  <c r="V357" i="3"/>
  <c r="I357" i="5" s="1"/>
  <c r="P358" i="3"/>
  <c r="F358" i="5" s="1"/>
  <c r="Q358" i="3"/>
  <c r="D358" i="5" s="1"/>
  <c r="T358" i="3"/>
  <c r="G358" i="5" s="1"/>
  <c r="V358" i="3"/>
  <c r="I358" i="5" s="1"/>
  <c r="P359" i="3"/>
  <c r="F359" i="5" s="1"/>
  <c r="R359" i="3"/>
  <c r="J359" i="5" s="1"/>
  <c r="T359" i="3"/>
  <c r="G359" i="5" s="1"/>
  <c r="U359" i="3"/>
  <c r="H359" i="5" s="1"/>
  <c r="V359" i="3"/>
  <c r="I359" i="5" s="1"/>
  <c r="P360" i="3"/>
  <c r="F360" i="5" s="1"/>
  <c r="V360" i="3"/>
  <c r="I360" i="5" s="1"/>
  <c r="P361" i="3"/>
  <c r="F361" i="5" s="1"/>
  <c r="Q361" i="3"/>
  <c r="D361" i="5" s="1"/>
  <c r="V361" i="3"/>
  <c r="I361" i="5" s="1"/>
  <c r="P362" i="3"/>
  <c r="F362" i="5" s="1"/>
  <c r="Q362" i="3"/>
  <c r="D362" i="5" s="1"/>
  <c r="V362" i="3"/>
  <c r="I362" i="5" s="1"/>
  <c r="P363" i="3"/>
  <c r="F363" i="5" s="1"/>
  <c r="T363" i="3"/>
  <c r="G363" i="5" s="1"/>
  <c r="U363" i="3"/>
  <c r="H363" i="5" s="1"/>
  <c r="V363" i="3"/>
  <c r="I363" i="5" s="1"/>
  <c r="W363" i="3"/>
  <c r="E363" i="5" s="1"/>
  <c r="P364" i="3"/>
  <c r="F364" i="5" s="1"/>
  <c r="Q364" i="3"/>
  <c r="D364" i="5" s="1"/>
  <c r="V364" i="3"/>
  <c r="I364" i="5" s="1"/>
  <c r="P365" i="3"/>
  <c r="F365" i="5" s="1"/>
  <c r="R365" i="3"/>
  <c r="J365" i="5" s="1"/>
  <c r="V365" i="3"/>
  <c r="I365" i="5" s="1"/>
  <c r="P366" i="3"/>
  <c r="F366" i="5" s="1"/>
  <c r="Q366" i="3"/>
  <c r="D366" i="5" s="1"/>
  <c r="T366" i="3"/>
  <c r="G366" i="5" s="1"/>
  <c r="V366" i="3"/>
  <c r="I366" i="5" s="1"/>
  <c r="P367" i="3"/>
  <c r="F367" i="5" s="1"/>
  <c r="R367" i="3"/>
  <c r="J367" i="5" s="1"/>
  <c r="T367" i="3"/>
  <c r="G367" i="5" s="1"/>
  <c r="U367" i="3"/>
  <c r="H367" i="5" s="1"/>
  <c r="V367" i="3"/>
  <c r="I367" i="5" s="1"/>
  <c r="P368" i="3"/>
  <c r="F368" i="5" s="1"/>
  <c r="V368" i="3"/>
  <c r="I368" i="5" s="1"/>
  <c r="W368" i="3"/>
  <c r="E368" i="5" s="1"/>
  <c r="P369" i="3"/>
  <c r="F369" i="5" s="1"/>
  <c r="R369" i="3"/>
  <c r="J369" i="5" s="1"/>
  <c r="T369" i="3"/>
  <c r="G369" i="5" s="1"/>
  <c r="V369" i="3"/>
  <c r="I369" i="5" s="1"/>
  <c r="P370" i="3"/>
  <c r="F370" i="5" s="1"/>
  <c r="Q370" i="3"/>
  <c r="D370" i="5" s="1"/>
  <c r="T370" i="3"/>
  <c r="G370" i="5" s="1"/>
  <c r="V370" i="3"/>
  <c r="I370" i="5" s="1"/>
  <c r="P371" i="3"/>
  <c r="F371" i="5" s="1"/>
  <c r="V371" i="3"/>
  <c r="I371" i="5" s="1"/>
  <c r="P372" i="3"/>
  <c r="F372" i="5" s="1"/>
  <c r="V372" i="3"/>
  <c r="I372" i="5" s="1"/>
  <c r="P373" i="3"/>
  <c r="F373" i="5" s="1"/>
  <c r="Q373" i="3"/>
  <c r="D373" i="5" s="1"/>
  <c r="R373" i="3"/>
  <c r="J373" i="5" s="1"/>
  <c r="T373" i="3"/>
  <c r="G373" i="5" s="1"/>
  <c r="V373" i="3"/>
  <c r="I373" i="5" s="1"/>
  <c r="P374" i="3"/>
  <c r="F374" i="5" s="1"/>
  <c r="V374" i="3"/>
  <c r="I374" i="5" s="1"/>
  <c r="P375" i="3"/>
  <c r="F375" i="5" s="1"/>
  <c r="Q375" i="3"/>
  <c r="D375" i="5" s="1"/>
  <c r="R375" i="3"/>
  <c r="J375" i="5" s="1"/>
  <c r="V375" i="3"/>
  <c r="I375" i="5" s="1"/>
  <c r="P376" i="3"/>
  <c r="Q376" i="3"/>
  <c r="T376" i="3"/>
  <c r="V376" i="3"/>
  <c r="W376" i="3"/>
  <c r="P377" i="3"/>
  <c r="V377" i="3"/>
  <c r="P378" i="3"/>
  <c r="Q378" i="3"/>
  <c r="R378" i="3"/>
  <c r="T378" i="3"/>
  <c r="V378" i="3"/>
  <c r="P379" i="3"/>
  <c r="V379" i="3"/>
  <c r="P380" i="3"/>
  <c r="R380" i="3"/>
  <c r="V380" i="3"/>
  <c r="W380" i="3"/>
  <c r="P381" i="3"/>
  <c r="R381" i="3"/>
  <c r="S381" i="3"/>
  <c r="T381" i="3"/>
  <c r="V381" i="3"/>
  <c r="P382" i="3"/>
  <c r="Q382" i="3"/>
  <c r="R382" i="3"/>
  <c r="T382" i="3"/>
  <c r="U382" i="3"/>
  <c r="V382" i="3"/>
  <c r="P383" i="3"/>
  <c r="R383" i="3"/>
  <c r="V383" i="3"/>
  <c r="W383" i="3"/>
  <c r="P384" i="3"/>
  <c r="Q384" i="3"/>
  <c r="T384" i="3"/>
  <c r="V384" i="3"/>
  <c r="P385" i="3"/>
  <c r="Q385" i="3"/>
  <c r="V385" i="3"/>
  <c r="W385" i="3"/>
  <c r="P386" i="3"/>
  <c r="Q386" i="3"/>
  <c r="R386" i="3"/>
  <c r="V386" i="3"/>
  <c r="P387" i="3"/>
  <c r="T387" i="3"/>
  <c r="U387" i="3"/>
  <c r="V387" i="3"/>
  <c r="P388" i="3"/>
  <c r="V388" i="3"/>
  <c r="W388" i="3"/>
  <c r="P389" i="3"/>
  <c r="Q389" i="3"/>
  <c r="V389" i="3"/>
  <c r="W389" i="3"/>
  <c r="P390" i="3"/>
  <c r="Q390" i="3"/>
  <c r="V390" i="3"/>
  <c r="P391" i="3"/>
  <c r="Q391" i="3"/>
  <c r="V391" i="3"/>
  <c r="W391" i="3"/>
  <c r="P392" i="3"/>
  <c r="Q392" i="3"/>
  <c r="T392" i="3"/>
  <c r="V392" i="3"/>
  <c r="W392" i="3"/>
  <c r="P393" i="3"/>
  <c r="Q393" i="3"/>
  <c r="V393" i="3"/>
  <c r="W393" i="3"/>
  <c r="P394" i="3"/>
  <c r="Q394" i="3"/>
  <c r="V394" i="3"/>
  <c r="P395" i="3"/>
  <c r="Q395" i="3"/>
  <c r="V395" i="3"/>
  <c r="P396" i="3"/>
  <c r="V396" i="3"/>
  <c r="W396" i="3"/>
  <c r="P397" i="3"/>
  <c r="T397" i="3"/>
  <c r="U397" i="3"/>
  <c r="V397" i="3"/>
  <c r="P398" i="3"/>
  <c r="Q398" i="3"/>
  <c r="R398" i="3"/>
  <c r="T398" i="3"/>
  <c r="V398" i="3"/>
  <c r="P399" i="3"/>
  <c r="T399" i="3"/>
  <c r="V399" i="3"/>
  <c r="W399" i="3"/>
  <c r="P400" i="3"/>
  <c r="Q400" i="3"/>
  <c r="R400" i="3"/>
  <c r="V400" i="3"/>
  <c r="P401" i="3"/>
  <c r="Q401" i="3"/>
  <c r="R401" i="3"/>
  <c r="S401" i="3"/>
  <c r="T401" i="3"/>
  <c r="V401" i="3"/>
  <c r="W401" i="3"/>
  <c r="P402" i="3"/>
  <c r="V402" i="3"/>
  <c r="P403" i="3"/>
  <c r="Q403" i="3"/>
  <c r="R403" i="3"/>
  <c r="V403" i="3"/>
  <c r="W403" i="3"/>
  <c r="P404" i="3"/>
  <c r="Q404" i="3"/>
  <c r="R404" i="3"/>
  <c r="V404" i="3"/>
  <c r="P405" i="3"/>
  <c r="R405" i="3"/>
  <c r="T405" i="3"/>
  <c r="V405" i="3"/>
  <c r="W405" i="3"/>
  <c r="P406" i="3"/>
  <c r="V406" i="3"/>
  <c r="P407" i="3"/>
  <c r="R407" i="3"/>
  <c r="V407" i="3"/>
  <c r="P408" i="3"/>
  <c r="Q408" i="3"/>
  <c r="R408" i="3"/>
  <c r="V408" i="3"/>
  <c r="P409" i="3"/>
  <c r="T409" i="3"/>
  <c r="V409" i="3"/>
  <c r="W409" i="3"/>
  <c r="P410" i="3"/>
  <c r="Q410" i="3"/>
  <c r="V410" i="3"/>
  <c r="P411" i="3"/>
  <c r="V411" i="3"/>
  <c r="P412" i="3"/>
  <c r="Q412" i="3"/>
  <c r="R412" i="3"/>
  <c r="T412" i="3"/>
  <c r="V412" i="3"/>
  <c r="P413" i="3"/>
  <c r="Q413" i="3"/>
  <c r="R413" i="3"/>
  <c r="S413" i="3"/>
  <c r="T413" i="3"/>
  <c r="U413" i="3"/>
  <c r="V413" i="3"/>
  <c r="W413" i="3"/>
  <c r="P414" i="3"/>
  <c r="Q414" i="3"/>
  <c r="R414" i="3"/>
  <c r="S414" i="3"/>
  <c r="T414" i="3"/>
  <c r="V414" i="3"/>
  <c r="W414" i="3"/>
  <c r="P415" i="3"/>
  <c r="Q415" i="3"/>
  <c r="T415" i="3"/>
  <c r="V415" i="3"/>
  <c r="P416" i="3"/>
  <c r="Q416" i="3"/>
  <c r="T416" i="3"/>
  <c r="V416" i="3"/>
  <c r="W416" i="3"/>
  <c r="P417" i="3"/>
  <c r="Q417" i="3"/>
  <c r="S417" i="3"/>
  <c r="T417" i="3"/>
  <c r="V417" i="3"/>
  <c r="W417" i="3"/>
  <c r="P418" i="3"/>
  <c r="Q418" i="3"/>
  <c r="R418" i="3"/>
  <c r="T418" i="3"/>
  <c r="V418" i="3"/>
  <c r="P419" i="3"/>
  <c r="Q419" i="3"/>
  <c r="V419" i="3"/>
  <c r="P420" i="3"/>
  <c r="Q420" i="3"/>
  <c r="R420" i="3"/>
  <c r="T420" i="3"/>
  <c r="V420" i="3"/>
  <c r="P421" i="3"/>
  <c r="Q421" i="3"/>
  <c r="R421" i="3"/>
  <c r="S421" i="3"/>
  <c r="T421" i="3"/>
  <c r="U421" i="3"/>
  <c r="V421" i="3"/>
  <c r="W421" i="3"/>
  <c r="P422" i="3"/>
  <c r="Q422" i="3"/>
  <c r="R422" i="3"/>
  <c r="T422" i="3"/>
  <c r="V422" i="3"/>
  <c r="W422" i="3"/>
  <c r="P423" i="3"/>
  <c r="Q423" i="3"/>
  <c r="T423" i="3"/>
  <c r="V423" i="3"/>
  <c r="W423" i="3"/>
  <c r="P424" i="3"/>
  <c r="Q424" i="3"/>
  <c r="T424" i="3"/>
  <c r="V424" i="3"/>
  <c r="W424" i="3"/>
  <c r="P425" i="3"/>
  <c r="Q425" i="3"/>
  <c r="T425" i="3"/>
  <c r="V425" i="3"/>
  <c r="W425" i="3"/>
  <c r="P426" i="3"/>
  <c r="Q426" i="3"/>
  <c r="R426" i="3"/>
  <c r="V426" i="3"/>
  <c r="P427" i="3"/>
  <c r="Q427" i="3"/>
  <c r="V427" i="3"/>
  <c r="P428" i="3"/>
  <c r="Q428" i="3"/>
  <c r="R428" i="3"/>
  <c r="S428" i="3"/>
  <c r="T428" i="3"/>
  <c r="V428" i="3"/>
  <c r="W428" i="3"/>
  <c r="P429" i="3"/>
  <c r="Q429" i="3"/>
  <c r="R429" i="3"/>
  <c r="S429" i="3"/>
  <c r="T429" i="3"/>
  <c r="V429" i="3"/>
  <c r="W429" i="3"/>
  <c r="P430" i="3"/>
  <c r="Q430" i="3"/>
  <c r="R430" i="3"/>
  <c r="S430" i="3"/>
  <c r="T430" i="3"/>
  <c r="U430" i="3"/>
  <c r="V430" i="3"/>
  <c r="W430" i="3"/>
  <c r="P431" i="3"/>
  <c r="Q431" i="3"/>
  <c r="R431" i="3"/>
  <c r="S431" i="3"/>
  <c r="T431" i="3"/>
  <c r="U431" i="3"/>
  <c r="V431" i="3"/>
  <c r="W431" i="3"/>
  <c r="P432" i="3"/>
  <c r="Q432" i="3"/>
  <c r="R432" i="3"/>
  <c r="T432" i="3"/>
  <c r="V432" i="3"/>
  <c r="W432" i="3"/>
  <c r="P433" i="3"/>
  <c r="Q433" i="3"/>
  <c r="R433" i="3"/>
  <c r="T433" i="3"/>
  <c r="V433" i="3"/>
  <c r="P434" i="3"/>
  <c r="Q434" i="3"/>
  <c r="R434" i="3"/>
  <c r="T434" i="3"/>
  <c r="U434" i="3"/>
  <c r="V434" i="3"/>
  <c r="W434" i="3"/>
  <c r="P435" i="3"/>
  <c r="Q435" i="3"/>
  <c r="T435" i="3"/>
  <c r="U435" i="3"/>
  <c r="V435" i="3"/>
  <c r="P436" i="3"/>
  <c r="Q436" i="3"/>
  <c r="R436" i="3"/>
  <c r="V436" i="3"/>
  <c r="P437" i="3"/>
  <c r="Q437" i="3"/>
  <c r="R437" i="3"/>
  <c r="T437" i="3"/>
  <c r="U437" i="3"/>
  <c r="V437" i="3"/>
  <c r="W437" i="3"/>
  <c r="P438" i="3"/>
  <c r="Q438" i="3"/>
  <c r="R438" i="3"/>
  <c r="T438" i="3"/>
  <c r="U438" i="3"/>
  <c r="V438" i="3"/>
  <c r="W438" i="3"/>
  <c r="P439" i="3"/>
  <c r="Q439" i="3"/>
  <c r="V439" i="3"/>
  <c r="W439" i="3"/>
  <c r="P440" i="3"/>
  <c r="Q440" i="3"/>
  <c r="V440" i="3"/>
  <c r="W440" i="3"/>
  <c r="P441" i="3"/>
  <c r="Q441" i="3"/>
  <c r="R441" i="3"/>
  <c r="T441" i="3"/>
  <c r="V441" i="3"/>
  <c r="P442" i="3"/>
  <c r="Q442" i="3"/>
  <c r="R442" i="3"/>
  <c r="T442" i="3"/>
  <c r="U442" i="3"/>
  <c r="V442" i="3"/>
  <c r="W442" i="3"/>
  <c r="P443" i="3"/>
  <c r="Q443" i="3"/>
  <c r="T443" i="3"/>
  <c r="V443" i="3"/>
  <c r="P444" i="3"/>
  <c r="Q444" i="3"/>
  <c r="R444" i="3"/>
  <c r="T444" i="3"/>
  <c r="U444" i="3"/>
  <c r="V444" i="3"/>
  <c r="P445" i="3"/>
  <c r="Q445" i="3"/>
  <c r="R445" i="3"/>
  <c r="V445" i="3"/>
  <c r="W445" i="3"/>
  <c r="P446" i="3"/>
  <c r="Q446" i="3"/>
  <c r="R446" i="3"/>
  <c r="V446" i="3"/>
  <c r="W446" i="3"/>
  <c r="P447" i="3"/>
  <c r="Q447" i="3"/>
  <c r="T447" i="3"/>
  <c r="V447" i="3"/>
  <c r="W447" i="3"/>
  <c r="P448" i="3"/>
  <c r="T448" i="3"/>
  <c r="U448" i="3"/>
  <c r="V448" i="3"/>
  <c r="W448" i="3"/>
  <c r="P449" i="3"/>
  <c r="R449" i="3"/>
  <c r="V449" i="3"/>
  <c r="P450" i="3"/>
  <c r="R450" i="3"/>
  <c r="V450" i="3"/>
  <c r="P451" i="3"/>
  <c r="Q451" i="3"/>
  <c r="T451" i="3"/>
  <c r="V451" i="3"/>
  <c r="P452" i="3"/>
  <c r="Q452" i="3"/>
  <c r="T452" i="3"/>
  <c r="U452" i="3"/>
  <c r="V452" i="3"/>
  <c r="P453" i="3"/>
  <c r="Q453" i="3"/>
  <c r="T453" i="3"/>
  <c r="U453" i="3"/>
  <c r="V453" i="3"/>
  <c r="W453" i="3"/>
  <c r="P454" i="3"/>
  <c r="Q454" i="3"/>
  <c r="T454" i="3"/>
  <c r="V454" i="3"/>
  <c r="W454" i="3"/>
  <c r="P455" i="3"/>
  <c r="Q455" i="3"/>
  <c r="R455" i="3"/>
  <c r="T455" i="3"/>
  <c r="V455" i="3"/>
  <c r="W455" i="3"/>
  <c r="P456" i="3"/>
  <c r="T456" i="3"/>
  <c r="V456" i="3"/>
  <c r="W456" i="3"/>
  <c r="P457" i="3"/>
  <c r="R457" i="3"/>
  <c r="T457" i="3"/>
  <c r="V457" i="3"/>
  <c r="P458" i="3"/>
  <c r="Q458" i="3"/>
  <c r="T458" i="3"/>
  <c r="V458" i="3"/>
  <c r="P459" i="3"/>
  <c r="Q459" i="3"/>
  <c r="R459" i="3"/>
  <c r="S459" i="3"/>
  <c r="T459" i="3"/>
  <c r="V459" i="3"/>
  <c r="W459" i="3"/>
  <c r="P460" i="3"/>
  <c r="Q460" i="3"/>
  <c r="R460" i="3"/>
  <c r="S460" i="3"/>
  <c r="T460" i="3"/>
  <c r="V460" i="3"/>
  <c r="W460" i="3"/>
  <c r="P461" i="3"/>
  <c r="Q461" i="3"/>
  <c r="R461" i="3"/>
  <c r="S461" i="3"/>
  <c r="T461" i="3"/>
  <c r="U461" i="3"/>
  <c r="V461" i="3"/>
  <c r="W461" i="3"/>
  <c r="P462" i="3"/>
  <c r="R462" i="3"/>
  <c r="S462" i="3"/>
  <c r="T462" i="3"/>
  <c r="V462" i="3"/>
  <c r="W462" i="3"/>
  <c r="P463" i="3"/>
  <c r="Q463" i="3"/>
  <c r="R463" i="3"/>
  <c r="V463" i="3"/>
  <c r="P464" i="3"/>
  <c r="R464" i="3"/>
  <c r="S464" i="3"/>
  <c r="V464" i="3"/>
  <c r="P465" i="3"/>
  <c r="R465" i="3"/>
  <c r="V465" i="3"/>
  <c r="W465" i="3"/>
  <c r="P466" i="3"/>
  <c r="R466" i="3"/>
  <c r="V466" i="3"/>
  <c r="W466" i="3"/>
  <c r="P467" i="3"/>
  <c r="R467" i="3"/>
  <c r="S467" i="3"/>
  <c r="T467" i="3"/>
  <c r="V467" i="3"/>
  <c r="P468" i="3"/>
  <c r="Q468" i="3"/>
  <c r="R468" i="3"/>
  <c r="S468" i="3"/>
  <c r="T468" i="3"/>
  <c r="V468" i="3"/>
  <c r="W468" i="3"/>
  <c r="P469" i="3"/>
  <c r="Q469" i="3"/>
  <c r="R469" i="3"/>
  <c r="S469" i="3"/>
  <c r="T469" i="3"/>
  <c r="U469" i="3"/>
  <c r="V469" i="3"/>
  <c r="W469" i="3"/>
  <c r="P470" i="3"/>
  <c r="R470" i="3"/>
  <c r="T470" i="3"/>
  <c r="V470" i="3"/>
  <c r="W470" i="3"/>
  <c r="P471" i="3"/>
  <c r="Q471" i="3"/>
  <c r="R471" i="3"/>
  <c r="S471" i="3"/>
  <c r="T471" i="3"/>
  <c r="V471" i="3"/>
  <c r="P472" i="3"/>
  <c r="Q472" i="3"/>
  <c r="R472" i="3"/>
  <c r="T472" i="3"/>
  <c r="U472" i="3"/>
  <c r="V472" i="3"/>
  <c r="P473" i="3"/>
  <c r="Q473" i="3"/>
  <c r="R473" i="3"/>
  <c r="T473" i="3"/>
  <c r="U473" i="3"/>
  <c r="V473" i="3"/>
  <c r="W473" i="3"/>
  <c r="E473" i="5" s="1"/>
  <c r="N473" i="5" s="1"/>
  <c r="P474" i="3"/>
  <c r="Q474" i="3"/>
  <c r="R474" i="3"/>
  <c r="S474" i="3"/>
  <c r="V474" i="3"/>
  <c r="P475" i="3"/>
  <c r="T475" i="3"/>
  <c r="U475" i="3"/>
  <c r="V475" i="3"/>
  <c r="P476" i="3"/>
  <c r="Q476" i="3"/>
  <c r="R476" i="3"/>
  <c r="T476" i="3"/>
  <c r="U476" i="3"/>
  <c r="V476" i="3"/>
  <c r="P477" i="3"/>
  <c r="R477" i="3"/>
  <c r="T477" i="3"/>
  <c r="V477" i="3"/>
  <c r="W477" i="3"/>
  <c r="E477" i="5" s="1"/>
  <c r="N477" i="5" s="1"/>
  <c r="P478" i="3"/>
  <c r="R478" i="3"/>
  <c r="S478" i="3"/>
  <c r="T478" i="3"/>
  <c r="V478" i="3"/>
  <c r="W478" i="3"/>
  <c r="E478" i="5" s="1"/>
  <c r="N478" i="5" s="1"/>
  <c r="P479" i="3"/>
  <c r="V479" i="3"/>
  <c r="P480" i="3"/>
  <c r="R480" i="3"/>
  <c r="T480" i="3"/>
  <c r="U480" i="3"/>
  <c r="V480" i="3"/>
  <c r="P481" i="3"/>
  <c r="Q481" i="3"/>
  <c r="R481" i="3"/>
  <c r="T481" i="3"/>
  <c r="V481" i="3"/>
  <c r="W481" i="3"/>
  <c r="E481" i="5" s="1"/>
  <c r="N481" i="5" s="1"/>
  <c r="P482" i="3"/>
  <c r="Q482" i="3"/>
  <c r="R482" i="3"/>
  <c r="T482" i="3"/>
  <c r="V482" i="3"/>
  <c r="P483" i="3"/>
  <c r="T483" i="3"/>
  <c r="V483" i="3"/>
  <c r="W483" i="3"/>
  <c r="E483" i="5" s="1"/>
  <c r="N483" i="5" s="1"/>
  <c r="P484" i="3"/>
  <c r="Q484" i="3"/>
  <c r="R484" i="3"/>
  <c r="T484" i="3"/>
  <c r="V484" i="3"/>
  <c r="P485" i="3"/>
  <c r="R485" i="3"/>
  <c r="T485" i="3"/>
  <c r="V485" i="3"/>
  <c r="W485" i="3"/>
  <c r="E485" i="5" s="1"/>
  <c r="N485" i="5" s="1"/>
  <c r="P486" i="3"/>
  <c r="R486" i="3"/>
  <c r="T486" i="3"/>
  <c r="U486" i="3"/>
  <c r="V486" i="3"/>
  <c r="W486" i="3"/>
  <c r="E486" i="5" s="1"/>
  <c r="N486" i="5" s="1"/>
  <c r="P487" i="3"/>
  <c r="R487" i="3"/>
  <c r="V487" i="3"/>
  <c r="W487" i="3"/>
  <c r="E487" i="5" s="1"/>
  <c r="N487" i="5" s="1"/>
  <c r="P488" i="3"/>
  <c r="R488" i="3"/>
  <c r="T488" i="3"/>
  <c r="U488" i="3"/>
  <c r="V488" i="3"/>
  <c r="B107" i="5"/>
  <c r="F107" i="5"/>
  <c r="B108" i="5"/>
  <c r="E108" i="5"/>
  <c r="F108" i="5"/>
  <c r="I108" i="5"/>
  <c r="B109" i="5"/>
  <c r="E109" i="5"/>
  <c r="F109" i="5"/>
  <c r="B110" i="5"/>
  <c r="I110" i="5"/>
  <c r="B111" i="5"/>
  <c r="I111" i="5"/>
  <c r="B112" i="5"/>
  <c r="I112" i="5"/>
  <c r="B113" i="5"/>
  <c r="F113" i="5"/>
  <c r="I113" i="5"/>
  <c r="B114" i="5"/>
  <c r="F114" i="5"/>
  <c r="I114" i="5"/>
  <c r="B115" i="5"/>
  <c r="F115" i="5"/>
  <c r="J115" i="5"/>
  <c r="B116" i="5"/>
  <c r="I116" i="5"/>
  <c r="B117" i="5"/>
  <c r="B118" i="5"/>
  <c r="I118" i="5"/>
  <c r="B119" i="5"/>
  <c r="F119" i="5"/>
  <c r="I119" i="5"/>
  <c r="B120" i="5"/>
  <c r="B121" i="5"/>
  <c r="F121" i="5"/>
  <c r="I121" i="5"/>
  <c r="B122" i="5"/>
  <c r="F122" i="5"/>
  <c r="B123" i="5"/>
  <c r="F123" i="5"/>
  <c r="B124" i="5"/>
  <c r="I124" i="5"/>
  <c r="B125" i="5"/>
  <c r="I125" i="5"/>
  <c r="B126" i="5"/>
  <c r="F126" i="5"/>
  <c r="B127" i="5"/>
  <c r="I127" i="5"/>
  <c r="B128" i="5"/>
  <c r="F128" i="5"/>
  <c r="I128" i="5"/>
  <c r="B129" i="5"/>
  <c r="F129" i="5"/>
  <c r="B130" i="5"/>
  <c r="B131" i="5"/>
  <c r="F131" i="5"/>
  <c r="I131" i="5"/>
  <c r="B132" i="5"/>
  <c r="I132" i="5"/>
  <c r="B133" i="5"/>
  <c r="F133" i="5"/>
  <c r="I133" i="5"/>
  <c r="B134" i="5"/>
  <c r="B135" i="5"/>
  <c r="F135" i="5"/>
  <c r="I135" i="5"/>
  <c r="B136" i="5"/>
  <c r="F136" i="5"/>
  <c r="I136" i="5"/>
  <c r="B137" i="5"/>
  <c r="B138" i="5"/>
  <c r="I138" i="5"/>
  <c r="B139" i="5"/>
  <c r="F139" i="5"/>
  <c r="I139" i="5"/>
  <c r="B140" i="5"/>
  <c r="F140" i="5"/>
  <c r="I140" i="5"/>
  <c r="B141" i="5"/>
  <c r="F141" i="5"/>
  <c r="H179" i="3"/>
  <c r="T179" i="3" s="1"/>
  <c r="G179" i="5" s="1"/>
  <c r="I179" i="3"/>
  <c r="U179" i="3" s="1"/>
  <c r="H179" i="5" s="1"/>
  <c r="H180" i="3"/>
  <c r="T180" i="3" s="1"/>
  <c r="G180" i="5" s="1"/>
  <c r="I180" i="3"/>
  <c r="U180" i="3" s="1"/>
  <c r="H180" i="5" s="1"/>
  <c r="H181" i="3"/>
  <c r="T181" i="3" s="1"/>
  <c r="G181" i="5" s="1"/>
  <c r="I181" i="3"/>
  <c r="U181" i="3" s="1"/>
  <c r="H181" i="5" s="1"/>
  <c r="H182" i="3"/>
  <c r="T182" i="3" s="1"/>
  <c r="G182" i="5" s="1"/>
  <c r="I182" i="3"/>
  <c r="U182" i="3" s="1"/>
  <c r="H182" i="5" s="1"/>
  <c r="H183" i="3"/>
  <c r="T183" i="3" s="1"/>
  <c r="G183" i="5" s="1"/>
  <c r="I183" i="3"/>
  <c r="U183" i="3" s="1"/>
  <c r="H183" i="5" s="1"/>
  <c r="H184" i="3"/>
  <c r="T184" i="3" s="1"/>
  <c r="G184" i="5" s="1"/>
  <c r="I184" i="3"/>
  <c r="U184" i="3" s="1"/>
  <c r="H184" i="5" s="1"/>
  <c r="I178" i="3"/>
  <c r="U178" i="3" s="1"/>
  <c r="H178" i="5" s="1"/>
  <c r="H178" i="3"/>
  <c r="T178" i="3" s="1"/>
  <c r="G178" i="5" s="1"/>
  <c r="I177" i="3"/>
  <c r="U177" i="3" s="1"/>
  <c r="H177" i="5" s="1"/>
  <c r="I175" i="3"/>
  <c r="U175" i="3" s="1"/>
  <c r="H175" i="5" s="1"/>
  <c r="H173" i="3"/>
  <c r="T173" i="3" s="1"/>
  <c r="G173" i="5" s="1"/>
  <c r="H174" i="3"/>
  <c r="I174" i="3" s="1"/>
  <c r="U174" i="3" s="1"/>
  <c r="H174" i="5" s="1"/>
  <c r="H175" i="3"/>
  <c r="T175" i="3" s="1"/>
  <c r="G175" i="5" s="1"/>
  <c r="H172" i="3"/>
  <c r="T172" i="3" s="1"/>
  <c r="G172" i="5" s="1"/>
  <c r="E184" i="3"/>
  <c r="F184" i="3" s="1"/>
  <c r="L184" i="3" s="1"/>
  <c r="E169" i="3"/>
  <c r="F169" i="3" s="1"/>
  <c r="L169" i="3" s="1"/>
  <c r="E170" i="3"/>
  <c r="E171" i="3"/>
  <c r="E172" i="3"/>
  <c r="R172" i="3" s="1"/>
  <c r="J172" i="5" s="1"/>
  <c r="E173" i="3"/>
  <c r="F173" i="3" s="1"/>
  <c r="L173" i="3" s="1"/>
  <c r="E174" i="3"/>
  <c r="F174" i="3" s="1"/>
  <c r="L174" i="3" s="1"/>
  <c r="E175" i="3"/>
  <c r="K175" i="3" s="1"/>
  <c r="E176" i="3"/>
  <c r="K176" i="3" s="1"/>
  <c r="E177" i="3"/>
  <c r="F177" i="3" s="1"/>
  <c r="L177" i="3" s="1"/>
  <c r="E178" i="3"/>
  <c r="F178" i="3" s="1"/>
  <c r="L178" i="3" s="1"/>
  <c r="E179" i="3"/>
  <c r="E180" i="3"/>
  <c r="K180" i="3" s="1"/>
  <c r="E181" i="3"/>
  <c r="F181" i="3" s="1"/>
  <c r="L181" i="3" s="1"/>
  <c r="E182" i="3"/>
  <c r="E183" i="3"/>
  <c r="R183" i="3" s="1"/>
  <c r="J183" i="5" s="1"/>
  <c r="E168" i="3"/>
  <c r="R168" i="3" s="1"/>
  <c r="J168" i="5" s="1"/>
  <c r="H162" i="3"/>
  <c r="H163" i="3"/>
  <c r="H164" i="3"/>
  <c r="I164" i="3" s="1"/>
  <c r="U164" i="3" s="1"/>
  <c r="H164" i="5" s="1"/>
  <c r="H165" i="3"/>
  <c r="T165" i="3" s="1"/>
  <c r="G165" i="5" s="1"/>
  <c r="H166" i="3"/>
  <c r="I166" i="3" s="1"/>
  <c r="U166" i="3" s="1"/>
  <c r="H166" i="5" s="1"/>
  <c r="H167" i="3"/>
  <c r="I167" i="3" s="1"/>
  <c r="U167" i="3" s="1"/>
  <c r="H167" i="5" s="1"/>
  <c r="H168" i="3"/>
  <c r="I168" i="3" s="1"/>
  <c r="U168" i="3" s="1"/>
  <c r="H168" i="5" s="1"/>
  <c r="H169" i="3"/>
  <c r="T169" i="3" s="1"/>
  <c r="G169" i="5" s="1"/>
  <c r="H170" i="3"/>
  <c r="I170" i="3" s="1"/>
  <c r="U170" i="3" s="1"/>
  <c r="H170" i="5" s="1"/>
  <c r="H171" i="3"/>
  <c r="I171" i="3" s="1"/>
  <c r="U171" i="3" s="1"/>
  <c r="H171" i="5" s="1"/>
  <c r="I172" i="3"/>
  <c r="U172" i="3" s="1"/>
  <c r="H172" i="5" s="1"/>
  <c r="I173" i="3"/>
  <c r="U173" i="3" s="1"/>
  <c r="H173" i="5" s="1"/>
  <c r="H161" i="3"/>
  <c r="T161" i="3" s="1"/>
  <c r="G161" i="5" s="1"/>
  <c r="I160" i="3"/>
  <c r="U160" i="3" s="1"/>
  <c r="H160" i="5" s="1"/>
  <c r="H160" i="3"/>
  <c r="T160" i="3" s="1"/>
  <c r="G160" i="5" s="1"/>
  <c r="H157" i="3"/>
  <c r="T157" i="3" s="1"/>
  <c r="G157" i="5" s="1"/>
  <c r="I157" i="3"/>
  <c r="U157" i="3" s="1"/>
  <c r="H157" i="5" s="1"/>
  <c r="H158" i="3"/>
  <c r="T158" i="3" s="1"/>
  <c r="G158" i="5" s="1"/>
  <c r="I158" i="3"/>
  <c r="U158" i="3" s="1"/>
  <c r="H158" i="5" s="1"/>
  <c r="H159" i="3"/>
  <c r="T159" i="3" s="1"/>
  <c r="G159" i="5" s="1"/>
  <c r="I159" i="3"/>
  <c r="U159" i="3" s="1"/>
  <c r="H159" i="5" s="1"/>
  <c r="H156" i="3"/>
  <c r="T156" i="3" s="1"/>
  <c r="G156" i="5" s="1"/>
  <c r="E158" i="3"/>
  <c r="R158" i="3" s="1"/>
  <c r="J158" i="5" s="1"/>
  <c r="F158" i="3"/>
  <c r="S158" i="3" s="1"/>
  <c r="K158" i="5" s="1"/>
  <c r="E159" i="3"/>
  <c r="F159" i="3"/>
  <c r="E160" i="3"/>
  <c r="R160" i="3" s="1"/>
  <c r="J160" i="5" s="1"/>
  <c r="F160" i="3"/>
  <c r="E161" i="3"/>
  <c r="R161" i="3" s="1"/>
  <c r="J161" i="5" s="1"/>
  <c r="F161" i="3"/>
  <c r="E162" i="3"/>
  <c r="F162" i="3"/>
  <c r="S162" i="3" s="1"/>
  <c r="K162" i="5" s="1"/>
  <c r="E163" i="3"/>
  <c r="R163" i="3" s="1"/>
  <c r="J163" i="5" s="1"/>
  <c r="F163" i="3"/>
  <c r="L163" i="3" s="1"/>
  <c r="E164" i="3"/>
  <c r="R164" i="3" s="1"/>
  <c r="J164" i="5" s="1"/>
  <c r="F164" i="3"/>
  <c r="S164" i="3" s="1"/>
  <c r="K164" i="5" s="1"/>
  <c r="E165" i="3"/>
  <c r="K165" i="3" s="1"/>
  <c r="F165" i="3"/>
  <c r="L165" i="3" s="1"/>
  <c r="E166" i="3"/>
  <c r="R166" i="3" s="1"/>
  <c r="J166" i="5" s="1"/>
  <c r="F166" i="3"/>
  <c r="S166" i="3" s="1"/>
  <c r="K166" i="5" s="1"/>
  <c r="E167" i="3"/>
  <c r="F167" i="3"/>
  <c r="F157" i="3"/>
  <c r="S157" i="3" s="1"/>
  <c r="K157" i="5" s="1"/>
  <c r="E157" i="3"/>
  <c r="R157" i="3" s="1"/>
  <c r="J157" i="5" s="1"/>
  <c r="H177" i="3"/>
  <c r="T177" i="3" s="1"/>
  <c r="G177" i="5" s="1"/>
  <c r="H176" i="3"/>
  <c r="T176" i="3" s="1"/>
  <c r="G176" i="5" s="1"/>
  <c r="I176" i="3"/>
  <c r="U176" i="3" s="1"/>
  <c r="H176" i="5" s="1"/>
  <c r="E156" i="3"/>
  <c r="F156" i="3"/>
  <c r="S156" i="3" s="1"/>
  <c r="K156" i="5" s="1"/>
  <c r="I156" i="3"/>
  <c r="U156" i="3" s="1"/>
  <c r="H156" i="5" s="1"/>
  <c r="J170" i="3"/>
  <c r="W170" i="3" s="1"/>
  <c r="E170" i="5" s="1"/>
  <c r="J171" i="3"/>
  <c r="W171" i="3" s="1"/>
  <c r="E171" i="5" s="1"/>
  <c r="J172" i="3"/>
  <c r="W172" i="3" s="1"/>
  <c r="E172" i="5" s="1"/>
  <c r="J173" i="3"/>
  <c r="W173" i="3" s="1"/>
  <c r="E173" i="5" s="1"/>
  <c r="J174" i="3"/>
  <c r="W174" i="3" s="1"/>
  <c r="E174" i="5" s="1"/>
  <c r="J175" i="3"/>
  <c r="W175" i="3" s="1"/>
  <c r="E175" i="5" s="1"/>
  <c r="J176" i="3"/>
  <c r="W176" i="3" s="1"/>
  <c r="E176" i="5" s="1"/>
  <c r="J177" i="3"/>
  <c r="W177" i="3" s="1"/>
  <c r="E177" i="5" s="1"/>
  <c r="J178" i="3"/>
  <c r="W178" i="3" s="1"/>
  <c r="E178" i="5" s="1"/>
  <c r="J179" i="3"/>
  <c r="W179" i="3" s="1"/>
  <c r="E179" i="5" s="1"/>
  <c r="J180" i="3"/>
  <c r="W180" i="3" s="1"/>
  <c r="E180" i="5" s="1"/>
  <c r="J181" i="3"/>
  <c r="W181" i="3" s="1"/>
  <c r="E181" i="5" s="1"/>
  <c r="J182" i="3"/>
  <c r="W182" i="3" s="1"/>
  <c r="E182" i="5" s="1"/>
  <c r="J183" i="3"/>
  <c r="W183" i="3" s="1"/>
  <c r="E183" i="5" s="1"/>
  <c r="J169" i="3"/>
  <c r="W169" i="3" s="1"/>
  <c r="E169" i="5" s="1"/>
  <c r="C179" i="3"/>
  <c r="Q179" i="3" s="1"/>
  <c r="D179" i="5" s="1"/>
  <c r="C180" i="3"/>
  <c r="Q180" i="3" s="1"/>
  <c r="D180" i="5" s="1"/>
  <c r="C181" i="3"/>
  <c r="Q181" i="3" s="1"/>
  <c r="D181" i="5" s="1"/>
  <c r="C182" i="3"/>
  <c r="C183" i="3"/>
  <c r="Q183" i="3" s="1"/>
  <c r="D183" i="5" s="1"/>
  <c r="C184" i="3"/>
  <c r="C170" i="3"/>
  <c r="Q170" i="3" s="1"/>
  <c r="D170" i="5" s="1"/>
  <c r="C171" i="3"/>
  <c r="Q171" i="3" s="1"/>
  <c r="D171" i="5" s="1"/>
  <c r="C172" i="3"/>
  <c r="Q172" i="3" s="1"/>
  <c r="D172" i="5" s="1"/>
  <c r="C173" i="3"/>
  <c r="Q173" i="3" s="1"/>
  <c r="D173" i="5" s="1"/>
  <c r="C174" i="3"/>
  <c r="C175" i="3"/>
  <c r="C176" i="3"/>
  <c r="C177" i="3"/>
  <c r="C178" i="3"/>
  <c r="C169" i="3"/>
  <c r="Q169" i="3" s="1"/>
  <c r="D169" i="5" s="1"/>
  <c r="C155" i="3"/>
  <c r="Q155" i="3" s="1"/>
  <c r="D155" i="5" s="1"/>
  <c r="C156" i="3"/>
  <c r="Q156" i="3" s="1"/>
  <c r="D156" i="5" s="1"/>
  <c r="C157" i="3"/>
  <c r="C158" i="3"/>
  <c r="C159" i="3"/>
  <c r="C160" i="3"/>
  <c r="C161" i="3"/>
  <c r="C162" i="3"/>
  <c r="C163" i="3"/>
  <c r="C164" i="3"/>
  <c r="Q164" i="3" s="1"/>
  <c r="D164" i="5" s="1"/>
  <c r="C165" i="3"/>
  <c r="C166" i="3"/>
  <c r="C167" i="3"/>
  <c r="C168" i="3"/>
  <c r="E155" i="3"/>
  <c r="R155" i="3" s="1"/>
  <c r="J155" i="5" s="1"/>
  <c r="F155" i="3"/>
  <c r="S155" i="3" s="1"/>
  <c r="K155" i="5" s="1"/>
  <c r="I155" i="3"/>
  <c r="U155" i="3" s="1"/>
  <c r="H155" i="5" s="1"/>
  <c r="H155" i="3"/>
  <c r="T155" i="3" s="1"/>
  <c r="G155" i="5" s="1"/>
  <c r="F154" i="3"/>
  <c r="S154" i="3" s="1"/>
  <c r="K154" i="5" s="1"/>
  <c r="E154" i="3"/>
  <c r="R154" i="3" s="1"/>
  <c r="J154" i="5" s="1"/>
  <c r="F153" i="3"/>
  <c r="E145" i="3"/>
  <c r="F145" i="3"/>
  <c r="S145" i="3" s="1"/>
  <c r="K145" i="5" s="1"/>
  <c r="E146" i="3"/>
  <c r="R146" i="3" s="1"/>
  <c r="J146" i="5" s="1"/>
  <c r="F146" i="3"/>
  <c r="S146" i="3" s="1"/>
  <c r="K146" i="5" s="1"/>
  <c r="E147" i="3"/>
  <c r="F147" i="3"/>
  <c r="E148" i="3"/>
  <c r="F148" i="3"/>
  <c r="E149" i="3"/>
  <c r="F149" i="3"/>
  <c r="S149" i="3" s="1"/>
  <c r="K149" i="5" s="1"/>
  <c r="E150" i="3"/>
  <c r="R150" i="3" s="1"/>
  <c r="J150" i="5" s="1"/>
  <c r="F150" i="3"/>
  <c r="S150" i="3" s="1"/>
  <c r="K150" i="5" s="1"/>
  <c r="E151" i="3"/>
  <c r="R151" i="3" s="1"/>
  <c r="J151" i="5" s="1"/>
  <c r="F151" i="3"/>
  <c r="E152" i="3"/>
  <c r="F152" i="3"/>
  <c r="E153" i="3"/>
  <c r="R153" i="3" s="1"/>
  <c r="J153" i="5" s="1"/>
  <c r="F144" i="3"/>
  <c r="S144" i="3" s="1"/>
  <c r="K144" i="5" s="1"/>
  <c r="E144" i="3"/>
  <c r="R144" i="3" s="1"/>
  <c r="J144" i="5" s="1"/>
  <c r="H138" i="3"/>
  <c r="T138" i="3" s="1"/>
  <c r="G138" i="5" s="1"/>
  <c r="I138" i="3"/>
  <c r="U138" i="3" s="1"/>
  <c r="H138" i="5" s="1"/>
  <c r="H139" i="3"/>
  <c r="T139" i="3" s="1"/>
  <c r="G139" i="5" s="1"/>
  <c r="I139" i="3"/>
  <c r="U139" i="3" s="1"/>
  <c r="H139" i="5" s="1"/>
  <c r="H140" i="3"/>
  <c r="T140" i="3" s="1"/>
  <c r="G140" i="5" s="1"/>
  <c r="I140" i="3"/>
  <c r="U140" i="3" s="1"/>
  <c r="H140" i="5" s="1"/>
  <c r="H141" i="3"/>
  <c r="T141" i="3" s="1"/>
  <c r="G141" i="5" s="1"/>
  <c r="I141" i="3"/>
  <c r="U141" i="3" s="1"/>
  <c r="H141" i="5" s="1"/>
  <c r="H142" i="3"/>
  <c r="T142" i="3" s="1"/>
  <c r="G142" i="5" s="1"/>
  <c r="I142" i="3"/>
  <c r="U142" i="3" s="1"/>
  <c r="H142" i="5" s="1"/>
  <c r="H143" i="3"/>
  <c r="T143" i="3" s="1"/>
  <c r="G143" i="5" s="1"/>
  <c r="I143" i="3"/>
  <c r="U143" i="3" s="1"/>
  <c r="H143" i="5" s="1"/>
  <c r="H144" i="3"/>
  <c r="T144" i="3" s="1"/>
  <c r="G144" i="5" s="1"/>
  <c r="I144" i="3"/>
  <c r="U144" i="3" s="1"/>
  <c r="H144" i="5" s="1"/>
  <c r="H145" i="3"/>
  <c r="T145" i="3" s="1"/>
  <c r="G145" i="5" s="1"/>
  <c r="I145" i="3"/>
  <c r="U145" i="3" s="1"/>
  <c r="H145" i="5" s="1"/>
  <c r="C138" i="3"/>
  <c r="Q138" i="3" s="1"/>
  <c r="D138" i="5" s="1"/>
  <c r="C139" i="3"/>
  <c r="C140" i="3"/>
  <c r="Q140" i="3" s="1"/>
  <c r="D140" i="5" s="1"/>
  <c r="C141" i="3"/>
  <c r="Q141" i="3" s="1"/>
  <c r="D141" i="5" s="1"/>
  <c r="C142" i="3"/>
  <c r="C143" i="3"/>
  <c r="C144" i="3"/>
  <c r="C145" i="3"/>
  <c r="C146" i="3"/>
  <c r="C147" i="3"/>
  <c r="Q147" i="3" s="1"/>
  <c r="D147" i="5" s="1"/>
  <c r="C148" i="3"/>
  <c r="Q148" i="3" s="1"/>
  <c r="D148" i="5" s="1"/>
  <c r="C149" i="3"/>
  <c r="Q149" i="3" s="1"/>
  <c r="D149" i="5" s="1"/>
  <c r="C150" i="3"/>
  <c r="Q150" i="3" s="1"/>
  <c r="D150" i="5" s="1"/>
  <c r="C151" i="3"/>
  <c r="C152" i="3"/>
  <c r="C153" i="3"/>
  <c r="C154" i="3"/>
  <c r="H148" i="3"/>
  <c r="T148" i="3" s="1"/>
  <c r="G148" i="5" s="1"/>
  <c r="I148" i="3"/>
  <c r="U148" i="3" s="1"/>
  <c r="H148" i="5" s="1"/>
  <c r="H149" i="3"/>
  <c r="T149" i="3" s="1"/>
  <c r="G149" i="5" s="1"/>
  <c r="I149" i="3"/>
  <c r="U149" i="3" s="1"/>
  <c r="H149" i="5" s="1"/>
  <c r="H150" i="3"/>
  <c r="T150" i="3" s="1"/>
  <c r="G150" i="5" s="1"/>
  <c r="I150" i="3"/>
  <c r="U150" i="3" s="1"/>
  <c r="H150" i="5" s="1"/>
  <c r="H151" i="3"/>
  <c r="T151" i="3" s="1"/>
  <c r="G151" i="5" s="1"/>
  <c r="I151" i="3"/>
  <c r="U151" i="3" s="1"/>
  <c r="H151" i="5" s="1"/>
  <c r="H152" i="3"/>
  <c r="T152" i="3" s="1"/>
  <c r="G152" i="5" s="1"/>
  <c r="I152" i="3"/>
  <c r="U152" i="3" s="1"/>
  <c r="H152" i="5" s="1"/>
  <c r="H153" i="3"/>
  <c r="T153" i="3" s="1"/>
  <c r="G153" i="5" s="1"/>
  <c r="I153" i="3"/>
  <c r="U153" i="3" s="1"/>
  <c r="H153" i="5" s="1"/>
  <c r="H154" i="3"/>
  <c r="T154" i="3" s="1"/>
  <c r="G154" i="5" s="1"/>
  <c r="I154" i="3"/>
  <c r="U154" i="3" s="1"/>
  <c r="H154" i="5" s="1"/>
  <c r="I147" i="3"/>
  <c r="U147" i="3" s="1"/>
  <c r="H147" i="5" s="1"/>
  <c r="H147" i="3"/>
  <c r="T147" i="3" s="1"/>
  <c r="G147" i="5" s="1"/>
  <c r="K151" i="3"/>
  <c r="E139" i="3"/>
  <c r="R139" i="3" s="1"/>
  <c r="J139" i="5" s="1"/>
  <c r="F139" i="3"/>
  <c r="S139" i="3" s="1"/>
  <c r="K139" i="5" s="1"/>
  <c r="E140" i="3"/>
  <c r="R140" i="3" s="1"/>
  <c r="J140" i="5" s="1"/>
  <c r="F140" i="3"/>
  <c r="E141" i="3"/>
  <c r="F141" i="3"/>
  <c r="S141" i="3" s="1"/>
  <c r="K141" i="5" s="1"/>
  <c r="E142" i="3"/>
  <c r="F142" i="3"/>
  <c r="E143" i="3"/>
  <c r="R143" i="3" s="1"/>
  <c r="J143" i="5" s="1"/>
  <c r="F143" i="3"/>
  <c r="S143" i="3" s="1"/>
  <c r="K143" i="5" s="1"/>
  <c r="E137" i="3"/>
  <c r="R137" i="3" s="1"/>
  <c r="J137" i="5" s="1"/>
  <c r="F137" i="3"/>
  <c r="S137" i="3" s="1"/>
  <c r="K137" i="5" s="1"/>
  <c r="E138" i="3"/>
  <c r="R138" i="3" s="1"/>
  <c r="J138" i="5" s="1"/>
  <c r="F138" i="3"/>
  <c r="S138" i="3" s="1"/>
  <c r="K138" i="5" s="1"/>
  <c r="C137" i="3"/>
  <c r="Q137" i="3" s="1"/>
  <c r="D137" i="5" s="1"/>
  <c r="I137" i="3"/>
  <c r="U137" i="3" s="1"/>
  <c r="H137" i="5" s="1"/>
  <c r="H137" i="3"/>
  <c r="T137" i="3" s="1"/>
  <c r="G137" i="5" s="1"/>
  <c r="H135" i="3"/>
  <c r="T135" i="3" s="1"/>
  <c r="G135" i="5" s="1"/>
  <c r="I135" i="3"/>
  <c r="U135" i="3" s="1"/>
  <c r="H135" i="5" s="1"/>
  <c r="H136" i="3"/>
  <c r="T136" i="3" s="1"/>
  <c r="G136" i="5" s="1"/>
  <c r="I136" i="3"/>
  <c r="U136" i="3" s="1"/>
  <c r="H136" i="5" s="1"/>
  <c r="I134" i="3"/>
  <c r="U134" i="3" s="1"/>
  <c r="H134" i="5" s="1"/>
  <c r="H134" i="3"/>
  <c r="T134" i="3" s="1"/>
  <c r="G134" i="5" s="1"/>
  <c r="I133" i="3"/>
  <c r="U133" i="3" s="1"/>
  <c r="H133" i="5" s="1"/>
  <c r="H146" i="3"/>
  <c r="T146" i="3" s="1"/>
  <c r="G146" i="5" s="1"/>
  <c r="I146" i="3"/>
  <c r="U146" i="3" s="1"/>
  <c r="H146" i="5" s="1"/>
  <c r="H133" i="3"/>
  <c r="T133" i="3" s="1"/>
  <c r="G133" i="5" s="1"/>
  <c r="I132" i="3"/>
  <c r="U132" i="3" s="1"/>
  <c r="H132" i="5" s="1"/>
  <c r="H132" i="3"/>
  <c r="T132" i="3" s="1"/>
  <c r="G132" i="5" s="1"/>
  <c r="E131" i="3"/>
  <c r="R131" i="3" s="1"/>
  <c r="J131" i="5" s="1"/>
  <c r="F131" i="3"/>
  <c r="S131" i="3" s="1"/>
  <c r="K131" i="5" s="1"/>
  <c r="E132" i="3"/>
  <c r="R132" i="3" s="1"/>
  <c r="J132" i="5" s="1"/>
  <c r="F132" i="3"/>
  <c r="E133" i="3"/>
  <c r="F133" i="3"/>
  <c r="S133" i="3" s="1"/>
  <c r="K133" i="5" s="1"/>
  <c r="E134" i="3"/>
  <c r="F134" i="3"/>
  <c r="E135" i="3"/>
  <c r="F135" i="3"/>
  <c r="S135" i="3" s="1"/>
  <c r="K135" i="5" s="1"/>
  <c r="E136" i="3"/>
  <c r="F136" i="3"/>
  <c r="S136" i="3" s="1"/>
  <c r="K136" i="5" s="1"/>
  <c r="F130" i="3"/>
  <c r="S130" i="3" s="1"/>
  <c r="K130" i="5" s="1"/>
  <c r="E130" i="3"/>
  <c r="E124" i="3"/>
  <c r="R124" i="3" s="1"/>
  <c r="J124" i="5" s="1"/>
  <c r="F124" i="3"/>
  <c r="S124" i="3" s="1"/>
  <c r="K124" i="5" s="1"/>
  <c r="E125" i="3"/>
  <c r="R125" i="3" s="1"/>
  <c r="J125" i="5" s="1"/>
  <c r="F125" i="3"/>
  <c r="S125" i="3" s="1"/>
  <c r="K125" i="5" s="1"/>
  <c r="E126" i="3"/>
  <c r="F126" i="3"/>
  <c r="E127" i="3"/>
  <c r="F127" i="3"/>
  <c r="E128" i="3"/>
  <c r="R128" i="3" s="1"/>
  <c r="J128" i="5" s="1"/>
  <c r="F128" i="3"/>
  <c r="E129" i="3"/>
  <c r="R129" i="3" s="1"/>
  <c r="J129" i="5" s="1"/>
  <c r="F129" i="3"/>
  <c r="I131" i="3"/>
  <c r="U131" i="3" s="1"/>
  <c r="H131" i="5" s="1"/>
  <c r="H131" i="3"/>
  <c r="T131" i="3" s="1"/>
  <c r="G131" i="5" s="1"/>
  <c r="H124" i="3"/>
  <c r="T124" i="3" s="1"/>
  <c r="G124" i="5" s="1"/>
  <c r="I124" i="3"/>
  <c r="U124" i="3" s="1"/>
  <c r="H124" i="5" s="1"/>
  <c r="H125" i="3"/>
  <c r="T125" i="3" s="1"/>
  <c r="G125" i="5" s="1"/>
  <c r="I125" i="3"/>
  <c r="U125" i="3" s="1"/>
  <c r="H125" i="5" s="1"/>
  <c r="H126" i="3"/>
  <c r="T126" i="3" s="1"/>
  <c r="G126" i="5" s="1"/>
  <c r="I126" i="3"/>
  <c r="U126" i="3" s="1"/>
  <c r="H126" i="5" s="1"/>
  <c r="H127" i="3"/>
  <c r="T127" i="3" s="1"/>
  <c r="G127" i="5" s="1"/>
  <c r="I127" i="3"/>
  <c r="U127" i="3" s="1"/>
  <c r="H127" i="5" s="1"/>
  <c r="H128" i="3"/>
  <c r="T128" i="3" s="1"/>
  <c r="G128" i="5" s="1"/>
  <c r="I128" i="3"/>
  <c r="U128" i="3" s="1"/>
  <c r="H128" i="5" s="1"/>
  <c r="H129" i="3"/>
  <c r="T129" i="3" s="1"/>
  <c r="G129" i="5" s="1"/>
  <c r="I129" i="3"/>
  <c r="U129" i="3" s="1"/>
  <c r="H129" i="5" s="1"/>
  <c r="H130" i="3"/>
  <c r="T130" i="3" s="1"/>
  <c r="G130" i="5" s="1"/>
  <c r="I130" i="3"/>
  <c r="U130" i="3" s="1"/>
  <c r="H130" i="5" s="1"/>
  <c r="H122" i="3"/>
  <c r="T122" i="3" s="1"/>
  <c r="G122" i="5" s="1"/>
  <c r="H121" i="3"/>
  <c r="T121" i="3" s="1"/>
  <c r="G121" i="5" s="1"/>
  <c r="I121" i="3"/>
  <c r="U121" i="3" s="1"/>
  <c r="H121" i="5" s="1"/>
  <c r="H120" i="3"/>
  <c r="T120" i="3" s="1"/>
  <c r="G120" i="5" s="1"/>
  <c r="I120" i="3"/>
  <c r="U120" i="3" s="1"/>
  <c r="H120" i="5" s="1"/>
  <c r="H119" i="3"/>
  <c r="T119" i="3" s="1"/>
  <c r="G119" i="5" s="1"/>
  <c r="I119" i="3"/>
  <c r="U119" i="3" s="1"/>
  <c r="H119" i="5" s="1"/>
  <c r="I118" i="3"/>
  <c r="U118" i="3" s="1"/>
  <c r="H118" i="5" s="1"/>
  <c r="H118" i="3"/>
  <c r="T118" i="3" s="1"/>
  <c r="G118" i="5" s="1"/>
  <c r="I122" i="3"/>
  <c r="U122" i="3" s="1"/>
  <c r="H122" i="5" s="1"/>
  <c r="H123" i="3"/>
  <c r="T123" i="3" s="1"/>
  <c r="G123" i="5" s="1"/>
  <c r="I123" i="3"/>
  <c r="U123" i="3" s="1"/>
  <c r="H123" i="5" s="1"/>
  <c r="I117" i="3"/>
  <c r="U117" i="3" s="1"/>
  <c r="H117" i="5" s="1"/>
  <c r="H117" i="3"/>
  <c r="T117" i="3" s="1"/>
  <c r="G117" i="5" s="1"/>
  <c r="K116" i="3"/>
  <c r="C124" i="3"/>
  <c r="C125" i="3"/>
  <c r="C126" i="3"/>
  <c r="C127" i="3"/>
  <c r="Q127" i="3" s="1"/>
  <c r="D127" i="5" s="1"/>
  <c r="C128" i="3"/>
  <c r="Q128" i="3" s="1"/>
  <c r="D128" i="5" s="1"/>
  <c r="C129" i="3"/>
  <c r="C130" i="3"/>
  <c r="C131" i="3"/>
  <c r="Q131" i="3" s="1"/>
  <c r="D131" i="5" s="1"/>
  <c r="C132" i="3"/>
  <c r="C133" i="3"/>
  <c r="Q133" i="3" s="1"/>
  <c r="D133" i="5" s="1"/>
  <c r="C134" i="3"/>
  <c r="Q134" i="3" s="1"/>
  <c r="D134" i="5" s="1"/>
  <c r="C135" i="3"/>
  <c r="Q135" i="3" s="1"/>
  <c r="D135" i="5" s="1"/>
  <c r="C136" i="3"/>
  <c r="Q136" i="3" s="1"/>
  <c r="D136" i="5" s="1"/>
  <c r="T63" i="3"/>
  <c r="G63" i="5" s="1"/>
  <c r="T61" i="3"/>
  <c r="G61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P36" i="5"/>
  <c r="P35" i="5"/>
  <c r="P33" i="5"/>
  <c r="P31" i="5"/>
  <c r="P32" i="5"/>
  <c r="P30" i="5"/>
  <c r="P29" i="5"/>
  <c r="P23" i="5"/>
  <c r="P27" i="5"/>
  <c r="P26" i="5"/>
  <c r="P25" i="5"/>
  <c r="P22" i="5"/>
  <c r="P21" i="5"/>
  <c r="B3" i="5"/>
  <c r="W107" i="3"/>
  <c r="E107" i="5" s="1"/>
  <c r="W4" i="3"/>
  <c r="E4" i="5" s="1"/>
  <c r="W6" i="3"/>
  <c r="E6" i="5" s="1"/>
  <c r="W7" i="3"/>
  <c r="E7" i="5" s="1"/>
  <c r="W10" i="3"/>
  <c r="E10" i="5" s="1"/>
  <c r="W12" i="3"/>
  <c r="E12" i="5" s="1"/>
  <c r="W14" i="3"/>
  <c r="E14" i="5" s="1"/>
  <c r="W19" i="3"/>
  <c r="E19" i="5" s="1"/>
  <c r="W21" i="3"/>
  <c r="E21" i="5" s="1"/>
  <c r="W28" i="3"/>
  <c r="E28" i="5" s="1"/>
  <c r="W29" i="3"/>
  <c r="E29" i="5" s="1"/>
  <c r="W31" i="3"/>
  <c r="E31" i="5" s="1"/>
  <c r="W33" i="3"/>
  <c r="E33" i="5" s="1"/>
  <c r="W35" i="3"/>
  <c r="E35" i="5" s="1"/>
  <c r="W36" i="3"/>
  <c r="E36" i="5" s="1"/>
  <c r="W37" i="3"/>
  <c r="E37" i="5" s="1"/>
  <c r="W38" i="3"/>
  <c r="E38" i="5" s="1"/>
  <c r="W40" i="3"/>
  <c r="E40" i="5" s="1"/>
  <c r="W43" i="3"/>
  <c r="E43" i="5" s="1"/>
  <c r="W48" i="3"/>
  <c r="E48" i="5" s="1"/>
  <c r="W49" i="3"/>
  <c r="E49" i="5" s="1"/>
  <c r="W52" i="3"/>
  <c r="E52" i="5" s="1"/>
  <c r="W53" i="3"/>
  <c r="E53" i="5" s="1"/>
  <c r="W56" i="3"/>
  <c r="E56" i="5" s="1"/>
  <c r="W60" i="3"/>
  <c r="E60" i="5" s="1"/>
  <c r="W61" i="3"/>
  <c r="E61" i="5" s="1"/>
  <c r="W64" i="3"/>
  <c r="E64" i="5" s="1"/>
  <c r="W65" i="3"/>
  <c r="E65" i="5" s="1"/>
  <c r="W67" i="3"/>
  <c r="E67" i="5" s="1"/>
  <c r="W71" i="3"/>
  <c r="E71" i="5" s="1"/>
  <c r="W72" i="3"/>
  <c r="E72" i="5" s="1"/>
  <c r="W73" i="3"/>
  <c r="E73" i="5" s="1"/>
  <c r="W75" i="3"/>
  <c r="E75" i="5" s="1"/>
  <c r="W76" i="3"/>
  <c r="E76" i="5" s="1"/>
  <c r="W79" i="3"/>
  <c r="E79" i="5" s="1"/>
  <c r="W80" i="3"/>
  <c r="E80" i="5" s="1"/>
  <c r="W81" i="3"/>
  <c r="E81" i="5" s="1"/>
  <c r="W83" i="3"/>
  <c r="E83" i="5" s="1"/>
  <c r="W87" i="3"/>
  <c r="E87" i="5" s="1"/>
  <c r="W88" i="3"/>
  <c r="E88" i="5" s="1"/>
  <c r="W89" i="3"/>
  <c r="E89" i="5" s="1"/>
  <c r="W91" i="3"/>
  <c r="E91" i="5" s="1"/>
  <c r="W95" i="3"/>
  <c r="E95" i="5" s="1"/>
  <c r="W96" i="3"/>
  <c r="E96" i="5" s="1"/>
  <c r="W97" i="3"/>
  <c r="E97" i="5" s="1"/>
  <c r="W98" i="3"/>
  <c r="E98" i="5" s="1"/>
  <c r="W102" i="3"/>
  <c r="E102" i="5" s="1"/>
  <c r="W105" i="3"/>
  <c r="E105" i="5" s="1"/>
  <c r="W106" i="3"/>
  <c r="E106" i="5" s="1"/>
  <c r="W3" i="3"/>
  <c r="E3" i="5" s="1"/>
  <c r="Q107" i="3"/>
  <c r="D107" i="5" s="1"/>
  <c r="U14" i="3"/>
  <c r="H14" i="5" s="1"/>
  <c r="U30" i="3"/>
  <c r="H30" i="5" s="1"/>
  <c r="U43" i="3"/>
  <c r="H43" i="5" s="1"/>
  <c r="U44" i="3"/>
  <c r="H44" i="5" s="1"/>
  <c r="U45" i="3"/>
  <c r="H45" i="5" s="1"/>
  <c r="U60" i="3"/>
  <c r="H60" i="5" s="1"/>
  <c r="U76" i="3"/>
  <c r="H76" i="5" s="1"/>
  <c r="U96" i="3"/>
  <c r="H96" i="5" s="1"/>
  <c r="U104" i="3"/>
  <c r="H104" i="5" s="1"/>
  <c r="U3" i="3"/>
  <c r="H3" i="5" s="1"/>
  <c r="T4" i="3"/>
  <c r="G4" i="5" s="1"/>
  <c r="T7" i="3"/>
  <c r="G7" i="5" s="1"/>
  <c r="T8" i="3"/>
  <c r="G8" i="5" s="1"/>
  <c r="T12" i="3"/>
  <c r="G12" i="5" s="1"/>
  <c r="T13" i="3"/>
  <c r="G13" i="5" s="1"/>
  <c r="T14" i="3"/>
  <c r="G14" i="5" s="1"/>
  <c r="T16" i="3"/>
  <c r="G16" i="5" s="1"/>
  <c r="T28" i="3"/>
  <c r="G28" i="5" s="1"/>
  <c r="T29" i="3"/>
  <c r="G29" i="5" s="1"/>
  <c r="T31" i="3"/>
  <c r="G31" i="5" s="1"/>
  <c r="T33" i="3"/>
  <c r="G33" i="5" s="1"/>
  <c r="T35" i="3"/>
  <c r="G35" i="5" s="1"/>
  <c r="T36" i="3"/>
  <c r="G36" i="5" s="1"/>
  <c r="T41" i="3"/>
  <c r="G41" i="5" s="1"/>
  <c r="T43" i="3"/>
  <c r="G43" i="5" s="1"/>
  <c r="T44" i="3"/>
  <c r="G44" i="5" s="1"/>
  <c r="T45" i="3"/>
  <c r="G45" i="5" s="1"/>
  <c r="T60" i="3"/>
  <c r="G60" i="5" s="1"/>
  <c r="T65" i="3"/>
  <c r="G65" i="5" s="1"/>
  <c r="T73" i="3"/>
  <c r="G73" i="5" s="1"/>
  <c r="T74" i="3"/>
  <c r="G74" i="5" s="1"/>
  <c r="T75" i="3"/>
  <c r="G75" i="5" s="1"/>
  <c r="T78" i="3"/>
  <c r="G78" i="5" s="1"/>
  <c r="T79" i="3"/>
  <c r="G79" i="5" s="1"/>
  <c r="T87" i="3"/>
  <c r="G87" i="5" s="1"/>
  <c r="T88" i="3"/>
  <c r="G88" i="5" s="1"/>
  <c r="T91" i="3"/>
  <c r="G91" i="5" s="1"/>
  <c r="T93" i="3"/>
  <c r="G93" i="5" s="1"/>
  <c r="T94" i="3"/>
  <c r="G94" i="5" s="1"/>
  <c r="T95" i="3"/>
  <c r="G95" i="5" s="1"/>
  <c r="T96" i="3"/>
  <c r="G96" i="5" s="1"/>
  <c r="T100" i="3"/>
  <c r="G100" i="5" s="1"/>
  <c r="T104" i="3"/>
  <c r="G104" i="5" s="1"/>
  <c r="T107" i="3"/>
  <c r="G107" i="5" s="1"/>
  <c r="T3" i="3"/>
  <c r="G3" i="5" s="1"/>
  <c r="Q104" i="3"/>
  <c r="D104" i="5" s="1"/>
  <c r="Q103" i="3"/>
  <c r="D103" i="5" s="1"/>
  <c r="Q102" i="3"/>
  <c r="D102" i="5" s="1"/>
  <c r="Q99" i="3"/>
  <c r="D99" i="5" s="1"/>
  <c r="Q95" i="3"/>
  <c r="D95" i="5" s="1"/>
  <c r="Q94" i="3"/>
  <c r="D94" i="5" s="1"/>
  <c r="Q93" i="3"/>
  <c r="D93" i="5" s="1"/>
  <c r="Q88" i="3"/>
  <c r="D88" i="5" s="1"/>
  <c r="Q87" i="3"/>
  <c r="D87" i="5" s="1"/>
  <c r="Q79" i="3"/>
  <c r="D79" i="5" s="1"/>
  <c r="Q78" i="3"/>
  <c r="D78" i="5" s="1"/>
  <c r="Q77" i="3"/>
  <c r="D77" i="5" s="1"/>
  <c r="Q73" i="3"/>
  <c r="D73" i="5" s="1"/>
  <c r="Q72" i="3"/>
  <c r="D72" i="5" s="1"/>
  <c r="Q69" i="3"/>
  <c r="D69" i="5" s="1"/>
  <c r="Q64" i="3"/>
  <c r="D64" i="5" s="1"/>
  <c r="Q63" i="3"/>
  <c r="D63" i="5" s="1"/>
  <c r="Q62" i="3"/>
  <c r="D62" i="5" s="1"/>
  <c r="Q58" i="3"/>
  <c r="D58" i="5" s="1"/>
  <c r="Q56" i="3"/>
  <c r="D56" i="5" s="1"/>
  <c r="Q55" i="3"/>
  <c r="D55" i="5" s="1"/>
  <c r="Q54" i="3"/>
  <c r="D54" i="5" s="1"/>
  <c r="Q50" i="3"/>
  <c r="D50" i="5" s="1"/>
  <c r="Q48" i="3"/>
  <c r="D48" i="5" s="1"/>
  <c r="Q47" i="3"/>
  <c r="D47" i="5" s="1"/>
  <c r="Q46" i="3"/>
  <c r="D46" i="5" s="1"/>
  <c r="Q44" i="3"/>
  <c r="D44" i="5" s="1"/>
  <c r="Q43" i="3"/>
  <c r="D43" i="5" s="1"/>
  <c r="Q35" i="3"/>
  <c r="D35" i="5" s="1"/>
  <c r="Q34" i="3"/>
  <c r="D34" i="5" s="1"/>
  <c r="S21" i="3"/>
  <c r="K21" i="5" s="1"/>
  <c r="S35" i="3"/>
  <c r="K35" i="5" s="1"/>
  <c r="S41" i="3"/>
  <c r="K41" i="5" s="1"/>
  <c r="S43" i="3"/>
  <c r="K43" i="5" s="1"/>
  <c r="S73" i="3"/>
  <c r="K73" i="5" s="1"/>
  <c r="S74" i="3"/>
  <c r="K74" i="5" s="1"/>
  <c r="S75" i="3"/>
  <c r="K75" i="5" s="1"/>
  <c r="S76" i="3"/>
  <c r="K76" i="5" s="1"/>
  <c r="S77" i="3"/>
  <c r="K77" i="5" s="1"/>
  <c r="S78" i="3"/>
  <c r="K78" i="5" s="1"/>
  <c r="S79" i="3"/>
  <c r="K79" i="5" s="1"/>
  <c r="S80" i="3"/>
  <c r="K80" i="5" s="1"/>
  <c r="S81" i="3"/>
  <c r="K81" i="5" s="1"/>
  <c r="S82" i="3"/>
  <c r="K82" i="5" s="1"/>
  <c r="S83" i="3"/>
  <c r="K83" i="5" s="1"/>
  <c r="S84" i="3"/>
  <c r="K84" i="5" s="1"/>
  <c r="S85" i="3"/>
  <c r="K85" i="5" s="1"/>
  <c r="S86" i="3"/>
  <c r="K86" i="5" s="1"/>
  <c r="S87" i="3"/>
  <c r="K87" i="5" s="1"/>
  <c r="S88" i="3"/>
  <c r="K88" i="5" s="1"/>
  <c r="S89" i="3"/>
  <c r="K89" i="5" s="1"/>
  <c r="S90" i="3"/>
  <c r="K90" i="5" s="1"/>
  <c r="S91" i="3"/>
  <c r="K91" i="5" s="1"/>
  <c r="S92" i="3"/>
  <c r="K92" i="5" s="1"/>
  <c r="S93" i="3"/>
  <c r="K93" i="5" s="1"/>
  <c r="S102" i="3"/>
  <c r="K102" i="5" s="1"/>
  <c r="S103" i="3"/>
  <c r="K103" i="5" s="1"/>
  <c r="R35" i="3"/>
  <c r="J35" i="5" s="1"/>
  <c r="R38" i="3"/>
  <c r="J38" i="5" s="1"/>
  <c r="R43" i="3"/>
  <c r="J43" i="5" s="1"/>
  <c r="R61" i="3"/>
  <c r="J61" i="5" s="1"/>
  <c r="R73" i="3"/>
  <c r="J73" i="5" s="1"/>
  <c r="R75" i="3"/>
  <c r="J75" i="5" s="1"/>
  <c r="R105" i="3"/>
  <c r="J105" i="5" s="1"/>
  <c r="R106" i="3"/>
  <c r="J106" i="5" s="1"/>
  <c r="V4" i="3"/>
  <c r="I4" i="5" s="1"/>
  <c r="V5" i="3"/>
  <c r="I5" i="5" s="1"/>
  <c r="V6" i="3"/>
  <c r="I6" i="5" s="1"/>
  <c r="V7" i="3"/>
  <c r="I7" i="5" s="1"/>
  <c r="V8" i="3"/>
  <c r="I8" i="5" s="1"/>
  <c r="V9" i="3"/>
  <c r="I9" i="5" s="1"/>
  <c r="V10" i="3"/>
  <c r="I10" i="5" s="1"/>
  <c r="V11" i="3"/>
  <c r="I11" i="5" s="1"/>
  <c r="V12" i="3"/>
  <c r="I12" i="5" s="1"/>
  <c r="V13" i="3"/>
  <c r="I13" i="5" s="1"/>
  <c r="V14" i="3"/>
  <c r="I14" i="5" s="1"/>
  <c r="V15" i="3"/>
  <c r="I15" i="5" s="1"/>
  <c r="V16" i="3"/>
  <c r="I16" i="5" s="1"/>
  <c r="V17" i="3"/>
  <c r="I17" i="5" s="1"/>
  <c r="V18" i="3"/>
  <c r="I18" i="5" s="1"/>
  <c r="V19" i="3"/>
  <c r="I19" i="5" s="1"/>
  <c r="V20" i="3"/>
  <c r="I20" i="5" s="1"/>
  <c r="V21" i="3"/>
  <c r="I21" i="5" s="1"/>
  <c r="V22" i="3"/>
  <c r="I22" i="5" s="1"/>
  <c r="V23" i="3"/>
  <c r="I23" i="5" s="1"/>
  <c r="V24" i="3"/>
  <c r="I24" i="5" s="1"/>
  <c r="V25" i="3"/>
  <c r="I25" i="5" s="1"/>
  <c r="V26" i="3"/>
  <c r="I26" i="5" s="1"/>
  <c r="V27" i="3"/>
  <c r="I27" i="5" s="1"/>
  <c r="V28" i="3"/>
  <c r="I28" i="5" s="1"/>
  <c r="V29" i="3"/>
  <c r="I29" i="5" s="1"/>
  <c r="V30" i="3"/>
  <c r="I30" i="5" s="1"/>
  <c r="V31" i="3"/>
  <c r="I31" i="5" s="1"/>
  <c r="V32" i="3"/>
  <c r="I32" i="5" s="1"/>
  <c r="V33" i="3"/>
  <c r="I33" i="5" s="1"/>
  <c r="V34" i="3"/>
  <c r="I34" i="5" s="1"/>
  <c r="V35" i="3"/>
  <c r="I35" i="5" s="1"/>
  <c r="V36" i="3"/>
  <c r="I36" i="5" s="1"/>
  <c r="V37" i="3"/>
  <c r="I37" i="5" s="1"/>
  <c r="V38" i="3"/>
  <c r="I38" i="5" s="1"/>
  <c r="V39" i="3"/>
  <c r="I39" i="5" s="1"/>
  <c r="V40" i="3"/>
  <c r="I40" i="5" s="1"/>
  <c r="V41" i="3"/>
  <c r="I41" i="5" s="1"/>
  <c r="V42" i="3"/>
  <c r="I42" i="5" s="1"/>
  <c r="V43" i="3"/>
  <c r="I43" i="5" s="1"/>
  <c r="V44" i="3"/>
  <c r="I44" i="5" s="1"/>
  <c r="V45" i="3"/>
  <c r="I45" i="5" s="1"/>
  <c r="V46" i="3"/>
  <c r="I46" i="5" s="1"/>
  <c r="V47" i="3"/>
  <c r="I47" i="5" s="1"/>
  <c r="V48" i="3"/>
  <c r="I48" i="5" s="1"/>
  <c r="V49" i="3"/>
  <c r="I49" i="5" s="1"/>
  <c r="V50" i="3"/>
  <c r="I50" i="5" s="1"/>
  <c r="V51" i="3"/>
  <c r="I51" i="5" s="1"/>
  <c r="V52" i="3"/>
  <c r="I52" i="5" s="1"/>
  <c r="V53" i="3"/>
  <c r="I53" i="5" s="1"/>
  <c r="V54" i="3"/>
  <c r="I54" i="5" s="1"/>
  <c r="V55" i="3"/>
  <c r="I55" i="5" s="1"/>
  <c r="V56" i="3"/>
  <c r="I56" i="5" s="1"/>
  <c r="V57" i="3"/>
  <c r="I57" i="5" s="1"/>
  <c r="V58" i="3"/>
  <c r="I58" i="5" s="1"/>
  <c r="V59" i="3"/>
  <c r="I59" i="5" s="1"/>
  <c r="V60" i="3"/>
  <c r="I60" i="5" s="1"/>
  <c r="V61" i="3"/>
  <c r="I61" i="5" s="1"/>
  <c r="V62" i="3"/>
  <c r="I62" i="5" s="1"/>
  <c r="V63" i="3"/>
  <c r="I63" i="5" s="1"/>
  <c r="V64" i="3"/>
  <c r="I64" i="5" s="1"/>
  <c r="V65" i="3"/>
  <c r="I65" i="5" s="1"/>
  <c r="V66" i="3"/>
  <c r="I66" i="5" s="1"/>
  <c r="V67" i="3"/>
  <c r="I67" i="5" s="1"/>
  <c r="V68" i="3"/>
  <c r="I68" i="5" s="1"/>
  <c r="V69" i="3"/>
  <c r="I69" i="5" s="1"/>
  <c r="V70" i="3"/>
  <c r="I70" i="5" s="1"/>
  <c r="V71" i="3"/>
  <c r="I71" i="5" s="1"/>
  <c r="V72" i="3"/>
  <c r="I72" i="5" s="1"/>
  <c r="V73" i="3"/>
  <c r="I73" i="5" s="1"/>
  <c r="V74" i="3"/>
  <c r="I74" i="5" s="1"/>
  <c r="V75" i="3"/>
  <c r="I75" i="5" s="1"/>
  <c r="V76" i="3"/>
  <c r="I76" i="5" s="1"/>
  <c r="V77" i="3"/>
  <c r="I77" i="5" s="1"/>
  <c r="V78" i="3"/>
  <c r="I78" i="5" s="1"/>
  <c r="V79" i="3"/>
  <c r="I79" i="5" s="1"/>
  <c r="V80" i="3"/>
  <c r="I80" i="5" s="1"/>
  <c r="V81" i="3"/>
  <c r="I81" i="5" s="1"/>
  <c r="V82" i="3"/>
  <c r="I82" i="5" s="1"/>
  <c r="V83" i="3"/>
  <c r="I83" i="5" s="1"/>
  <c r="V84" i="3"/>
  <c r="I84" i="5" s="1"/>
  <c r="V85" i="3"/>
  <c r="I85" i="5" s="1"/>
  <c r="V86" i="3"/>
  <c r="I86" i="5" s="1"/>
  <c r="V87" i="3"/>
  <c r="I87" i="5" s="1"/>
  <c r="V88" i="3"/>
  <c r="I88" i="5" s="1"/>
  <c r="V89" i="3"/>
  <c r="I89" i="5" s="1"/>
  <c r="V90" i="3"/>
  <c r="I90" i="5" s="1"/>
  <c r="V91" i="3"/>
  <c r="I91" i="5" s="1"/>
  <c r="V92" i="3"/>
  <c r="I92" i="5" s="1"/>
  <c r="V93" i="3"/>
  <c r="I93" i="5" s="1"/>
  <c r="V94" i="3"/>
  <c r="I94" i="5" s="1"/>
  <c r="V95" i="3"/>
  <c r="I95" i="5" s="1"/>
  <c r="V96" i="3"/>
  <c r="I96" i="5" s="1"/>
  <c r="V97" i="3"/>
  <c r="I97" i="5" s="1"/>
  <c r="V98" i="3"/>
  <c r="I98" i="5" s="1"/>
  <c r="V99" i="3"/>
  <c r="I99" i="5" s="1"/>
  <c r="V100" i="3"/>
  <c r="I100" i="5" s="1"/>
  <c r="V101" i="3"/>
  <c r="I101" i="5" s="1"/>
  <c r="V102" i="3"/>
  <c r="I102" i="5" s="1"/>
  <c r="V103" i="3"/>
  <c r="I103" i="5" s="1"/>
  <c r="V104" i="3"/>
  <c r="I104" i="5" s="1"/>
  <c r="V105" i="3"/>
  <c r="I105" i="5" s="1"/>
  <c r="V106" i="3"/>
  <c r="I106" i="5" s="1"/>
  <c r="V107" i="3"/>
  <c r="I107" i="5" s="1"/>
  <c r="V3" i="3"/>
  <c r="I3" i="5" s="1"/>
  <c r="P3" i="3"/>
  <c r="F3" i="5" s="1"/>
  <c r="C3" i="3"/>
  <c r="Q3" i="3" s="1"/>
  <c r="D3" i="5" s="1"/>
  <c r="E3" i="3"/>
  <c r="R3" i="3" s="1"/>
  <c r="J3" i="5" s="1"/>
  <c r="F3" i="3"/>
  <c r="L3" i="3" s="1"/>
  <c r="C4" i="3"/>
  <c r="Q4" i="3" s="1"/>
  <c r="D4" i="5" s="1"/>
  <c r="E4" i="3"/>
  <c r="R4" i="3" s="1"/>
  <c r="J4" i="5" s="1"/>
  <c r="F4" i="3"/>
  <c r="L4" i="3" s="1"/>
  <c r="C5" i="3"/>
  <c r="Q5" i="3" s="1"/>
  <c r="D5" i="5" s="1"/>
  <c r="E5" i="3"/>
  <c r="R5" i="3" s="1"/>
  <c r="J5" i="5" s="1"/>
  <c r="F5" i="3"/>
  <c r="C6" i="3"/>
  <c r="Q6" i="3" s="1"/>
  <c r="D6" i="5" s="1"/>
  <c r="E6" i="3"/>
  <c r="R6" i="3" s="1"/>
  <c r="J6" i="5" s="1"/>
  <c r="F6" i="3"/>
  <c r="L6" i="3" s="1"/>
  <c r="C7" i="3"/>
  <c r="Q7" i="3" s="1"/>
  <c r="D7" i="5" s="1"/>
  <c r="E7" i="3"/>
  <c r="R7" i="3" s="1"/>
  <c r="J7" i="5" s="1"/>
  <c r="F7" i="3"/>
  <c r="S7" i="3" s="1"/>
  <c r="K7" i="5" s="1"/>
  <c r="C8" i="3"/>
  <c r="Q8" i="3" s="1"/>
  <c r="D8" i="5" s="1"/>
  <c r="E8" i="3"/>
  <c r="R8" i="3" s="1"/>
  <c r="J8" i="5" s="1"/>
  <c r="F8" i="3"/>
  <c r="L8" i="3" s="1"/>
  <c r="C9" i="3"/>
  <c r="Q9" i="3" s="1"/>
  <c r="D9" i="5" s="1"/>
  <c r="E9" i="3"/>
  <c r="R9" i="3" s="1"/>
  <c r="J9" i="5" s="1"/>
  <c r="F9" i="3"/>
  <c r="L9" i="3" s="1"/>
  <c r="C10" i="3"/>
  <c r="Q10" i="3" s="1"/>
  <c r="D10" i="5" s="1"/>
  <c r="E10" i="3"/>
  <c r="R10" i="3" s="1"/>
  <c r="J10" i="5" s="1"/>
  <c r="F10" i="3"/>
  <c r="S10" i="3" s="1"/>
  <c r="K10" i="5" s="1"/>
  <c r="C11" i="3"/>
  <c r="Q11" i="3" s="1"/>
  <c r="D11" i="5" s="1"/>
  <c r="E11" i="3"/>
  <c r="R11" i="3" s="1"/>
  <c r="J11" i="5" s="1"/>
  <c r="F11" i="3"/>
  <c r="S11" i="3" s="1"/>
  <c r="K11" i="5" s="1"/>
  <c r="C12" i="3"/>
  <c r="Q12" i="3" s="1"/>
  <c r="D12" i="5" s="1"/>
  <c r="E12" i="3"/>
  <c r="R12" i="3" s="1"/>
  <c r="J12" i="5" s="1"/>
  <c r="F12" i="3"/>
  <c r="L12" i="3" s="1"/>
  <c r="C13" i="3"/>
  <c r="Q13" i="3" s="1"/>
  <c r="D13" i="5" s="1"/>
  <c r="E13" i="3"/>
  <c r="R13" i="3" s="1"/>
  <c r="J13" i="5" s="1"/>
  <c r="F13" i="3"/>
  <c r="S13" i="3" s="1"/>
  <c r="K13" i="5" s="1"/>
  <c r="C14" i="3"/>
  <c r="Q14" i="3" s="1"/>
  <c r="D14" i="5" s="1"/>
  <c r="E14" i="3"/>
  <c r="R14" i="3" s="1"/>
  <c r="J14" i="5" s="1"/>
  <c r="F14" i="3"/>
  <c r="L14" i="3" s="1"/>
  <c r="C15" i="3"/>
  <c r="Q15" i="3" s="1"/>
  <c r="D15" i="5" s="1"/>
  <c r="E15" i="3"/>
  <c r="R15" i="3" s="1"/>
  <c r="J15" i="5" s="1"/>
  <c r="F15" i="3"/>
  <c r="L15" i="3" s="1"/>
  <c r="C16" i="3"/>
  <c r="Q16" i="3" s="1"/>
  <c r="D16" i="5" s="1"/>
  <c r="E16" i="3"/>
  <c r="R16" i="3" s="1"/>
  <c r="J16" i="5" s="1"/>
  <c r="F16" i="3"/>
  <c r="L16" i="3" s="1"/>
  <c r="C17" i="3"/>
  <c r="Q17" i="3" s="1"/>
  <c r="D17" i="5" s="1"/>
  <c r="E17" i="3"/>
  <c r="R17" i="3" s="1"/>
  <c r="J17" i="5" s="1"/>
  <c r="F17" i="3"/>
  <c r="L17" i="3" s="1"/>
  <c r="C18" i="3"/>
  <c r="Q18" i="3" s="1"/>
  <c r="D18" i="5" s="1"/>
  <c r="E18" i="3"/>
  <c r="R18" i="3" s="1"/>
  <c r="J18" i="5" s="1"/>
  <c r="F18" i="3"/>
  <c r="L18" i="3" s="1"/>
  <c r="C19" i="3"/>
  <c r="Q19" i="3" s="1"/>
  <c r="D19" i="5" s="1"/>
  <c r="E19" i="3"/>
  <c r="R19" i="3" s="1"/>
  <c r="J19" i="5" s="1"/>
  <c r="F19" i="3"/>
  <c r="L19" i="3" s="1"/>
  <c r="C20" i="3"/>
  <c r="Q20" i="3" s="1"/>
  <c r="D20" i="5" s="1"/>
  <c r="E20" i="3"/>
  <c r="R20" i="3" s="1"/>
  <c r="J20" i="5" s="1"/>
  <c r="F20" i="3"/>
  <c r="L20" i="3" s="1"/>
  <c r="C21" i="3"/>
  <c r="Q21" i="3" s="1"/>
  <c r="D21" i="5" s="1"/>
  <c r="E21" i="3"/>
  <c r="R21" i="3" s="1"/>
  <c r="J21" i="5" s="1"/>
  <c r="C22" i="3"/>
  <c r="Q22" i="3" s="1"/>
  <c r="D22" i="5" s="1"/>
  <c r="C23" i="3"/>
  <c r="Q23" i="3" s="1"/>
  <c r="D23" i="5" s="1"/>
  <c r="C24" i="3"/>
  <c r="Q24" i="3" s="1"/>
  <c r="D24" i="5" s="1"/>
  <c r="C25" i="3"/>
  <c r="Q25" i="3" s="1"/>
  <c r="D25" i="5" s="1"/>
  <c r="C26" i="3"/>
  <c r="Q26" i="3" s="1"/>
  <c r="D26" i="5" s="1"/>
  <c r="R26" i="3"/>
  <c r="J26" i="5" s="1"/>
  <c r="C27" i="3"/>
  <c r="Q27" i="3" s="1"/>
  <c r="D27" i="5" s="1"/>
  <c r="R27" i="3"/>
  <c r="J27" i="5" s="1"/>
  <c r="C28" i="3"/>
  <c r="Q28" i="3" s="1"/>
  <c r="D28" i="5" s="1"/>
  <c r="C29" i="3"/>
  <c r="Q29" i="3" s="1"/>
  <c r="D29" i="5" s="1"/>
  <c r="C30" i="3"/>
  <c r="Q30" i="3" s="1"/>
  <c r="D30" i="5" s="1"/>
  <c r="C31" i="3"/>
  <c r="Q31" i="3" s="1"/>
  <c r="D31" i="5" s="1"/>
  <c r="C32" i="3"/>
  <c r="Q32" i="3" s="1"/>
  <c r="D32" i="5" s="1"/>
  <c r="C33" i="3"/>
  <c r="Q33" i="3" s="1"/>
  <c r="D33" i="5" s="1"/>
  <c r="E46" i="3"/>
  <c r="E47" i="3"/>
  <c r="E48" i="3"/>
  <c r="E49" i="3"/>
  <c r="T49" i="3"/>
  <c r="G49" i="5" s="1"/>
  <c r="E50" i="3"/>
  <c r="E51" i="3"/>
  <c r="E52" i="3"/>
  <c r="T52" i="3"/>
  <c r="G52" i="5" s="1"/>
  <c r="E53" i="3"/>
  <c r="E54" i="3"/>
  <c r="E55" i="3"/>
  <c r="E56" i="3"/>
  <c r="E57" i="3"/>
  <c r="E58" i="3"/>
  <c r="E59" i="3"/>
  <c r="T59" i="3"/>
  <c r="G59" i="5" s="1"/>
  <c r="I59" i="3"/>
  <c r="U59" i="3" s="1"/>
  <c r="H59" i="5" s="1"/>
  <c r="E60" i="3"/>
  <c r="E62" i="3"/>
  <c r="E63" i="3"/>
  <c r="K64" i="3"/>
  <c r="K69" i="3"/>
  <c r="K70" i="3"/>
  <c r="T70" i="3"/>
  <c r="G70" i="5" s="1"/>
  <c r="T72" i="3"/>
  <c r="G72" i="5" s="1"/>
  <c r="E94" i="3"/>
  <c r="K97" i="3"/>
  <c r="E102" i="3"/>
  <c r="K102" i="3" s="1"/>
  <c r="P4" i="3"/>
  <c r="F4" i="5" s="1"/>
  <c r="P5" i="3"/>
  <c r="F5" i="5" s="1"/>
  <c r="P6" i="3"/>
  <c r="F6" i="5" s="1"/>
  <c r="P7" i="3"/>
  <c r="F7" i="5" s="1"/>
  <c r="P8" i="3"/>
  <c r="F8" i="5" s="1"/>
  <c r="P9" i="3"/>
  <c r="F9" i="5" s="1"/>
  <c r="P10" i="3"/>
  <c r="F10" i="5" s="1"/>
  <c r="P11" i="3"/>
  <c r="F11" i="5" s="1"/>
  <c r="P12" i="3"/>
  <c r="F12" i="5" s="1"/>
  <c r="P13" i="3"/>
  <c r="F13" i="5" s="1"/>
  <c r="P14" i="3"/>
  <c r="F14" i="5" s="1"/>
  <c r="P15" i="3"/>
  <c r="F15" i="5" s="1"/>
  <c r="P16" i="3"/>
  <c r="F16" i="5" s="1"/>
  <c r="P17" i="3"/>
  <c r="F17" i="5" s="1"/>
  <c r="P18" i="3"/>
  <c r="F18" i="5" s="1"/>
  <c r="P19" i="3"/>
  <c r="F19" i="5" s="1"/>
  <c r="P20" i="3"/>
  <c r="F20" i="5" s="1"/>
  <c r="P21" i="3"/>
  <c r="F21" i="5" s="1"/>
  <c r="P22" i="3"/>
  <c r="F22" i="5" s="1"/>
  <c r="P23" i="3"/>
  <c r="F23" i="5" s="1"/>
  <c r="P24" i="3"/>
  <c r="F24" i="5" s="1"/>
  <c r="P25" i="3"/>
  <c r="F25" i="5" s="1"/>
  <c r="P26" i="3"/>
  <c r="F26" i="5" s="1"/>
  <c r="P27" i="3"/>
  <c r="F27" i="5" s="1"/>
  <c r="P28" i="3"/>
  <c r="F28" i="5" s="1"/>
  <c r="P29" i="3"/>
  <c r="F29" i="5" s="1"/>
  <c r="P30" i="3"/>
  <c r="F30" i="5" s="1"/>
  <c r="P31" i="3"/>
  <c r="F31" i="5" s="1"/>
  <c r="P32" i="3"/>
  <c r="F32" i="5" s="1"/>
  <c r="P33" i="3"/>
  <c r="F33" i="5" s="1"/>
  <c r="P34" i="3"/>
  <c r="F34" i="5" s="1"/>
  <c r="P35" i="3"/>
  <c r="F35" i="5" s="1"/>
  <c r="P36" i="3"/>
  <c r="F36" i="5" s="1"/>
  <c r="P37" i="3"/>
  <c r="F37" i="5" s="1"/>
  <c r="P38" i="3"/>
  <c r="F38" i="5" s="1"/>
  <c r="P39" i="3"/>
  <c r="F39" i="5" s="1"/>
  <c r="P40" i="3"/>
  <c r="F40" i="5" s="1"/>
  <c r="P41" i="3"/>
  <c r="F41" i="5" s="1"/>
  <c r="P42" i="3"/>
  <c r="F42" i="5" s="1"/>
  <c r="P43" i="3"/>
  <c r="F43" i="5" s="1"/>
  <c r="P44" i="3"/>
  <c r="F44" i="5" s="1"/>
  <c r="P45" i="3"/>
  <c r="F45" i="5" s="1"/>
  <c r="P46" i="3"/>
  <c r="F46" i="5" s="1"/>
  <c r="P47" i="3"/>
  <c r="F47" i="5" s="1"/>
  <c r="P48" i="3"/>
  <c r="F48" i="5" s="1"/>
  <c r="P49" i="3"/>
  <c r="F49" i="5" s="1"/>
  <c r="P50" i="3"/>
  <c r="F50" i="5" s="1"/>
  <c r="P51" i="3"/>
  <c r="F51" i="5" s="1"/>
  <c r="P52" i="3"/>
  <c r="F52" i="5" s="1"/>
  <c r="P53" i="3"/>
  <c r="F53" i="5" s="1"/>
  <c r="P54" i="3"/>
  <c r="F54" i="5" s="1"/>
  <c r="P55" i="3"/>
  <c r="F55" i="5" s="1"/>
  <c r="P56" i="3"/>
  <c r="F56" i="5" s="1"/>
  <c r="P57" i="3"/>
  <c r="F57" i="5" s="1"/>
  <c r="P58" i="3"/>
  <c r="F58" i="5" s="1"/>
  <c r="P59" i="3"/>
  <c r="F59" i="5" s="1"/>
  <c r="P60" i="3"/>
  <c r="F60" i="5" s="1"/>
  <c r="P61" i="3"/>
  <c r="F61" i="5" s="1"/>
  <c r="P62" i="3"/>
  <c r="F62" i="5" s="1"/>
  <c r="P63" i="3"/>
  <c r="F63" i="5" s="1"/>
  <c r="P64" i="3"/>
  <c r="F64" i="5" s="1"/>
  <c r="P65" i="3"/>
  <c r="F65" i="5" s="1"/>
  <c r="P66" i="3"/>
  <c r="F66" i="5" s="1"/>
  <c r="P67" i="3"/>
  <c r="F67" i="5" s="1"/>
  <c r="P68" i="3"/>
  <c r="F68" i="5" s="1"/>
  <c r="P69" i="3"/>
  <c r="F69" i="5" s="1"/>
  <c r="P70" i="3"/>
  <c r="F70" i="5" s="1"/>
  <c r="P71" i="3"/>
  <c r="F71" i="5" s="1"/>
  <c r="P72" i="3"/>
  <c r="F72" i="5" s="1"/>
  <c r="P73" i="3"/>
  <c r="F73" i="5" s="1"/>
  <c r="P74" i="3"/>
  <c r="F74" i="5" s="1"/>
  <c r="P75" i="3"/>
  <c r="F75" i="5" s="1"/>
  <c r="P76" i="3"/>
  <c r="F76" i="5" s="1"/>
  <c r="P77" i="3"/>
  <c r="F77" i="5" s="1"/>
  <c r="P78" i="3"/>
  <c r="F78" i="5" s="1"/>
  <c r="P79" i="3"/>
  <c r="F79" i="5" s="1"/>
  <c r="P80" i="3"/>
  <c r="F80" i="5" s="1"/>
  <c r="P81" i="3"/>
  <c r="F81" i="5" s="1"/>
  <c r="P82" i="3"/>
  <c r="F82" i="5" s="1"/>
  <c r="P83" i="3"/>
  <c r="F83" i="5" s="1"/>
  <c r="P84" i="3"/>
  <c r="F84" i="5" s="1"/>
  <c r="P85" i="3"/>
  <c r="F85" i="5" s="1"/>
  <c r="P86" i="3"/>
  <c r="F86" i="5" s="1"/>
  <c r="P87" i="3"/>
  <c r="F87" i="5" s="1"/>
  <c r="P88" i="3"/>
  <c r="F88" i="5" s="1"/>
  <c r="P89" i="3"/>
  <c r="F89" i="5" s="1"/>
  <c r="P90" i="3"/>
  <c r="F90" i="5" s="1"/>
  <c r="P91" i="3"/>
  <c r="F91" i="5" s="1"/>
  <c r="P92" i="3"/>
  <c r="F92" i="5" s="1"/>
  <c r="P93" i="3"/>
  <c r="F93" i="5" s="1"/>
  <c r="P94" i="3"/>
  <c r="F94" i="5" s="1"/>
  <c r="P95" i="3"/>
  <c r="F95" i="5" s="1"/>
  <c r="P96" i="3"/>
  <c r="F96" i="5" s="1"/>
  <c r="P97" i="3"/>
  <c r="F97" i="5" s="1"/>
  <c r="P98" i="3"/>
  <c r="F98" i="5" s="1"/>
  <c r="P99" i="3"/>
  <c r="F99" i="5" s="1"/>
  <c r="P100" i="3"/>
  <c r="F100" i="5" s="1"/>
  <c r="P101" i="3"/>
  <c r="F101" i="5" s="1"/>
  <c r="P102" i="3"/>
  <c r="F102" i="5" s="1"/>
  <c r="P103" i="3"/>
  <c r="F103" i="5" s="1"/>
  <c r="P104" i="3"/>
  <c r="F104" i="5" s="1"/>
  <c r="P105" i="3"/>
  <c r="F105" i="5" s="1"/>
  <c r="P106" i="3"/>
  <c r="F106" i="5" s="1"/>
  <c r="P107" i="3"/>
  <c r="K71" i="3"/>
  <c r="L35" i="3"/>
  <c r="L43" i="3"/>
  <c r="L75" i="3"/>
  <c r="L80" i="3"/>
  <c r="L83" i="3"/>
  <c r="L88" i="3"/>
  <c r="L91" i="3"/>
  <c r="L79" i="3"/>
  <c r="L21" i="3"/>
  <c r="L479" i="3"/>
  <c r="L471" i="3"/>
  <c r="L469" i="3"/>
  <c r="L468" i="3"/>
  <c r="L464" i="3"/>
  <c r="L463" i="3"/>
  <c r="L462" i="3"/>
  <c r="L461" i="3"/>
  <c r="L460" i="3"/>
  <c r="L459" i="3"/>
  <c r="L430" i="3"/>
  <c r="L429" i="3"/>
  <c r="L428" i="3"/>
  <c r="L423" i="3"/>
  <c r="L421" i="3"/>
  <c r="L420" i="3"/>
  <c r="L417" i="3"/>
  <c r="L416" i="3"/>
  <c r="L413" i="3"/>
  <c r="L412" i="3"/>
  <c r="L401" i="3"/>
  <c r="L383" i="3"/>
  <c r="L381" i="3"/>
  <c r="L357" i="3"/>
  <c r="L353" i="3"/>
  <c r="L349" i="3"/>
  <c r="L347" i="3"/>
  <c r="L342" i="3"/>
  <c r="L327" i="3"/>
  <c r="L265" i="3"/>
  <c r="L263" i="3"/>
  <c r="L217" i="3"/>
  <c r="L216" i="3"/>
  <c r="L210" i="3"/>
  <c r="L202" i="3"/>
  <c r="L201" i="3"/>
  <c r="L197" i="3"/>
  <c r="L196" i="3"/>
  <c r="L187" i="3"/>
  <c r="L166" i="3"/>
  <c r="L158" i="3"/>
  <c r="L155" i="3"/>
  <c r="L138" i="3"/>
  <c r="L125" i="3"/>
  <c r="L102" i="3"/>
  <c r="L93" i="3"/>
  <c r="L92" i="3"/>
  <c r="L90" i="3"/>
  <c r="L89" i="3"/>
  <c r="L87" i="3"/>
  <c r="L86" i="3"/>
  <c r="L85" i="3"/>
  <c r="L84" i="3"/>
  <c r="L82" i="3"/>
  <c r="L81" i="3"/>
  <c r="L78" i="3"/>
  <c r="L77" i="3"/>
  <c r="L76" i="3"/>
  <c r="L74" i="3"/>
  <c r="L73" i="3"/>
  <c r="L41" i="3"/>
  <c r="K103" i="3"/>
  <c r="K61" i="3"/>
  <c r="K73" i="3"/>
  <c r="K75" i="3"/>
  <c r="K105" i="3"/>
  <c r="K106" i="3"/>
  <c r="K108" i="3"/>
  <c r="K109" i="3"/>
  <c r="K110" i="3"/>
  <c r="K115" i="3"/>
  <c r="K122" i="3"/>
  <c r="K123" i="3"/>
  <c r="K138" i="3"/>
  <c r="K144" i="3"/>
  <c r="K146" i="3"/>
  <c r="K158" i="3"/>
  <c r="K164" i="3"/>
  <c r="K166" i="3"/>
  <c r="K172" i="3"/>
  <c r="K178" i="3"/>
  <c r="K183" i="3"/>
  <c r="K185" i="3"/>
  <c r="K188" i="3"/>
  <c r="K194" i="3"/>
  <c r="K198" i="3"/>
  <c r="K199" i="3"/>
  <c r="K201" i="3"/>
  <c r="K202" i="3"/>
  <c r="K204" i="3"/>
  <c r="K205" i="3"/>
  <c r="K207" i="3"/>
  <c r="K209" i="3"/>
  <c r="K210" i="3"/>
  <c r="K215" i="3"/>
  <c r="K217" i="3"/>
  <c r="K221" i="3"/>
  <c r="K224" i="3"/>
  <c r="K225" i="3"/>
  <c r="K226" i="3"/>
  <c r="K229" i="3"/>
  <c r="K233" i="3"/>
  <c r="K236" i="3"/>
  <c r="K239" i="3"/>
  <c r="K241" i="3"/>
  <c r="K249" i="3"/>
  <c r="K253" i="3"/>
  <c r="K254" i="3"/>
  <c r="K261" i="3"/>
  <c r="K263" i="3"/>
  <c r="K265" i="3"/>
  <c r="K267" i="3"/>
  <c r="K268" i="3"/>
  <c r="K270" i="3"/>
  <c r="K271" i="3"/>
  <c r="K275" i="3"/>
  <c r="K276" i="3"/>
  <c r="K282" i="3"/>
  <c r="K285" i="3"/>
  <c r="K286" i="3"/>
  <c r="K288" i="3"/>
  <c r="K291" i="3"/>
  <c r="K293" i="3"/>
  <c r="K294" i="3"/>
  <c r="K295" i="3"/>
  <c r="K301" i="3"/>
  <c r="K303" i="3"/>
  <c r="K307" i="3"/>
  <c r="K310" i="3"/>
  <c r="K320" i="3"/>
  <c r="K322" i="3"/>
  <c r="K325" i="3"/>
  <c r="K327" i="3"/>
  <c r="K328" i="3"/>
  <c r="K329" i="3"/>
  <c r="K335" i="3"/>
  <c r="K336" i="3"/>
  <c r="K338" i="3"/>
  <c r="K339" i="3"/>
  <c r="K341" i="3"/>
  <c r="K342" i="3"/>
  <c r="K343" i="3"/>
  <c r="K347" i="3"/>
  <c r="K348" i="3"/>
  <c r="K350" i="3"/>
  <c r="K351" i="3"/>
  <c r="K353" i="3"/>
  <c r="K354" i="3"/>
  <c r="K357" i="3"/>
  <c r="K362" i="3"/>
  <c r="K369" i="3"/>
  <c r="K370" i="3"/>
  <c r="K372" i="3"/>
  <c r="K373" i="3"/>
  <c r="K375" i="3"/>
  <c r="K377" i="3"/>
  <c r="K378" i="3"/>
  <c r="K380" i="3"/>
  <c r="K381" i="3"/>
  <c r="K382" i="3"/>
  <c r="K383" i="3"/>
  <c r="K390" i="3"/>
  <c r="K398" i="3"/>
  <c r="K401" i="3"/>
  <c r="K403" i="3"/>
  <c r="K404" i="3"/>
  <c r="K405" i="3"/>
  <c r="K407" i="3"/>
  <c r="K408" i="3"/>
  <c r="K412" i="3"/>
  <c r="K413" i="3"/>
  <c r="K414" i="3"/>
  <c r="K415" i="3"/>
  <c r="K418" i="3"/>
  <c r="K420" i="3"/>
  <c r="K421" i="3"/>
  <c r="K422" i="3"/>
  <c r="K423" i="3"/>
  <c r="K426" i="3"/>
  <c r="K428" i="3"/>
  <c r="K429" i="3"/>
  <c r="K430" i="3"/>
  <c r="K431" i="3"/>
  <c r="K432" i="3"/>
  <c r="K433" i="3"/>
  <c r="K434" i="3"/>
  <c r="K436" i="3"/>
  <c r="K437" i="3"/>
  <c r="K441" i="3"/>
  <c r="K442" i="3"/>
  <c r="K444" i="3"/>
  <c r="K449" i="3"/>
  <c r="K450" i="3"/>
  <c r="K453" i="3"/>
  <c r="K454" i="3"/>
  <c r="K457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6" i="3"/>
  <c r="K477" i="3"/>
  <c r="K478" i="3"/>
  <c r="K479" i="3"/>
  <c r="K480" i="3"/>
  <c r="K481" i="3"/>
  <c r="K484" i="3"/>
  <c r="K485" i="3"/>
  <c r="K486" i="3"/>
  <c r="K487" i="3"/>
  <c r="K488" i="3"/>
  <c r="K35" i="3"/>
  <c r="K37" i="3"/>
  <c r="K40" i="3"/>
  <c r="K41" i="3"/>
  <c r="K43" i="3"/>
  <c r="K45" i="3"/>
  <c r="U483" i="3" l="1"/>
  <c r="L482" i="3"/>
  <c r="S482" i="3"/>
  <c r="U474" i="3"/>
  <c r="L487" i="3"/>
  <c r="L488" i="3"/>
  <c r="S488" i="3"/>
  <c r="L486" i="3"/>
  <c r="S486" i="3"/>
  <c r="L485" i="3"/>
  <c r="S485" i="3"/>
  <c r="L484" i="3"/>
  <c r="S484" i="3"/>
  <c r="S477" i="3"/>
  <c r="L477" i="3"/>
  <c r="S476" i="3"/>
  <c r="L476" i="3"/>
  <c r="S481" i="3"/>
  <c r="L481" i="3"/>
  <c r="S480" i="3"/>
  <c r="L480" i="3"/>
  <c r="L473" i="3"/>
  <c r="S473" i="3"/>
  <c r="S472" i="3"/>
  <c r="L472" i="3"/>
  <c r="L475" i="3"/>
  <c r="L483" i="3"/>
  <c r="R483" i="3"/>
  <c r="K475" i="3"/>
  <c r="L466" i="3"/>
  <c r="S466" i="3"/>
  <c r="L470" i="3"/>
  <c r="S470" i="3"/>
  <c r="L465" i="3"/>
  <c r="T464" i="3"/>
  <c r="I466" i="3"/>
  <c r="U466" i="3" s="1"/>
  <c r="R458" i="3"/>
  <c r="F458" i="3"/>
  <c r="S446" i="3"/>
  <c r="L446" i="3"/>
  <c r="R452" i="3"/>
  <c r="F452" i="3"/>
  <c r="S447" i="3"/>
  <c r="K447" i="3"/>
  <c r="T445" i="3"/>
  <c r="L438" i="3"/>
  <c r="S438" i="3"/>
  <c r="F440" i="3"/>
  <c r="F439" i="3"/>
  <c r="K440" i="3"/>
  <c r="K439" i="3"/>
  <c r="K438" i="3"/>
  <c r="L454" i="3"/>
  <c r="R456" i="3"/>
  <c r="R448" i="3"/>
  <c r="K448" i="3"/>
  <c r="F455" i="3"/>
  <c r="S455" i="3" s="1"/>
  <c r="F456" i="3"/>
  <c r="L456" i="3" s="1"/>
  <c r="S453" i="3"/>
  <c r="L453" i="3"/>
  <c r="S452" i="3"/>
  <c r="L452" i="3"/>
  <c r="L457" i="3"/>
  <c r="S457" i="3"/>
  <c r="S440" i="3"/>
  <c r="L440" i="3"/>
  <c r="S437" i="3"/>
  <c r="L437" i="3"/>
  <c r="S436" i="3"/>
  <c r="L436" i="3"/>
  <c r="L441" i="3"/>
  <c r="S441" i="3"/>
  <c r="L445" i="3"/>
  <c r="S445" i="3"/>
  <c r="S444" i="3"/>
  <c r="L444" i="3"/>
  <c r="L449" i="3"/>
  <c r="S449" i="3"/>
  <c r="L433" i="3"/>
  <c r="S433" i="3"/>
  <c r="S448" i="3"/>
  <c r="L448" i="3"/>
  <c r="S432" i="3"/>
  <c r="L432" i="3"/>
  <c r="L455" i="3"/>
  <c r="K443" i="3"/>
  <c r="S450" i="3"/>
  <c r="S435" i="3"/>
  <c r="S434" i="3"/>
  <c r="K451" i="3"/>
  <c r="K435" i="3"/>
  <c r="S451" i="3"/>
  <c r="L442" i="3"/>
  <c r="S443" i="3"/>
  <c r="I225" i="3"/>
  <c r="U225" i="3" s="1"/>
  <c r="H225" i="5" s="1"/>
  <c r="T225" i="3"/>
  <c r="G225" i="5" s="1"/>
  <c r="I268" i="3"/>
  <c r="U268" i="3" s="1"/>
  <c r="H268" i="5" s="1"/>
  <c r="T268" i="3"/>
  <c r="G268" i="5" s="1"/>
  <c r="Q360" i="3"/>
  <c r="D360" i="5" s="1"/>
  <c r="F372" i="3"/>
  <c r="R372" i="3"/>
  <c r="J372" i="5" s="1"/>
  <c r="S214" i="3"/>
  <c r="K214" i="5" s="1"/>
  <c r="L214" i="3"/>
  <c r="R149" i="3"/>
  <c r="J149" i="5" s="1"/>
  <c r="K149" i="3"/>
  <c r="F240" i="3"/>
  <c r="R240" i="3"/>
  <c r="J240" i="5" s="1"/>
  <c r="I258" i="3"/>
  <c r="U258" i="3" s="1"/>
  <c r="H258" i="5" s="1"/>
  <c r="T258" i="3"/>
  <c r="G258" i="5" s="1"/>
  <c r="K334" i="3"/>
  <c r="F334" i="3"/>
  <c r="L334" i="3" s="1"/>
  <c r="R334" i="3"/>
  <c r="J334" i="5" s="1"/>
  <c r="Q350" i="3"/>
  <c r="D350" i="5" s="1"/>
  <c r="L279" i="3"/>
  <c r="Q239" i="3"/>
  <c r="D239" i="5" s="1"/>
  <c r="F235" i="3"/>
  <c r="R235" i="3"/>
  <c r="J235" i="5" s="1"/>
  <c r="K235" i="3"/>
  <c r="S299" i="3"/>
  <c r="K299" i="5" s="1"/>
  <c r="L299" i="3"/>
  <c r="F337" i="3"/>
  <c r="K337" i="3"/>
  <c r="F338" i="3"/>
  <c r="L338" i="3" s="1"/>
  <c r="R338" i="3"/>
  <c r="J338" i="5" s="1"/>
  <c r="F344" i="3"/>
  <c r="R344" i="3"/>
  <c r="J344" i="5" s="1"/>
  <c r="Q367" i="3"/>
  <c r="D367" i="5" s="1"/>
  <c r="I355" i="3"/>
  <c r="U355" i="3" s="1"/>
  <c r="H355" i="5" s="1"/>
  <c r="T355" i="3"/>
  <c r="G355" i="5" s="1"/>
  <c r="F368" i="3"/>
  <c r="S368" i="3" s="1"/>
  <c r="K368" i="5" s="1"/>
  <c r="R368" i="3"/>
  <c r="J368" i="5" s="1"/>
  <c r="K368" i="3"/>
  <c r="F360" i="3"/>
  <c r="S360" i="3" s="1"/>
  <c r="K360" i="5" s="1"/>
  <c r="R360" i="3"/>
  <c r="J360" i="5" s="1"/>
  <c r="L422" i="3"/>
  <c r="S422" i="3"/>
  <c r="K240" i="3"/>
  <c r="K153" i="3"/>
  <c r="L308" i="3"/>
  <c r="R41" i="3"/>
  <c r="J41" i="5" s="1"/>
  <c r="R162" i="3"/>
  <c r="J162" i="5" s="1"/>
  <c r="K162" i="3"/>
  <c r="Q247" i="3"/>
  <c r="D247" i="5" s="1"/>
  <c r="Q244" i="3"/>
  <c r="D244" i="5" s="1"/>
  <c r="Q212" i="3"/>
  <c r="D212" i="5" s="1"/>
  <c r="F206" i="3"/>
  <c r="K206" i="3"/>
  <c r="Q225" i="3"/>
  <c r="D225" i="5" s="1"/>
  <c r="F291" i="3"/>
  <c r="R291" i="3"/>
  <c r="J291" i="5" s="1"/>
  <c r="I291" i="3"/>
  <c r="U291" i="3" s="1"/>
  <c r="H291" i="5" s="1"/>
  <c r="T291" i="3"/>
  <c r="G291" i="5" s="1"/>
  <c r="I298" i="3"/>
  <c r="U298" i="3" s="1"/>
  <c r="H298" i="5" s="1"/>
  <c r="T298" i="3"/>
  <c r="G298" i="5" s="1"/>
  <c r="F182" i="3"/>
  <c r="L182" i="3" s="1"/>
  <c r="K182" i="3"/>
  <c r="L185" i="3"/>
  <c r="S185" i="3"/>
  <c r="K185" i="5" s="1"/>
  <c r="F205" i="3"/>
  <c r="R205" i="3"/>
  <c r="J205" i="5" s="1"/>
  <c r="S64" i="3"/>
  <c r="K64" i="5" s="1"/>
  <c r="I191" i="3"/>
  <c r="U191" i="3" s="1"/>
  <c r="H191" i="5" s="1"/>
  <c r="T191" i="3"/>
  <c r="G191" i="5" s="1"/>
  <c r="I196" i="3"/>
  <c r="U196" i="3" s="1"/>
  <c r="H196" i="5" s="1"/>
  <c r="T196" i="3"/>
  <c r="G196" i="5" s="1"/>
  <c r="T211" i="3"/>
  <c r="G211" i="5" s="1"/>
  <c r="R274" i="3"/>
  <c r="J274" i="5" s="1"/>
  <c r="K274" i="3"/>
  <c r="Q276" i="3"/>
  <c r="D276" i="5" s="1"/>
  <c r="Q283" i="3"/>
  <c r="D283" i="5" s="1"/>
  <c r="F68" i="3"/>
  <c r="K68" i="3"/>
  <c r="K216" i="3"/>
  <c r="K139" i="3"/>
  <c r="L124" i="3"/>
  <c r="K104" i="3"/>
  <c r="Q59" i="3"/>
  <c r="D59" i="5" s="1"/>
  <c r="K129" i="3"/>
  <c r="T318" i="3"/>
  <c r="G318" i="5" s="1"/>
  <c r="R290" i="3"/>
  <c r="J290" i="5" s="1"/>
  <c r="R288" i="3"/>
  <c r="J288" i="5" s="1"/>
  <c r="R279" i="3"/>
  <c r="J279" i="5" s="1"/>
  <c r="R259" i="3"/>
  <c r="J259" i="5" s="1"/>
  <c r="T213" i="3"/>
  <c r="G213" i="5" s="1"/>
  <c r="S188" i="3"/>
  <c r="K188" i="5" s="1"/>
  <c r="L188" i="3"/>
  <c r="I115" i="3"/>
  <c r="U115" i="3" s="1"/>
  <c r="H115" i="5" s="1"/>
  <c r="T115" i="3"/>
  <c r="G115" i="5" s="1"/>
  <c r="S132" i="3"/>
  <c r="K132" i="5" s="1"/>
  <c r="L132" i="3"/>
  <c r="I201" i="3"/>
  <c r="U201" i="3" s="1"/>
  <c r="H201" i="5" s="1"/>
  <c r="T201" i="3"/>
  <c r="G201" i="5" s="1"/>
  <c r="F232" i="3"/>
  <c r="R232" i="3"/>
  <c r="J232" i="5" s="1"/>
  <c r="K308" i="3"/>
  <c r="T20" i="3"/>
  <c r="G20" i="5" s="1"/>
  <c r="L136" i="3"/>
  <c r="Q163" i="3"/>
  <c r="D163" i="5" s="1"/>
  <c r="K177" i="3"/>
  <c r="R308" i="3"/>
  <c r="J308" i="5" s="1"/>
  <c r="T301" i="3"/>
  <c r="G301" i="5" s="1"/>
  <c r="T202" i="3"/>
  <c r="G202" i="5" s="1"/>
  <c r="T197" i="3"/>
  <c r="G197" i="5" s="1"/>
  <c r="I247" i="3"/>
  <c r="U247" i="3" s="1"/>
  <c r="H247" i="5" s="1"/>
  <c r="T247" i="3"/>
  <c r="G247" i="5" s="1"/>
  <c r="I256" i="3"/>
  <c r="U256" i="3" s="1"/>
  <c r="H256" i="5" s="1"/>
  <c r="T256" i="3"/>
  <c r="G256" i="5" s="1"/>
  <c r="K330" i="3"/>
  <c r="R330" i="3"/>
  <c r="J330" i="5" s="1"/>
  <c r="F339" i="3"/>
  <c r="R339" i="3"/>
  <c r="J339" i="5" s="1"/>
  <c r="F351" i="3"/>
  <c r="R351" i="3"/>
  <c r="J351" i="5" s="1"/>
  <c r="I80" i="3"/>
  <c r="U80" i="3" s="1"/>
  <c r="H80" i="5" s="1"/>
  <c r="T80" i="3"/>
  <c r="G80" i="5" s="1"/>
  <c r="K86" i="3"/>
  <c r="R86" i="3"/>
  <c r="J86" i="5" s="1"/>
  <c r="S140" i="3"/>
  <c r="K140" i="5" s="1"/>
  <c r="L140" i="3"/>
  <c r="I305" i="3"/>
  <c r="U305" i="3" s="1"/>
  <c r="H305" i="5" s="1"/>
  <c r="T305" i="3"/>
  <c r="G305" i="5" s="1"/>
  <c r="F298" i="3"/>
  <c r="L298" i="3" s="1"/>
  <c r="R298" i="3"/>
  <c r="J298" i="5" s="1"/>
  <c r="K279" i="3"/>
  <c r="K360" i="3"/>
  <c r="K344" i="3"/>
  <c r="K290" i="3"/>
  <c r="K214" i="3"/>
  <c r="L137" i="3"/>
  <c r="T19" i="3"/>
  <c r="G19" i="5" s="1"/>
  <c r="T344" i="3"/>
  <c r="G344" i="5" s="1"/>
  <c r="I276" i="3"/>
  <c r="U276" i="3" s="1"/>
  <c r="H276" i="5" s="1"/>
  <c r="T276" i="3"/>
  <c r="G276" i="5" s="1"/>
  <c r="Q328" i="3"/>
  <c r="D328" i="5" s="1"/>
  <c r="I343" i="3"/>
  <c r="U343" i="3" s="1"/>
  <c r="H343" i="5" s="1"/>
  <c r="I34" i="3"/>
  <c r="U34" i="3" s="1"/>
  <c r="H34" i="5" s="1"/>
  <c r="T34" i="3"/>
  <c r="G34" i="5" s="1"/>
  <c r="F419" i="3"/>
  <c r="U439" i="3"/>
  <c r="T267" i="3"/>
  <c r="G267" i="5" s="1"/>
  <c r="T254" i="3"/>
  <c r="G254" i="5" s="1"/>
  <c r="I67" i="3"/>
  <c r="U67" i="3" s="1"/>
  <c r="H67" i="5" s="1"/>
  <c r="K394" i="3"/>
  <c r="F415" i="3"/>
  <c r="T374" i="3"/>
  <c r="G374" i="5" s="1"/>
  <c r="K119" i="3"/>
  <c r="T30" i="3"/>
  <c r="G30" i="5" s="1"/>
  <c r="R276" i="3"/>
  <c r="J276" i="5" s="1"/>
  <c r="K118" i="3"/>
  <c r="U440" i="3"/>
  <c r="U436" i="3"/>
  <c r="S425" i="3"/>
  <c r="L424" i="3"/>
  <c r="I426" i="3"/>
  <c r="U426" i="3" s="1"/>
  <c r="S426" i="3"/>
  <c r="S427" i="3"/>
  <c r="L418" i="3"/>
  <c r="K425" i="3"/>
  <c r="K417" i="3"/>
  <c r="K424" i="3"/>
  <c r="K416" i="3"/>
  <c r="R427" i="3"/>
  <c r="R419" i="3"/>
  <c r="Q457" i="3"/>
  <c r="Q456" i="3"/>
  <c r="Q449" i="3"/>
  <c r="Q448" i="3"/>
  <c r="L99" i="3"/>
  <c r="S99" i="3"/>
  <c r="K99" i="5" s="1"/>
  <c r="S362" i="3"/>
  <c r="K362" i="5" s="1"/>
  <c r="L362" i="3"/>
  <c r="K99" i="3"/>
  <c r="I245" i="3"/>
  <c r="U245" i="3" s="1"/>
  <c r="H245" i="5" s="1"/>
  <c r="I248" i="3"/>
  <c r="U248" i="3" s="1"/>
  <c r="H248" i="5" s="1"/>
  <c r="T248" i="3"/>
  <c r="G248" i="5" s="1"/>
  <c r="T284" i="3"/>
  <c r="G284" i="5" s="1"/>
  <c r="I284" i="3"/>
  <c r="U284" i="3" s="1"/>
  <c r="H284" i="5" s="1"/>
  <c r="I81" i="3"/>
  <c r="U81" i="3" s="1"/>
  <c r="H81" i="5" s="1"/>
  <c r="T81" i="3"/>
  <c r="G81" i="5" s="1"/>
  <c r="I402" i="3"/>
  <c r="U402" i="3" s="1"/>
  <c r="T402" i="3"/>
  <c r="Q197" i="3"/>
  <c r="D197" i="5" s="1"/>
  <c r="T235" i="3"/>
  <c r="G235" i="5" s="1"/>
  <c r="I235" i="3"/>
  <c r="U235" i="3" s="1"/>
  <c r="H235" i="5" s="1"/>
  <c r="F280" i="3"/>
  <c r="R280" i="3"/>
  <c r="J280" i="5" s="1"/>
  <c r="F294" i="3"/>
  <c r="L294" i="3" s="1"/>
  <c r="R294" i="3"/>
  <c r="J294" i="5" s="1"/>
  <c r="K190" i="3"/>
  <c r="K72" i="3"/>
  <c r="S66" i="3"/>
  <c r="K66" i="5" s="1"/>
  <c r="K157" i="3"/>
  <c r="Q353" i="3"/>
  <c r="D353" i="5" s="1"/>
  <c r="R283" i="3"/>
  <c r="J283" i="5" s="1"/>
  <c r="Q236" i="3"/>
  <c r="D236" i="5" s="1"/>
  <c r="F225" i="3"/>
  <c r="S225" i="3" s="1"/>
  <c r="K225" i="5" s="1"/>
  <c r="R225" i="3"/>
  <c r="J225" i="5" s="1"/>
  <c r="F228" i="3"/>
  <c r="R228" i="3"/>
  <c r="J228" i="5" s="1"/>
  <c r="K228" i="3"/>
  <c r="I285" i="3"/>
  <c r="U285" i="3" s="1"/>
  <c r="H285" i="5" s="1"/>
  <c r="R297" i="3"/>
  <c r="J297" i="5" s="1"/>
  <c r="F297" i="3"/>
  <c r="S297" i="3" s="1"/>
  <c r="K297" i="5" s="1"/>
  <c r="I342" i="3"/>
  <c r="U342" i="3" s="1"/>
  <c r="H342" i="5" s="1"/>
  <c r="T342" i="3"/>
  <c r="G342" i="5" s="1"/>
  <c r="Q37" i="3"/>
  <c r="D37" i="5" s="1"/>
  <c r="I46" i="3"/>
  <c r="U46" i="3" s="1"/>
  <c r="H46" i="5" s="1"/>
  <c r="T46" i="3"/>
  <c r="G46" i="5" s="1"/>
  <c r="F370" i="3"/>
  <c r="S370" i="3" s="1"/>
  <c r="K370" i="5" s="1"/>
  <c r="R370" i="3"/>
  <c r="J370" i="5" s="1"/>
  <c r="I319" i="3"/>
  <c r="U319" i="3" s="1"/>
  <c r="H319" i="5" s="1"/>
  <c r="T319" i="3"/>
  <c r="G319" i="5" s="1"/>
  <c r="I111" i="3"/>
  <c r="U111" i="3" s="1"/>
  <c r="H111" i="5" s="1"/>
  <c r="T111" i="3"/>
  <c r="G111" i="5" s="1"/>
  <c r="R189" i="3"/>
  <c r="J189" i="5" s="1"/>
  <c r="K189" i="3"/>
  <c r="T230" i="3"/>
  <c r="G230" i="5" s="1"/>
  <c r="I230" i="3"/>
  <c r="U230" i="3" s="1"/>
  <c r="H230" i="5" s="1"/>
  <c r="I53" i="3"/>
  <c r="T53" i="3"/>
  <c r="G53" i="5" s="1"/>
  <c r="K292" i="3"/>
  <c r="K283" i="3"/>
  <c r="K66" i="3"/>
  <c r="Q96" i="3"/>
  <c r="D96" i="5" s="1"/>
  <c r="S128" i="3"/>
  <c r="K128" i="5" s="1"/>
  <c r="L128" i="3"/>
  <c r="Q365" i="3"/>
  <c r="D365" i="5" s="1"/>
  <c r="T314" i="3"/>
  <c r="G314" i="5" s="1"/>
  <c r="S186" i="3"/>
  <c r="K186" i="5" s="1"/>
  <c r="Q119" i="3"/>
  <c r="D119" i="5" s="1"/>
  <c r="I272" i="3"/>
  <c r="U272" i="3" s="1"/>
  <c r="H272" i="5" s="1"/>
  <c r="T272" i="3"/>
  <c r="G272" i="5" s="1"/>
  <c r="I309" i="3"/>
  <c r="U309" i="3" s="1"/>
  <c r="H309" i="5" s="1"/>
  <c r="T309" i="3"/>
  <c r="G309" i="5" s="1"/>
  <c r="S335" i="3"/>
  <c r="K335" i="5" s="1"/>
  <c r="L335" i="3"/>
  <c r="I338" i="3"/>
  <c r="U338" i="3" s="1"/>
  <c r="H338" i="5" s="1"/>
  <c r="T338" i="3"/>
  <c r="G338" i="5" s="1"/>
  <c r="F22" i="3"/>
  <c r="R22" i="3"/>
  <c r="J22" i="5" s="1"/>
  <c r="F40" i="3"/>
  <c r="R40" i="3"/>
  <c r="J40" i="5" s="1"/>
  <c r="K120" i="3"/>
  <c r="R120" i="3"/>
  <c r="J120" i="5" s="1"/>
  <c r="F112" i="3"/>
  <c r="K112" i="3"/>
  <c r="K196" i="3"/>
  <c r="Q157" i="3"/>
  <c r="D157" i="5" s="1"/>
  <c r="I190" i="3"/>
  <c r="U190" i="3" s="1"/>
  <c r="H190" i="5" s="1"/>
  <c r="R44" i="3"/>
  <c r="J44" i="5" s="1"/>
  <c r="K44" i="3"/>
  <c r="T82" i="3"/>
  <c r="G82" i="5" s="1"/>
  <c r="I388" i="3"/>
  <c r="U388" i="3" s="1"/>
  <c r="T388" i="3"/>
  <c r="I391" i="3"/>
  <c r="U391" i="3" s="1"/>
  <c r="T391" i="3"/>
  <c r="Q67" i="3"/>
  <c r="D67" i="5" s="1"/>
  <c r="Q81" i="3"/>
  <c r="D81" i="5" s="1"/>
  <c r="T105" i="3"/>
  <c r="G105" i="5" s="1"/>
  <c r="R145" i="3"/>
  <c r="J145" i="5" s="1"/>
  <c r="K145" i="3"/>
  <c r="R391" i="3"/>
  <c r="R250" i="3"/>
  <c r="J250" i="5" s="1"/>
  <c r="T206" i="3"/>
  <c r="G206" i="5" s="1"/>
  <c r="I207" i="3"/>
  <c r="U207" i="3" s="1"/>
  <c r="H207" i="5" s="1"/>
  <c r="T207" i="3"/>
  <c r="G207" i="5" s="1"/>
  <c r="Q221" i="3"/>
  <c r="D221" i="5" s="1"/>
  <c r="Q253" i="3"/>
  <c r="D253" i="5" s="1"/>
  <c r="I303" i="3"/>
  <c r="U303" i="3" s="1"/>
  <c r="H303" i="5" s="1"/>
  <c r="T303" i="3"/>
  <c r="G303" i="5" s="1"/>
  <c r="R341" i="3"/>
  <c r="J341" i="5" s="1"/>
  <c r="F341" i="3"/>
  <c r="Q359" i="3"/>
  <c r="D359" i="5" s="1"/>
  <c r="F365" i="3"/>
  <c r="K365" i="3"/>
  <c r="I11" i="3"/>
  <c r="U11" i="3" s="1"/>
  <c r="H11" i="5" s="1"/>
  <c r="T11" i="3"/>
  <c r="G11" i="5" s="1"/>
  <c r="T24" i="3"/>
  <c r="G24" i="5" s="1"/>
  <c r="I24" i="3"/>
  <c r="U24" i="3" s="1"/>
  <c r="H24" i="5" s="1"/>
  <c r="F120" i="3"/>
  <c r="F111" i="3"/>
  <c r="S111" i="3" s="1"/>
  <c r="K111" i="5" s="1"/>
  <c r="R111" i="3"/>
  <c r="J111" i="5" s="1"/>
  <c r="Q89" i="3"/>
  <c r="D89" i="5" s="1"/>
  <c r="I102" i="3"/>
  <c r="U102" i="3" s="1"/>
  <c r="H102" i="5" s="1"/>
  <c r="R72" i="3"/>
  <c r="J72" i="5" s="1"/>
  <c r="I38" i="3"/>
  <c r="U38" i="3" s="1"/>
  <c r="H38" i="5" s="1"/>
  <c r="T38" i="3"/>
  <c r="G38" i="5" s="1"/>
  <c r="K186" i="3"/>
  <c r="L352" i="3"/>
  <c r="K280" i="3"/>
  <c r="K160" i="3"/>
  <c r="K132" i="3"/>
  <c r="L44" i="3"/>
  <c r="L149" i="3"/>
  <c r="L207" i="3"/>
  <c r="Q82" i="3"/>
  <c r="D82" i="5" s="1"/>
  <c r="T89" i="3"/>
  <c r="G89" i="5" s="1"/>
  <c r="Q407" i="3"/>
  <c r="Q387" i="3"/>
  <c r="R352" i="3"/>
  <c r="J352" i="5" s="1"/>
  <c r="R215" i="3"/>
  <c r="J215" i="5" s="1"/>
  <c r="I205" i="3"/>
  <c r="U205" i="3" s="1"/>
  <c r="H205" i="5" s="1"/>
  <c r="T205" i="3"/>
  <c r="G205" i="5" s="1"/>
  <c r="I306" i="3"/>
  <c r="U306" i="3" s="1"/>
  <c r="H306" i="5" s="1"/>
  <c r="T306" i="3"/>
  <c r="G306" i="5" s="1"/>
  <c r="F303" i="3"/>
  <c r="R303" i="3"/>
  <c r="J303" i="5" s="1"/>
  <c r="K313" i="3"/>
  <c r="F313" i="3"/>
  <c r="S313" i="3" s="1"/>
  <c r="K313" i="5" s="1"/>
  <c r="Q272" i="3"/>
  <c r="D272" i="5" s="1"/>
  <c r="Q303" i="3"/>
  <c r="D303" i="5" s="1"/>
  <c r="I324" i="3"/>
  <c r="U324" i="3" s="1"/>
  <c r="H324" i="5" s="1"/>
  <c r="T324" i="3"/>
  <c r="G324" i="5" s="1"/>
  <c r="I23" i="3"/>
  <c r="U23" i="3" s="1"/>
  <c r="H23" i="5" s="1"/>
  <c r="T23" i="3"/>
  <c r="G23" i="5" s="1"/>
  <c r="I106" i="3"/>
  <c r="U106" i="3" s="1"/>
  <c r="H106" i="5" s="1"/>
  <c r="R306" i="3"/>
  <c r="J306" i="5" s="1"/>
  <c r="K306" i="3"/>
  <c r="Q90" i="3"/>
  <c r="D90" i="5" s="1"/>
  <c r="S72" i="3"/>
  <c r="K72" i="5" s="1"/>
  <c r="R227" i="3"/>
  <c r="J227" i="5" s="1"/>
  <c r="F227" i="3"/>
  <c r="L227" i="3" s="1"/>
  <c r="I234" i="3"/>
  <c r="U234" i="3" s="1"/>
  <c r="H234" i="5" s="1"/>
  <c r="T234" i="3"/>
  <c r="G234" i="5" s="1"/>
  <c r="I68" i="3"/>
  <c r="U68" i="3" s="1"/>
  <c r="H68" i="5" s="1"/>
  <c r="T68" i="3"/>
  <c r="G68" i="5" s="1"/>
  <c r="K352" i="3"/>
  <c r="K128" i="3"/>
  <c r="L150" i="3"/>
  <c r="L189" i="3"/>
  <c r="R377" i="3"/>
  <c r="R209" i="3"/>
  <c r="J209" i="5" s="1"/>
  <c r="F209" i="3"/>
  <c r="F255" i="3"/>
  <c r="R255" i="3"/>
  <c r="J255" i="5" s="1"/>
  <c r="I263" i="3"/>
  <c r="U263" i="3" s="1"/>
  <c r="H263" i="5" s="1"/>
  <c r="T263" i="3"/>
  <c r="G263" i="5" s="1"/>
  <c r="F306" i="3"/>
  <c r="S295" i="3"/>
  <c r="K295" i="5" s="1"/>
  <c r="L295" i="3"/>
  <c r="I315" i="3"/>
  <c r="U315" i="3" s="1"/>
  <c r="H315" i="5" s="1"/>
  <c r="T315" i="3"/>
  <c r="G315" i="5" s="1"/>
  <c r="I10" i="3"/>
  <c r="U10" i="3" s="1"/>
  <c r="H10" i="5" s="1"/>
  <c r="T10" i="3"/>
  <c r="G10" i="5" s="1"/>
  <c r="I90" i="3"/>
  <c r="U90" i="3" s="1"/>
  <c r="H90" i="5" s="1"/>
  <c r="T90" i="3"/>
  <c r="G90" i="5" s="1"/>
  <c r="Q120" i="3"/>
  <c r="D120" i="5" s="1"/>
  <c r="I101" i="3"/>
  <c r="U101" i="3" s="1"/>
  <c r="H101" i="5" s="1"/>
  <c r="T101" i="3"/>
  <c r="G101" i="5" s="1"/>
  <c r="I112" i="3"/>
  <c r="U112" i="3" s="1"/>
  <c r="H112" i="5" s="1"/>
  <c r="T112" i="3"/>
  <c r="G112" i="5" s="1"/>
  <c r="Q301" i="3"/>
  <c r="D301" i="5" s="1"/>
  <c r="R299" i="3"/>
  <c r="J299" i="5" s="1"/>
  <c r="R202" i="3"/>
  <c r="J202" i="5" s="1"/>
  <c r="F249" i="3"/>
  <c r="F274" i="3"/>
  <c r="S274" i="3" s="1"/>
  <c r="K274" i="5" s="1"/>
  <c r="F305" i="3"/>
  <c r="S305" i="3" s="1"/>
  <c r="K305" i="5" s="1"/>
  <c r="F110" i="3"/>
  <c r="I380" i="3"/>
  <c r="U380" i="3" s="1"/>
  <c r="R362" i="3"/>
  <c r="J362" i="5" s="1"/>
  <c r="T341" i="3"/>
  <c r="G341" i="5" s="1"/>
  <c r="R278" i="3"/>
  <c r="J278" i="5" s="1"/>
  <c r="R118" i="3"/>
  <c r="J118" i="5" s="1"/>
  <c r="T295" i="3"/>
  <c r="G295" i="5" s="1"/>
  <c r="R282" i="3"/>
  <c r="J282" i="5" s="1"/>
  <c r="I273" i="3"/>
  <c r="U273" i="3" s="1"/>
  <c r="H273" i="5" s="1"/>
  <c r="T346" i="3"/>
  <c r="G346" i="5" s="1"/>
  <c r="S148" i="3"/>
  <c r="K148" i="5" s="1"/>
  <c r="L148" i="3"/>
  <c r="S153" i="3"/>
  <c r="K153" i="5" s="1"/>
  <c r="L153" i="3"/>
  <c r="R159" i="3"/>
  <c r="J159" i="5" s="1"/>
  <c r="K159" i="3"/>
  <c r="I252" i="3"/>
  <c r="U252" i="3" s="1"/>
  <c r="H252" i="5" s="1"/>
  <c r="T252" i="3"/>
  <c r="G252" i="5" s="1"/>
  <c r="S255" i="3"/>
  <c r="K255" i="5" s="1"/>
  <c r="L255" i="3"/>
  <c r="F410" i="3"/>
  <c r="S410" i="3" s="1"/>
  <c r="R410" i="3"/>
  <c r="I222" i="3"/>
  <c r="U222" i="3" s="1"/>
  <c r="H222" i="5" s="1"/>
  <c r="T222" i="3"/>
  <c r="G222" i="5" s="1"/>
  <c r="S236" i="3"/>
  <c r="K236" i="5" s="1"/>
  <c r="L236" i="3"/>
  <c r="Q250" i="3"/>
  <c r="D250" i="5" s="1"/>
  <c r="I299" i="3"/>
  <c r="U299" i="3" s="1"/>
  <c r="H299" i="5" s="1"/>
  <c r="T299" i="3"/>
  <c r="G299" i="5" s="1"/>
  <c r="Q126" i="3"/>
  <c r="D126" i="5" s="1"/>
  <c r="L130" i="3"/>
  <c r="R136" i="3"/>
  <c r="J136" i="5" s="1"/>
  <c r="K136" i="3"/>
  <c r="Q139" i="3"/>
  <c r="D139" i="5" s="1"/>
  <c r="Q165" i="3"/>
  <c r="D165" i="5" s="1"/>
  <c r="Q174" i="3"/>
  <c r="D174" i="5" s="1"/>
  <c r="S298" i="3"/>
  <c r="K298" i="5" s="1"/>
  <c r="R214" i="3"/>
  <c r="J214" i="5" s="1"/>
  <c r="T209" i="3"/>
  <c r="G209" i="5" s="1"/>
  <c r="I209" i="3"/>
  <c r="U209" i="3" s="1"/>
  <c r="H209" i="5" s="1"/>
  <c r="I239" i="3"/>
  <c r="U239" i="3" s="1"/>
  <c r="H239" i="5" s="1"/>
  <c r="T239" i="3"/>
  <c r="G239" i="5" s="1"/>
  <c r="T317" i="3"/>
  <c r="G317" i="5" s="1"/>
  <c r="I317" i="3"/>
  <c r="U317" i="3" s="1"/>
  <c r="H317" i="5" s="1"/>
  <c r="F332" i="3"/>
  <c r="S332" i="3" s="1"/>
  <c r="K332" i="5" s="1"/>
  <c r="R332" i="3"/>
  <c r="J332" i="5" s="1"/>
  <c r="K332" i="3"/>
  <c r="Q356" i="3"/>
  <c r="D356" i="5" s="1"/>
  <c r="R130" i="3"/>
  <c r="J130" i="5" s="1"/>
  <c r="K130" i="3"/>
  <c r="Q142" i="3"/>
  <c r="D142" i="5" s="1"/>
  <c r="R167" i="3"/>
  <c r="J167" i="5" s="1"/>
  <c r="K167" i="3"/>
  <c r="F266" i="3"/>
  <c r="S266" i="3" s="1"/>
  <c r="K266" i="5" s="1"/>
  <c r="K266" i="3"/>
  <c r="F314" i="3"/>
  <c r="K314" i="3"/>
  <c r="R133" i="3"/>
  <c r="J133" i="5" s="1"/>
  <c r="K133" i="3"/>
  <c r="T296" i="3"/>
  <c r="G296" i="5" s="1"/>
  <c r="I296" i="3"/>
  <c r="U296" i="3" s="1"/>
  <c r="H296" i="5" s="1"/>
  <c r="K163" i="3"/>
  <c r="S5" i="3"/>
  <c r="K5" i="5" s="1"/>
  <c r="L5" i="3"/>
  <c r="T103" i="3"/>
  <c r="G103" i="5" s="1"/>
  <c r="Q125" i="3"/>
  <c r="D125" i="5" s="1"/>
  <c r="Q154" i="3"/>
  <c r="D154" i="5" s="1"/>
  <c r="Q146" i="3"/>
  <c r="D146" i="5" s="1"/>
  <c r="F117" i="3"/>
  <c r="R117" i="3"/>
  <c r="J117" i="5" s="1"/>
  <c r="Q377" i="3"/>
  <c r="T386" i="3"/>
  <c r="I386" i="3"/>
  <c r="U386" i="3" s="1"/>
  <c r="Q184" i="3"/>
  <c r="D184" i="5" s="1"/>
  <c r="R156" i="3"/>
  <c r="J156" i="5" s="1"/>
  <c r="K156" i="3"/>
  <c r="I322" i="3"/>
  <c r="U322" i="3" s="1"/>
  <c r="H322" i="5" s="1"/>
  <c r="T322" i="3"/>
  <c r="G322" i="5" s="1"/>
  <c r="Q317" i="3"/>
  <c r="D317" i="5" s="1"/>
  <c r="T32" i="3"/>
  <c r="G32" i="5" s="1"/>
  <c r="I32" i="3"/>
  <c r="U32" i="3" s="1"/>
  <c r="H32" i="5" s="1"/>
  <c r="I48" i="3"/>
  <c r="U48" i="3" s="1"/>
  <c r="H48" i="5" s="1"/>
  <c r="T48" i="3"/>
  <c r="G48" i="5" s="1"/>
  <c r="K140" i="3"/>
  <c r="L193" i="3"/>
  <c r="S193" i="3"/>
  <c r="K193" i="5" s="1"/>
  <c r="I195" i="3"/>
  <c r="U195" i="3" s="1"/>
  <c r="H195" i="5" s="1"/>
  <c r="T195" i="3"/>
  <c r="G195" i="5" s="1"/>
  <c r="F95" i="3"/>
  <c r="K95" i="3"/>
  <c r="K179" i="3"/>
  <c r="F179" i="3"/>
  <c r="F171" i="3"/>
  <c r="L171" i="3" s="1"/>
  <c r="K171" i="3"/>
  <c r="F284" i="3"/>
  <c r="R284" i="3"/>
  <c r="J284" i="5" s="1"/>
  <c r="I292" i="3"/>
  <c r="U292" i="3" s="1"/>
  <c r="H292" i="5" s="1"/>
  <c r="T292" i="3"/>
  <c r="G292" i="5" s="1"/>
  <c r="S307" i="3"/>
  <c r="K307" i="5" s="1"/>
  <c r="L307" i="3"/>
  <c r="Q339" i="3"/>
  <c r="D339" i="5" s="1"/>
  <c r="I347" i="3"/>
  <c r="U347" i="3" s="1"/>
  <c r="H347" i="5" s="1"/>
  <c r="T347" i="3"/>
  <c r="G347" i="5" s="1"/>
  <c r="I349" i="3"/>
  <c r="U349" i="3" s="1"/>
  <c r="H349" i="5" s="1"/>
  <c r="T349" i="3"/>
  <c r="G349" i="5" s="1"/>
  <c r="I240" i="3"/>
  <c r="U240" i="3" s="1"/>
  <c r="H240" i="5" s="1"/>
  <c r="T240" i="3"/>
  <c r="G240" i="5" s="1"/>
  <c r="S160" i="3"/>
  <c r="K160" i="5" s="1"/>
  <c r="L160" i="3"/>
  <c r="Q309" i="3"/>
  <c r="D309" i="5" s="1"/>
  <c r="R266" i="3"/>
  <c r="J266" i="5" s="1"/>
  <c r="F302" i="3"/>
  <c r="R302" i="3"/>
  <c r="J302" i="5" s="1"/>
  <c r="K302" i="3"/>
  <c r="L70" i="3"/>
  <c r="S70" i="3"/>
  <c r="K70" i="5" s="1"/>
  <c r="Q76" i="3"/>
  <c r="D76" i="5" s="1"/>
  <c r="Q86" i="3"/>
  <c r="D86" i="5" s="1"/>
  <c r="Q115" i="3"/>
  <c r="D115" i="5" s="1"/>
  <c r="I108" i="3"/>
  <c r="U108" i="3" s="1"/>
  <c r="H108" i="5" s="1"/>
  <c r="T108" i="3"/>
  <c r="G108" i="5" s="1"/>
  <c r="K255" i="3"/>
  <c r="L164" i="3"/>
  <c r="L192" i="3"/>
  <c r="Q130" i="3"/>
  <c r="D130" i="5" s="1"/>
  <c r="S167" i="3"/>
  <c r="K167" i="5" s="1"/>
  <c r="L167" i="3"/>
  <c r="S159" i="3"/>
  <c r="K159" i="5" s="1"/>
  <c r="L159" i="3"/>
  <c r="F170" i="3"/>
  <c r="L170" i="3" s="1"/>
  <c r="K170" i="3"/>
  <c r="K331" i="3"/>
  <c r="F331" i="3"/>
  <c r="I71" i="3"/>
  <c r="U71" i="3" s="1"/>
  <c r="H71" i="5" s="1"/>
  <c r="T71" i="3"/>
  <c r="G71" i="5" s="1"/>
  <c r="I64" i="3"/>
  <c r="U64" i="3" s="1"/>
  <c r="H64" i="5" s="1"/>
  <c r="T64" i="3"/>
  <c r="G64" i="5" s="1"/>
  <c r="Q68" i="3"/>
  <c r="D68" i="5" s="1"/>
  <c r="I200" i="3"/>
  <c r="U200" i="3" s="1"/>
  <c r="H200" i="5" s="1"/>
  <c r="T200" i="3"/>
  <c r="G200" i="5" s="1"/>
  <c r="F257" i="3"/>
  <c r="L257" i="3" s="1"/>
  <c r="F340" i="3"/>
  <c r="R340" i="3"/>
  <c r="J340" i="5" s="1"/>
  <c r="K74" i="3"/>
  <c r="K374" i="3"/>
  <c r="K361" i="3"/>
  <c r="K349" i="3"/>
  <c r="K299" i="3"/>
  <c r="K230" i="3"/>
  <c r="K150" i="3"/>
  <c r="L162" i="3"/>
  <c r="L224" i="3"/>
  <c r="R103" i="3"/>
  <c r="J103" i="5" s="1"/>
  <c r="Q39" i="3"/>
  <c r="D39" i="5" s="1"/>
  <c r="R328" i="3"/>
  <c r="J328" i="5" s="1"/>
  <c r="R313" i="3"/>
  <c r="J313" i="5" s="1"/>
  <c r="T278" i="3"/>
  <c r="G278" i="5" s="1"/>
  <c r="R230" i="3"/>
  <c r="J230" i="5" s="1"/>
  <c r="R224" i="3"/>
  <c r="J224" i="5" s="1"/>
  <c r="R187" i="3"/>
  <c r="J187" i="5" s="1"/>
  <c r="L195" i="3"/>
  <c r="I192" i="3"/>
  <c r="U192" i="3" s="1"/>
  <c r="H192" i="5" s="1"/>
  <c r="T192" i="3"/>
  <c r="G192" i="5" s="1"/>
  <c r="L198" i="3"/>
  <c r="S198" i="3"/>
  <c r="K198" i="5" s="1"/>
  <c r="F213" i="3"/>
  <c r="S213" i="3" s="1"/>
  <c r="K213" i="5" s="1"/>
  <c r="R213" i="3"/>
  <c r="J213" i="5" s="1"/>
  <c r="I262" i="3"/>
  <c r="U262" i="3" s="1"/>
  <c r="H262" i="5" s="1"/>
  <c r="T262" i="3"/>
  <c r="G262" i="5" s="1"/>
  <c r="T77" i="3"/>
  <c r="G77" i="5" s="1"/>
  <c r="I77" i="3"/>
  <c r="U77" i="3" s="1"/>
  <c r="H77" i="5" s="1"/>
  <c r="I375" i="3"/>
  <c r="U375" i="3" s="1"/>
  <c r="H375" i="5" s="1"/>
  <c r="K125" i="3"/>
  <c r="Q100" i="3"/>
  <c r="D100" i="5" s="1"/>
  <c r="T15" i="3"/>
  <c r="G15" i="5" s="1"/>
  <c r="T5" i="3"/>
  <c r="G5" i="5" s="1"/>
  <c r="K169" i="3"/>
  <c r="T408" i="3"/>
  <c r="R207" i="3"/>
  <c r="J207" i="5" s="1"/>
  <c r="F229" i="3"/>
  <c r="L229" i="3" s="1"/>
  <c r="R229" i="3"/>
  <c r="J229" i="5" s="1"/>
  <c r="I255" i="3"/>
  <c r="U255" i="3" s="1"/>
  <c r="H255" i="5" s="1"/>
  <c r="T255" i="3"/>
  <c r="G255" i="5" s="1"/>
  <c r="F287" i="3"/>
  <c r="R287" i="3"/>
  <c r="J287" i="5" s="1"/>
  <c r="I293" i="3"/>
  <c r="U293" i="3" s="1"/>
  <c r="H293" i="5" s="1"/>
  <c r="T293" i="3"/>
  <c r="G293" i="5" s="1"/>
  <c r="F312" i="3"/>
  <c r="R312" i="3"/>
  <c r="J312" i="5" s="1"/>
  <c r="Q278" i="3"/>
  <c r="D278" i="5" s="1"/>
  <c r="K67" i="3"/>
  <c r="F67" i="3"/>
  <c r="T84" i="3"/>
  <c r="G84" i="5" s="1"/>
  <c r="I113" i="3"/>
  <c r="U113" i="3" s="1"/>
  <c r="H113" i="5" s="1"/>
  <c r="T113" i="3"/>
  <c r="G113" i="5" s="1"/>
  <c r="F355" i="3"/>
  <c r="S355" i="3" s="1"/>
  <c r="K355" i="5" s="1"/>
  <c r="R355" i="3"/>
  <c r="J355" i="5" s="1"/>
  <c r="F122" i="3"/>
  <c r="S122" i="3" s="1"/>
  <c r="K122" i="5" s="1"/>
  <c r="R122" i="3"/>
  <c r="J122" i="5" s="1"/>
  <c r="I383" i="3"/>
  <c r="U383" i="3" s="1"/>
  <c r="K208" i="3"/>
  <c r="F208" i="3"/>
  <c r="S208" i="3" s="1"/>
  <c r="K208" i="5" s="1"/>
  <c r="F121" i="3"/>
  <c r="R121" i="3"/>
  <c r="J121" i="5" s="1"/>
  <c r="K213" i="3"/>
  <c r="T22" i="3"/>
  <c r="G22" i="5" s="1"/>
  <c r="R409" i="3"/>
  <c r="Q388" i="3"/>
  <c r="T371" i="3"/>
  <c r="G371" i="5" s="1"/>
  <c r="R348" i="3"/>
  <c r="J348" i="5" s="1"/>
  <c r="R335" i="3"/>
  <c r="J335" i="5" s="1"/>
  <c r="T275" i="3"/>
  <c r="G275" i="5" s="1"/>
  <c r="R223" i="3"/>
  <c r="J223" i="5" s="1"/>
  <c r="F223" i="3"/>
  <c r="F247" i="3"/>
  <c r="R247" i="3"/>
  <c r="J247" i="5" s="1"/>
  <c r="R301" i="3"/>
  <c r="J301" i="5" s="1"/>
  <c r="F301" i="3"/>
  <c r="L301" i="3" s="1"/>
  <c r="Q268" i="3"/>
  <c r="D268" i="5" s="1"/>
  <c r="T365" i="3"/>
  <c r="G365" i="5" s="1"/>
  <c r="I365" i="3"/>
  <c r="U365" i="3" s="1"/>
  <c r="H365" i="5" s="1"/>
  <c r="Q363" i="3"/>
  <c r="D363" i="5" s="1"/>
  <c r="F361" i="3"/>
  <c r="S361" i="3" s="1"/>
  <c r="K361" i="5" s="1"/>
  <c r="T394" i="3"/>
  <c r="I394" i="3"/>
  <c r="U394" i="3" s="1"/>
  <c r="I241" i="3"/>
  <c r="U241" i="3" s="1"/>
  <c r="H241" i="5" s="1"/>
  <c r="T241" i="3"/>
  <c r="G241" i="5" s="1"/>
  <c r="I259" i="3"/>
  <c r="U259" i="3" s="1"/>
  <c r="H259" i="5" s="1"/>
  <c r="T259" i="3"/>
  <c r="G259" i="5" s="1"/>
  <c r="I297" i="3"/>
  <c r="U297" i="3" s="1"/>
  <c r="H297" i="5" s="1"/>
  <c r="T297" i="3"/>
  <c r="G297" i="5" s="1"/>
  <c r="F324" i="3"/>
  <c r="S324" i="3" s="1"/>
  <c r="K324" i="5" s="1"/>
  <c r="R324" i="3"/>
  <c r="J324" i="5" s="1"/>
  <c r="K340" i="3"/>
  <c r="K232" i="3"/>
  <c r="K222" i="3"/>
  <c r="L141" i="3"/>
  <c r="K124" i="3"/>
  <c r="T410" i="3"/>
  <c r="Q381" i="3"/>
  <c r="R374" i="3"/>
  <c r="J374" i="5" s="1"/>
  <c r="R349" i="3"/>
  <c r="J349" i="5" s="1"/>
  <c r="R292" i="3"/>
  <c r="J292" i="5" s="1"/>
  <c r="T218" i="3"/>
  <c r="G218" i="5" s="1"/>
  <c r="I279" i="3"/>
  <c r="U279" i="3" s="1"/>
  <c r="H279" i="5" s="1"/>
  <c r="I280" i="3"/>
  <c r="U280" i="3" s="1"/>
  <c r="H280" i="5" s="1"/>
  <c r="T280" i="3"/>
  <c r="G280" i="5" s="1"/>
  <c r="F333" i="3"/>
  <c r="S333" i="3" s="1"/>
  <c r="K333" i="5" s="1"/>
  <c r="R333" i="3"/>
  <c r="J333" i="5" s="1"/>
  <c r="K346" i="3"/>
  <c r="F346" i="3"/>
  <c r="S346" i="3" s="1"/>
  <c r="K346" i="5" s="1"/>
  <c r="I351" i="3"/>
  <c r="U351" i="3" s="1"/>
  <c r="H351" i="5" s="1"/>
  <c r="F376" i="3"/>
  <c r="S376" i="3" s="1"/>
  <c r="R376" i="3"/>
  <c r="R254" i="3"/>
  <c r="J254" i="5" s="1"/>
  <c r="T249" i="3"/>
  <c r="G249" i="5" s="1"/>
  <c r="T56" i="3"/>
  <c r="G56" i="5" s="1"/>
  <c r="T221" i="3"/>
  <c r="G221" i="5" s="1"/>
  <c r="T208" i="3"/>
  <c r="G208" i="5" s="1"/>
  <c r="S204" i="3"/>
  <c r="K204" i="5" s="1"/>
  <c r="I203" i="3"/>
  <c r="U203" i="3" s="1"/>
  <c r="H203" i="5" s="1"/>
  <c r="F250" i="3"/>
  <c r="I333" i="3"/>
  <c r="U333" i="3" s="1"/>
  <c r="H333" i="5" s="1"/>
  <c r="F330" i="3"/>
  <c r="S330" i="3" s="1"/>
  <c r="K330" i="5" s="1"/>
  <c r="F39" i="3"/>
  <c r="L39" i="3" s="1"/>
  <c r="F391" i="3"/>
  <c r="S391" i="3" s="1"/>
  <c r="S409" i="3"/>
  <c r="L409" i="3"/>
  <c r="L405" i="3"/>
  <c r="K411" i="3"/>
  <c r="K410" i="3"/>
  <c r="K409" i="3"/>
  <c r="L411" i="3"/>
  <c r="S411" i="3"/>
  <c r="R411" i="3"/>
  <c r="S402" i="3"/>
  <c r="L402" i="3"/>
  <c r="L406" i="3"/>
  <c r="S406" i="3"/>
  <c r="L408" i="3"/>
  <c r="S408" i="3"/>
  <c r="L404" i="3"/>
  <c r="S404" i="3"/>
  <c r="T407" i="3"/>
  <c r="T403" i="3"/>
  <c r="L403" i="3"/>
  <c r="S407" i="3"/>
  <c r="K402" i="3"/>
  <c r="R406" i="3"/>
  <c r="R402" i="3"/>
  <c r="Q406" i="3"/>
  <c r="K406" i="3"/>
  <c r="S400" i="3"/>
  <c r="L400" i="3"/>
  <c r="K400" i="3"/>
  <c r="T400" i="3"/>
  <c r="R393" i="3"/>
  <c r="L390" i="3"/>
  <c r="F393" i="3"/>
  <c r="S393" i="3" s="1"/>
  <c r="L387" i="3"/>
  <c r="S387" i="3"/>
  <c r="S386" i="3"/>
  <c r="L386" i="3"/>
  <c r="L395" i="3"/>
  <c r="S395" i="3"/>
  <c r="K387" i="3"/>
  <c r="K386" i="3"/>
  <c r="K395" i="3"/>
  <c r="R394" i="3"/>
  <c r="R387" i="3"/>
  <c r="F397" i="3"/>
  <c r="K397" i="3"/>
  <c r="L380" i="3"/>
  <c r="S380" i="3"/>
  <c r="U376" i="3"/>
  <c r="L399" i="3"/>
  <c r="S399" i="3"/>
  <c r="L398" i="3"/>
  <c r="S398" i="3"/>
  <c r="R399" i="3"/>
  <c r="K399" i="3"/>
  <c r="S171" i="3"/>
  <c r="K171" i="5" s="1"/>
  <c r="R94" i="3"/>
  <c r="J94" i="5" s="1"/>
  <c r="F94" i="3"/>
  <c r="K126" i="3"/>
  <c r="R126" i="3"/>
  <c r="J126" i="5" s="1"/>
  <c r="K152" i="3"/>
  <c r="R152" i="3"/>
  <c r="J152" i="5" s="1"/>
  <c r="K148" i="3"/>
  <c r="R148" i="3"/>
  <c r="J148" i="5" s="1"/>
  <c r="S177" i="3"/>
  <c r="K177" i="5" s="1"/>
  <c r="R176" i="3"/>
  <c r="J176" i="5" s="1"/>
  <c r="Q175" i="3"/>
  <c r="D175" i="5" s="1"/>
  <c r="T170" i="3"/>
  <c r="G170" i="5" s="1"/>
  <c r="S169" i="3"/>
  <c r="K169" i="5" s="1"/>
  <c r="Q168" i="3"/>
  <c r="D168" i="5" s="1"/>
  <c r="K326" i="3"/>
  <c r="F326" i="3"/>
  <c r="L326" i="3" s="1"/>
  <c r="R385" i="3"/>
  <c r="F385" i="3"/>
  <c r="S385" i="3" s="1"/>
  <c r="T390" i="3"/>
  <c r="I390" i="3"/>
  <c r="U390" i="3" s="1"/>
  <c r="R58" i="3"/>
  <c r="J58" i="5" s="1"/>
  <c r="F58" i="3"/>
  <c r="K48" i="3"/>
  <c r="F48" i="3"/>
  <c r="L129" i="3"/>
  <c r="S129" i="3"/>
  <c r="K129" i="5" s="1"/>
  <c r="L151" i="3"/>
  <c r="S151" i="3"/>
  <c r="K151" i="5" s="1"/>
  <c r="L147" i="3"/>
  <c r="S147" i="3"/>
  <c r="K147" i="5" s="1"/>
  <c r="F168" i="3"/>
  <c r="S184" i="3"/>
  <c r="K184" i="5" s="1"/>
  <c r="S182" i="3"/>
  <c r="K182" i="5" s="1"/>
  <c r="S181" i="3"/>
  <c r="K181" i="5" s="1"/>
  <c r="S178" i="3"/>
  <c r="K178" i="5" s="1"/>
  <c r="R177" i="3"/>
  <c r="J177" i="5" s="1"/>
  <c r="Q176" i="3"/>
  <c r="D176" i="5" s="1"/>
  <c r="T171" i="3"/>
  <c r="G171" i="5" s="1"/>
  <c r="R169" i="3"/>
  <c r="J169" i="5" s="1"/>
  <c r="T164" i="3"/>
  <c r="G164" i="5" s="1"/>
  <c r="Q161" i="3"/>
  <c r="D161" i="5" s="1"/>
  <c r="I114" i="3"/>
  <c r="U114" i="3" s="1"/>
  <c r="H114" i="5" s="1"/>
  <c r="T114" i="3"/>
  <c r="G114" i="5" s="1"/>
  <c r="K184" i="3"/>
  <c r="K168" i="3"/>
  <c r="R63" i="3"/>
  <c r="J63" i="5" s="1"/>
  <c r="F63" i="3"/>
  <c r="K57" i="3"/>
  <c r="F57" i="3"/>
  <c r="K52" i="3"/>
  <c r="F52" i="3"/>
  <c r="S52" i="3" s="1"/>
  <c r="K52" i="5" s="1"/>
  <c r="K47" i="3"/>
  <c r="F47" i="3"/>
  <c r="K135" i="3"/>
  <c r="R135" i="3"/>
  <c r="J135" i="5" s="1"/>
  <c r="L142" i="3"/>
  <c r="S142" i="3"/>
  <c r="K142" i="5" s="1"/>
  <c r="K147" i="3"/>
  <c r="R147" i="3"/>
  <c r="J147" i="5" s="1"/>
  <c r="L157" i="3"/>
  <c r="I165" i="3"/>
  <c r="U165" i="3" s="1"/>
  <c r="H165" i="5" s="1"/>
  <c r="F183" i="3"/>
  <c r="F172" i="3"/>
  <c r="R184" i="3"/>
  <c r="J184" i="5" s="1"/>
  <c r="R182" i="3"/>
  <c r="J182" i="5" s="1"/>
  <c r="R181" i="3"/>
  <c r="J181" i="5" s="1"/>
  <c r="R180" i="3"/>
  <c r="J180" i="5" s="1"/>
  <c r="R179" i="3"/>
  <c r="J179" i="5" s="1"/>
  <c r="R178" i="3"/>
  <c r="J178" i="5" s="1"/>
  <c r="Q177" i="3"/>
  <c r="D177" i="5" s="1"/>
  <c r="R170" i="3"/>
  <c r="J170" i="5" s="1"/>
  <c r="T329" i="3"/>
  <c r="G329" i="5" s="1"/>
  <c r="I329" i="3"/>
  <c r="U329" i="3" s="1"/>
  <c r="H329" i="5" s="1"/>
  <c r="K155" i="3"/>
  <c r="K143" i="3"/>
  <c r="L139" i="3"/>
  <c r="K62" i="3"/>
  <c r="F62" i="3"/>
  <c r="K56" i="3"/>
  <c r="F56" i="3"/>
  <c r="K51" i="3"/>
  <c r="F51" i="3"/>
  <c r="K46" i="3"/>
  <c r="F46" i="3"/>
  <c r="L134" i="3"/>
  <c r="S134" i="3"/>
  <c r="K134" i="5" s="1"/>
  <c r="K142" i="3"/>
  <c r="R142" i="3"/>
  <c r="J142" i="5" s="1"/>
  <c r="Q160" i="3"/>
  <c r="D160" i="5" s="1"/>
  <c r="Q182" i="3"/>
  <c r="D182" i="5" s="1"/>
  <c r="Q178" i="3"/>
  <c r="D178" i="5" s="1"/>
  <c r="R171" i="3"/>
  <c r="J171" i="5" s="1"/>
  <c r="T166" i="3"/>
  <c r="G166" i="5" s="1"/>
  <c r="S165" i="3"/>
  <c r="K165" i="5" s="1"/>
  <c r="T215" i="3"/>
  <c r="G215" i="5" s="1"/>
  <c r="I215" i="3"/>
  <c r="U215" i="3" s="1"/>
  <c r="H215" i="5" s="1"/>
  <c r="F261" i="3"/>
  <c r="S261" i="3" s="1"/>
  <c r="K261" i="5" s="1"/>
  <c r="R261" i="3"/>
  <c r="J261" i="5" s="1"/>
  <c r="R253" i="3"/>
  <c r="J253" i="5" s="1"/>
  <c r="F253" i="3"/>
  <c r="S253" i="3" s="1"/>
  <c r="K253" i="5" s="1"/>
  <c r="K154" i="3"/>
  <c r="L154" i="3"/>
  <c r="R60" i="3"/>
  <c r="J60" i="5" s="1"/>
  <c r="F60" i="3"/>
  <c r="S60" i="3" s="1"/>
  <c r="K60" i="5" s="1"/>
  <c r="K55" i="3"/>
  <c r="F55" i="3"/>
  <c r="R50" i="3"/>
  <c r="J50" i="5" s="1"/>
  <c r="F50" i="3"/>
  <c r="Q132" i="3"/>
  <c r="D132" i="5" s="1"/>
  <c r="Q124" i="3"/>
  <c r="D124" i="5" s="1"/>
  <c r="L133" i="3"/>
  <c r="K134" i="3"/>
  <c r="R134" i="3"/>
  <c r="J134" i="5" s="1"/>
  <c r="Q153" i="3"/>
  <c r="D153" i="5" s="1"/>
  <c r="Q145" i="3"/>
  <c r="D145" i="5" s="1"/>
  <c r="Q159" i="3"/>
  <c r="D159" i="5" s="1"/>
  <c r="K181" i="3"/>
  <c r="L161" i="3"/>
  <c r="S161" i="3"/>
  <c r="K161" i="5" s="1"/>
  <c r="I169" i="3"/>
  <c r="U169" i="3" s="1"/>
  <c r="H169" i="5" s="1"/>
  <c r="F176" i="3"/>
  <c r="T174" i="3"/>
  <c r="G174" i="5" s="1"/>
  <c r="S173" i="3"/>
  <c r="K173" i="5" s="1"/>
  <c r="T167" i="3"/>
  <c r="G167" i="5" s="1"/>
  <c r="R165" i="3"/>
  <c r="J165" i="5" s="1"/>
  <c r="K54" i="3"/>
  <c r="F54" i="3"/>
  <c r="L127" i="3"/>
  <c r="S127" i="3"/>
  <c r="K127" i="5" s="1"/>
  <c r="K141" i="3"/>
  <c r="R141" i="3"/>
  <c r="J141" i="5" s="1"/>
  <c r="Q152" i="3"/>
  <c r="D152" i="5" s="1"/>
  <c r="Q144" i="3"/>
  <c r="D144" i="5" s="1"/>
  <c r="Q158" i="3"/>
  <c r="D158" i="5" s="1"/>
  <c r="R216" i="3"/>
  <c r="J216" i="5" s="1"/>
  <c r="S174" i="3"/>
  <c r="K174" i="5" s="1"/>
  <c r="R173" i="3"/>
  <c r="J173" i="5" s="1"/>
  <c r="T168" i="3"/>
  <c r="G168" i="5" s="1"/>
  <c r="Q162" i="3"/>
  <c r="D162" i="5" s="1"/>
  <c r="R36" i="3"/>
  <c r="J36" i="5" s="1"/>
  <c r="F36" i="3"/>
  <c r="K174" i="3"/>
  <c r="L143" i="3"/>
  <c r="L156" i="3"/>
  <c r="K49" i="3"/>
  <c r="F49" i="3"/>
  <c r="L135" i="3"/>
  <c r="K127" i="3"/>
  <c r="R127" i="3"/>
  <c r="J127" i="5" s="1"/>
  <c r="L146" i="3"/>
  <c r="Q151" i="3"/>
  <c r="D151" i="5" s="1"/>
  <c r="Q143" i="3"/>
  <c r="D143" i="5" s="1"/>
  <c r="K173" i="3"/>
  <c r="I161" i="3"/>
  <c r="U161" i="3" s="1"/>
  <c r="H161" i="5" s="1"/>
  <c r="I163" i="3"/>
  <c r="U163" i="3" s="1"/>
  <c r="H163" i="5" s="1"/>
  <c r="T163" i="3"/>
  <c r="G163" i="5" s="1"/>
  <c r="F180" i="3"/>
  <c r="F175" i="3"/>
  <c r="R174" i="3"/>
  <c r="J174" i="5" s="1"/>
  <c r="Q166" i="3"/>
  <c r="D166" i="5" s="1"/>
  <c r="K161" i="3"/>
  <c r="K137" i="3"/>
  <c r="L131" i="3"/>
  <c r="L144" i="3"/>
  <c r="K59" i="3"/>
  <c r="F59" i="3"/>
  <c r="R53" i="3"/>
  <c r="J53" i="5" s="1"/>
  <c r="F53" i="3"/>
  <c r="L53" i="3" s="1"/>
  <c r="Q129" i="3"/>
  <c r="D129" i="5" s="1"/>
  <c r="K131" i="3"/>
  <c r="L126" i="3"/>
  <c r="S126" i="3"/>
  <c r="K126" i="5" s="1"/>
  <c r="L145" i="3"/>
  <c r="L152" i="3"/>
  <c r="S152" i="3"/>
  <c r="K152" i="5" s="1"/>
  <c r="I162" i="3"/>
  <c r="U162" i="3" s="1"/>
  <c r="H162" i="5" s="1"/>
  <c r="T162" i="3"/>
  <c r="G162" i="5" s="1"/>
  <c r="R175" i="3"/>
  <c r="J175" i="5" s="1"/>
  <c r="Q167" i="3"/>
  <c r="D167" i="5" s="1"/>
  <c r="S163" i="3"/>
  <c r="K163" i="5" s="1"/>
  <c r="R212" i="3"/>
  <c r="J212" i="5" s="1"/>
  <c r="F212" i="3"/>
  <c r="L212" i="3" s="1"/>
  <c r="R320" i="3"/>
  <c r="J320" i="5" s="1"/>
  <c r="Q285" i="3"/>
  <c r="D285" i="5" s="1"/>
  <c r="T98" i="3"/>
  <c r="G98" i="5" s="1"/>
  <c r="I98" i="3"/>
  <c r="U98" i="3" s="1"/>
  <c r="H98" i="5" s="1"/>
  <c r="K42" i="3"/>
  <c r="F42" i="3"/>
  <c r="S42" i="3" s="1"/>
  <c r="K42" i="5" s="1"/>
  <c r="T372" i="3"/>
  <c r="G372" i="5" s="1"/>
  <c r="I372" i="3"/>
  <c r="U372" i="3" s="1"/>
  <c r="H372" i="5" s="1"/>
  <c r="F107" i="3"/>
  <c r="R107" i="3"/>
  <c r="J107" i="5" s="1"/>
  <c r="T220" i="3"/>
  <c r="G220" i="5" s="1"/>
  <c r="I220" i="3"/>
  <c r="U220" i="3" s="1"/>
  <c r="H220" i="5" s="1"/>
  <c r="K238" i="3"/>
  <c r="F116" i="3"/>
  <c r="S116" i="3" s="1"/>
  <c r="K116" i="5" s="1"/>
  <c r="R116" i="3"/>
  <c r="J116" i="5" s="1"/>
  <c r="R343" i="3"/>
  <c r="J343" i="5" s="1"/>
  <c r="F343" i="3"/>
  <c r="R251" i="3"/>
  <c r="J251" i="5" s="1"/>
  <c r="F251" i="3"/>
  <c r="I335" i="3"/>
  <c r="U335" i="3" s="1"/>
  <c r="H335" i="5" s="1"/>
  <c r="T335" i="3"/>
  <c r="G335" i="5" s="1"/>
  <c r="T357" i="3"/>
  <c r="G357" i="5" s="1"/>
  <c r="I357" i="3"/>
  <c r="U357" i="3" s="1"/>
  <c r="H357" i="5" s="1"/>
  <c r="R364" i="3"/>
  <c r="J364" i="5" s="1"/>
  <c r="F364" i="3"/>
  <c r="S364" i="3" s="1"/>
  <c r="K364" i="5" s="1"/>
  <c r="T50" i="3"/>
  <c r="G50" i="5" s="1"/>
  <c r="I50" i="3"/>
  <c r="U50" i="3" s="1"/>
  <c r="H50" i="5" s="1"/>
  <c r="T214" i="3"/>
  <c r="G214" i="5" s="1"/>
  <c r="I214" i="3"/>
  <c r="U214" i="3" s="1"/>
  <c r="H214" i="5" s="1"/>
  <c r="F246" i="3"/>
  <c r="S246" i="3" s="1"/>
  <c r="K246" i="5" s="1"/>
  <c r="R246" i="3"/>
  <c r="J246" i="5" s="1"/>
  <c r="F271" i="3"/>
  <c r="L271" i="3" s="1"/>
  <c r="I327" i="3"/>
  <c r="U327" i="3" s="1"/>
  <c r="H327" i="5" s="1"/>
  <c r="I17" i="3"/>
  <c r="U17" i="3" s="1"/>
  <c r="H17" i="5" s="1"/>
  <c r="I92" i="3"/>
  <c r="U92" i="3" s="1"/>
  <c r="H92" i="5" s="1"/>
  <c r="R211" i="3"/>
  <c r="J211" i="5" s="1"/>
  <c r="F211" i="3"/>
  <c r="T352" i="3"/>
  <c r="G352" i="5" s="1"/>
  <c r="I352" i="3"/>
  <c r="U352" i="3" s="1"/>
  <c r="H352" i="5" s="1"/>
  <c r="T6" i="3"/>
  <c r="G6" i="5" s="1"/>
  <c r="I6" i="3"/>
  <c r="U6" i="3" s="1"/>
  <c r="H6" i="5" s="1"/>
  <c r="F113" i="3"/>
  <c r="S113" i="3" s="1"/>
  <c r="K113" i="5" s="1"/>
  <c r="R113" i="3"/>
  <c r="J113" i="5" s="1"/>
  <c r="K203" i="3"/>
  <c r="F203" i="3"/>
  <c r="K248" i="3"/>
  <c r="F248" i="3"/>
  <c r="T313" i="3"/>
  <c r="G313" i="5" s="1"/>
  <c r="I313" i="3"/>
  <c r="U313" i="3" s="1"/>
  <c r="H313" i="5" s="1"/>
  <c r="T83" i="3"/>
  <c r="G83" i="5" s="1"/>
  <c r="I83" i="3"/>
  <c r="U83" i="3" s="1"/>
  <c r="H83" i="5" s="1"/>
  <c r="R220" i="3"/>
  <c r="J220" i="5" s="1"/>
  <c r="F220" i="3"/>
  <c r="L220" i="3" s="1"/>
  <c r="T39" i="3"/>
  <c r="G39" i="5" s="1"/>
  <c r="I39" i="3"/>
  <c r="U53" i="3" s="1"/>
  <c r="H53" i="5" s="1"/>
  <c r="I194" i="3"/>
  <c r="U194" i="3" s="1"/>
  <c r="H194" i="5" s="1"/>
  <c r="K242" i="3"/>
  <c r="F242" i="3"/>
  <c r="F345" i="3"/>
  <c r="T361" i="3"/>
  <c r="G361" i="5" s="1"/>
  <c r="I361" i="3"/>
  <c r="U361" i="3" s="1"/>
  <c r="H361" i="5" s="1"/>
  <c r="R34" i="3"/>
  <c r="J34" i="5" s="1"/>
  <c r="F34" i="3"/>
  <c r="F277" i="3"/>
  <c r="I331" i="3"/>
  <c r="U331" i="3" s="1"/>
  <c r="H331" i="5" s="1"/>
  <c r="F29" i="3"/>
  <c r="L29" i="3" s="1"/>
  <c r="F309" i="3"/>
  <c r="L309" i="3" s="1"/>
  <c r="I325" i="3"/>
  <c r="U325" i="3" s="1"/>
  <c r="H325" i="5" s="1"/>
  <c r="I37" i="3"/>
  <c r="U66" i="3" s="1"/>
  <c r="H66" i="5" s="1"/>
  <c r="I55" i="3"/>
  <c r="U55" i="3" s="1"/>
  <c r="H55" i="5" s="1"/>
  <c r="I47" i="3"/>
  <c r="U47" i="3" s="1"/>
  <c r="H47" i="5" s="1"/>
  <c r="U377" i="3"/>
  <c r="U396" i="3"/>
  <c r="S394" i="3"/>
  <c r="L394" i="3"/>
  <c r="I395" i="3"/>
  <c r="U395" i="3" s="1"/>
  <c r="S396" i="3"/>
  <c r="L396" i="3"/>
  <c r="R396" i="3"/>
  <c r="K396" i="3"/>
  <c r="S392" i="3"/>
  <c r="L392" i="3"/>
  <c r="L384" i="3"/>
  <c r="S384" i="3"/>
  <c r="S388" i="3"/>
  <c r="L388" i="3"/>
  <c r="K392" i="3"/>
  <c r="K384" i="3"/>
  <c r="T393" i="3"/>
  <c r="T389" i="3"/>
  <c r="T385" i="3"/>
  <c r="S389" i="3"/>
  <c r="K389" i="3"/>
  <c r="K388" i="3"/>
  <c r="R392" i="3"/>
  <c r="R388" i="3"/>
  <c r="R384" i="3"/>
  <c r="L382" i="3"/>
  <c r="S382" i="3"/>
  <c r="U379" i="3"/>
  <c r="T375" i="3"/>
  <c r="G375" i="5" s="1"/>
  <c r="L375" i="3"/>
  <c r="S375" i="3"/>
  <c r="K375" i="5" s="1"/>
  <c r="L374" i="3"/>
  <c r="S374" i="3"/>
  <c r="K374" i="5" s="1"/>
  <c r="S377" i="3"/>
  <c r="L377" i="3"/>
  <c r="S378" i="3"/>
  <c r="L378" i="3"/>
  <c r="K379" i="3"/>
  <c r="K371" i="3"/>
  <c r="F371" i="3"/>
  <c r="K376" i="3"/>
  <c r="L373" i="3"/>
  <c r="L369" i="3"/>
  <c r="S369" i="3"/>
  <c r="K369" i="5" s="1"/>
  <c r="L116" i="3"/>
  <c r="S115" i="3"/>
  <c r="K115" i="5" s="1"/>
  <c r="L115" i="3"/>
  <c r="S117" i="3"/>
  <c r="K117" i="5" s="1"/>
  <c r="L117" i="3"/>
  <c r="L123" i="3"/>
  <c r="S123" i="3"/>
  <c r="K123" i="5" s="1"/>
  <c r="K114" i="3"/>
  <c r="L122" i="3"/>
  <c r="K117" i="3"/>
  <c r="S114" i="3"/>
  <c r="K114" i="5" s="1"/>
  <c r="L113" i="3"/>
  <c r="S119" i="3"/>
  <c r="K119" i="5" s="1"/>
  <c r="S118" i="3"/>
  <c r="K118" i="5" s="1"/>
  <c r="K121" i="3"/>
  <c r="S106" i="3"/>
  <c r="K106" i="5" s="1"/>
  <c r="R112" i="3"/>
  <c r="J112" i="5" s="1"/>
  <c r="S108" i="3"/>
  <c r="K108" i="5" s="1"/>
  <c r="L108" i="3"/>
  <c r="L105" i="3"/>
  <c r="S105" i="3"/>
  <c r="K105" i="5" s="1"/>
  <c r="S109" i="3"/>
  <c r="K109" i="5" s="1"/>
  <c r="L109" i="3"/>
  <c r="S104" i="3"/>
  <c r="K104" i="5" s="1"/>
  <c r="L104" i="3"/>
  <c r="K107" i="3"/>
  <c r="L111" i="3"/>
  <c r="K111" i="3"/>
  <c r="I109" i="3"/>
  <c r="U109" i="3" s="1"/>
  <c r="H109" i="5" s="1"/>
  <c r="S96" i="3"/>
  <c r="K96" i="5" s="1"/>
  <c r="L96" i="3"/>
  <c r="L100" i="3"/>
  <c r="S100" i="3"/>
  <c r="K100" i="5" s="1"/>
  <c r="K96" i="3"/>
  <c r="F98" i="3"/>
  <c r="L97" i="3"/>
  <c r="K100" i="3"/>
  <c r="L101" i="3"/>
  <c r="I97" i="3"/>
  <c r="U97" i="3" s="1"/>
  <c r="H97" i="5" s="1"/>
  <c r="Q97" i="3"/>
  <c r="D97" i="5" s="1"/>
  <c r="Q105" i="3"/>
  <c r="D105" i="5" s="1"/>
  <c r="Q91" i="3"/>
  <c r="D91" i="5" s="1"/>
  <c r="I85" i="3"/>
  <c r="U85" i="3" s="1"/>
  <c r="H85" i="5" s="1"/>
  <c r="S69" i="3"/>
  <c r="K69" i="5" s="1"/>
  <c r="L69" i="3"/>
  <c r="S71" i="3"/>
  <c r="K71" i="5" s="1"/>
  <c r="F65" i="3"/>
  <c r="U58" i="3"/>
  <c r="H58" i="5" s="1"/>
  <c r="L60" i="3"/>
  <c r="L61" i="3"/>
  <c r="L52" i="3"/>
  <c r="Q49" i="3"/>
  <c r="D49" i="5" s="1"/>
  <c r="Q57" i="3"/>
  <c r="D57" i="5" s="1"/>
  <c r="S45" i="3"/>
  <c r="K45" i="5" s="1"/>
  <c r="L45" i="3"/>
  <c r="R45" i="3"/>
  <c r="J45" i="5" s="1"/>
  <c r="U40" i="3"/>
  <c r="H40" i="5" s="1"/>
  <c r="U69" i="3"/>
  <c r="H69" i="5" s="1"/>
  <c r="U54" i="3"/>
  <c r="H54" i="5" s="1"/>
  <c r="U35" i="3"/>
  <c r="H35" i="5" s="1"/>
  <c r="U49" i="3"/>
  <c r="H49" i="5" s="1"/>
  <c r="T40" i="3"/>
  <c r="G40" i="5" s="1"/>
  <c r="U39" i="3"/>
  <c r="H39" i="5" s="1"/>
  <c r="T69" i="3"/>
  <c r="G69" i="5" s="1"/>
  <c r="T54" i="3"/>
  <c r="G54" i="5" s="1"/>
  <c r="U51" i="3"/>
  <c r="H51" i="5" s="1"/>
  <c r="U65" i="3"/>
  <c r="H65" i="5" s="1"/>
  <c r="T51" i="3"/>
  <c r="G51" i="5" s="1"/>
  <c r="T66" i="3"/>
  <c r="G66" i="5" s="1"/>
  <c r="S37" i="3"/>
  <c r="K37" i="5" s="1"/>
  <c r="L37" i="3"/>
  <c r="Q40" i="3"/>
  <c r="D40" i="5" s="1"/>
  <c r="R39" i="3"/>
  <c r="J39" i="5" s="1"/>
  <c r="Q41" i="3"/>
  <c r="D41" i="5" s="1"/>
  <c r="F38" i="3"/>
  <c r="R37" i="3"/>
  <c r="J37" i="5" s="1"/>
  <c r="K34" i="3"/>
  <c r="U33" i="3"/>
  <c r="H33" i="5" s="1"/>
  <c r="I62" i="3"/>
  <c r="U62" i="3" s="1"/>
  <c r="H62" i="5" s="1"/>
  <c r="I61" i="3"/>
  <c r="U61" i="3" s="1"/>
  <c r="H61" i="5" s="1"/>
  <c r="F33" i="3"/>
  <c r="S33" i="3" s="1"/>
  <c r="K33" i="5" s="1"/>
  <c r="R31" i="3"/>
  <c r="J31" i="5" s="1"/>
  <c r="S26" i="3"/>
  <c r="K26" i="5" s="1"/>
  <c r="F30" i="3"/>
  <c r="F25" i="3"/>
  <c r="S25" i="3" s="1"/>
  <c r="K25" i="5" s="1"/>
  <c r="S31" i="3"/>
  <c r="K31" i="5" s="1"/>
  <c r="L31" i="3"/>
  <c r="S23" i="3"/>
  <c r="K23" i="5" s="1"/>
  <c r="L23" i="3"/>
  <c r="L27" i="3"/>
  <c r="S27" i="3"/>
  <c r="K27" i="5" s="1"/>
  <c r="F32" i="3"/>
  <c r="F28" i="3"/>
  <c r="F24" i="3"/>
  <c r="L25" i="3"/>
  <c r="T57" i="3"/>
  <c r="G57" i="5" s="1"/>
  <c r="I26" i="3"/>
  <c r="U26" i="3" s="1"/>
  <c r="H26" i="5" s="1"/>
  <c r="T27" i="3"/>
  <c r="G27" i="5" s="1"/>
  <c r="I25" i="3"/>
  <c r="U25" i="3" s="1"/>
  <c r="H25" i="5" s="1"/>
  <c r="U57" i="3"/>
  <c r="H57" i="5" s="1"/>
  <c r="I21" i="3"/>
  <c r="U21" i="3" s="1"/>
  <c r="H21" i="5" s="1"/>
  <c r="T9" i="3"/>
  <c r="G9" i="5" s="1"/>
  <c r="S365" i="3"/>
  <c r="K365" i="5" s="1"/>
  <c r="L365" i="3"/>
  <c r="F366" i="3"/>
  <c r="K364" i="3"/>
  <c r="R366" i="3"/>
  <c r="J366" i="5" s="1"/>
  <c r="R363" i="3"/>
  <c r="J363" i="5" s="1"/>
  <c r="R358" i="3"/>
  <c r="J358" i="5" s="1"/>
  <c r="F358" i="3"/>
  <c r="S359" i="3"/>
  <c r="K359" i="5" s="1"/>
  <c r="L359" i="3"/>
  <c r="S363" i="3"/>
  <c r="K363" i="5" s="1"/>
  <c r="L363" i="3"/>
  <c r="S367" i="3"/>
  <c r="K367" i="5" s="1"/>
  <c r="L367" i="3"/>
  <c r="F356" i="3"/>
  <c r="K367" i="3"/>
  <c r="K359" i="3"/>
  <c r="L360" i="3"/>
  <c r="K363" i="3"/>
  <c r="T368" i="3"/>
  <c r="G368" i="5" s="1"/>
  <c r="T364" i="3"/>
  <c r="G364" i="5" s="1"/>
  <c r="T360" i="3"/>
  <c r="G360" i="5" s="1"/>
  <c r="T356" i="3"/>
  <c r="G356" i="5" s="1"/>
  <c r="K355" i="3"/>
  <c r="L364" i="3"/>
  <c r="S351" i="3"/>
  <c r="K351" i="5" s="1"/>
  <c r="L351" i="3"/>
  <c r="S350" i="3"/>
  <c r="K350" i="5" s="1"/>
  <c r="L354" i="3"/>
  <c r="L346" i="3"/>
  <c r="R346" i="3"/>
  <c r="J346" i="5" s="1"/>
  <c r="R345" i="3"/>
  <c r="J345" i="5" s="1"/>
  <c r="L325" i="3"/>
  <c r="S325" i="3"/>
  <c r="K325" i="5" s="1"/>
  <c r="S329" i="3"/>
  <c r="K329" i="5" s="1"/>
  <c r="L329" i="3"/>
  <c r="S337" i="3"/>
  <c r="K337" i="5" s="1"/>
  <c r="L337" i="3"/>
  <c r="L328" i="3"/>
  <c r="L336" i="3"/>
  <c r="T334" i="3"/>
  <c r="G334" i="5" s="1"/>
  <c r="T330" i="3"/>
  <c r="G330" i="5" s="1"/>
  <c r="T326" i="3"/>
  <c r="G326" i="5" s="1"/>
  <c r="S334" i="3"/>
  <c r="K334" i="5" s="1"/>
  <c r="S326" i="3"/>
  <c r="K326" i="5" s="1"/>
  <c r="Q333" i="3"/>
  <c r="D333" i="5" s="1"/>
  <c r="Q325" i="3"/>
  <c r="D325" i="5" s="1"/>
  <c r="Q306" i="3"/>
  <c r="D306" i="5" s="1"/>
  <c r="Q307" i="3"/>
  <c r="D307" i="5" s="1"/>
  <c r="Q291" i="3"/>
  <c r="D291" i="5" s="1"/>
  <c r="Q284" i="3"/>
  <c r="D284" i="5" s="1"/>
  <c r="Q269" i="3"/>
  <c r="D269" i="5" s="1"/>
  <c r="Q271" i="3"/>
  <c r="D271" i="5" s="1"/>
  <c r="S314" i="3"/>
  <c r="K314" i="5" s="1"/>
  <c r="L314" i="3"/>
  <c r="R314" i="3"/>
  <c r="J314" i="5" s="1"/>
  <c r="S312" i="3"/>
  <c r="K312" i="5" s="1"/>
  <c r="L312" i="3"/>
  <c r="S318" i="3"/>
  <c r="K318" i="5" s="1"/>
  <c r="L318" i="3"/>
  <c r="K317" i="3"/>
  <c r="R317" i="3"/>
  <c r="J317" i="5" s="1"/>
  <c r="L320" i="3"/>
  <c r="R318" i="3"/>
  <c r="J318" i="5" s="1"/>
  <c r="K318" i="3"/>
  <c r="L321" i="3"/>
  <c r="K321" i="3"/>
  <c r="L311" i="3"/>
  <c r="S311" i="3"/>
  <c r="K311" i="5" s="1"/>
  <c r="L315" i="3"/>
  <c r="S315" i="3"/>
  <c r="K315" i="5" s="1"/>
  <c r="L310" i="3"/>
  <c r="S310" i="3"/>
  <c r="K310" i="5" s="1"/>
  <c r="L323" i="3"/>
  <c r="S323" i="3"/>
  <c r="K323" i="5" s="1"/>
  <c r="L319" i="3"/>
  <c r="S319" i="3"/>
  <c r="K319" i="5" s="1"/>
  <c r="L322" i="3"/>
  <c r="S322" i="3"/>
  <c r="K322" i="5" s="1"/>
  <c r="L316" i="3"/>
  <c r="S317" i="3"/>
  <c r="K317" i="5" s="1"/>
  <c r="T316" i="3"/>
  <c r="G316" i="5" s="1"/>
  <c r="R323" i="3"/>
  <c r="J323" i="5" s="1"/>
  <c r="R319" i="3"/>
  <c r="J319" i="5" s="1"/>
  <c r="R316" i="3"/>
  <c r="J316" i="5" s="1"/>
  <c r="R315" i="3"/>
  <c r="J315" i="5" s="1"/>
  <c r="R311" i="3"/>
  <c r="J311" i="5" s="1"/>
  <c r="K319" i="3"/>
  <c r="Q316" i="3"/>
  <c r="D316" i="5" s="1"/>
  <c r="Q311" i="3"/>
  <c r="D311" i="5" s="1"/>
  <c r="K311" i="3"/>
  <c r="T320" i="3"/>
  <c r="G320" i="5" s="1"/>
  <c r="T312" i="3"/>
  <c r="G312" i="5" s="1"/>
  <c r="K323" i="3"/>
  <c r="K315" i="3"/>
  <c r="K309" i="3"/>
  <c r="S300" i="3"/>
  <c r="K300" i="5" s="1"/>
  <c r="L300" i="3"/>
  <c r="S304" i="3"/>
  <c r="K304" i="5" s="1"/>
  <c r="L304" i="3"/>
  <c r="S296" i="3"/>
  <c r="K296" i="5" s="1"/>
  <c r="L296" i="3"/>
  <c r="Q304" i="3"/>
  <c r="D304" i="5" s="1"/>
  <c r="Q300" i="3"/>
  <c r="D300" i="5" s="1"/>
  <c r="Q296" i="3"/>
  <c r="D296" i="5" s="1"/>
  <c r="K300" i="3"/>
  <c r="L305" i="3"/>
  <c r="K305" i="3"/>
  <c r="K297" i="3"/>
  <c r="K304" i="3"/>
  <c r="K296" i="3"/>
  <c r="R304" i="3"/>
  <c r="J304" i="5" s="1"/>
  <c r="R300" i="3"/>
  <c r="J300" i="5" s="1"/>
  <c r="R296" i="3"/>
  <c r="J296" i="5" s="1"/>
  <c r="S294" i="3"/>
  <c r="K294" i="5" s="1"/>
  <c r="T289" i="3"/>
  <c r="G289" i="5" s="1"/>
  <c r="I287" i="3"/>
  <c r="U287" i="3" s="1"/>
  <c r="H287" i="5" s="1"/>
  <c r="L285" i="3"/>
  <c r="S285" i="3"/>
  <c r="K285" i="5" s="1"/>
  <c r="S288" i="3"/>
  <c r="K288" i="5" s="1"/>
  <c r="L288" i="3"/>
  <c r="S281" i="3"/>
  <c r="K281" i="5" s="1"/>
  <c r="L281" i="3"/>
  <c r="S283" i="3"/>
  <c r="K283" i="5" s="1"/>
  <c r="L283" i="3"/>
  <c r="L293" i="3"/>
  <c r="S293" i="3"/>
  <c r="K293" i="5" s="1"/>
  <c r="S284" i="3"/>
  <c r="K284" i="5" s="1"/>
  <c r="L284" i="3"/>
  <c r="S292" i="3"/>
  <c r="K292" i="5" s="1"/>
  <c r="L292" i="3"/>
  <c r="S291" i="3"/>
  <c r="K291" i="5" s="1"/>
  <c r="L291" i="3"/>
  <c r="S289" i="3"/>
  <c r="K289" i="5" s="1"/>
  <c r="L289" i="3"/>
  <c r="L280" i="3"/>
  <c r="S280" i="3"/>
  <c r="K280" i="5" s="1"/>
  <c r="L287" i="3"/>
  <c r="S287" i="3"/>
  <c r="K287" i="5" s="1"/>
  <c r="L282" i="3"/>
  <c r="L290" i="3"/>
  <c r="K281" i="3"/>
  <c r="T290" i="3"/>
  <c r="G290" i="5" s="1"/>
  <c r="T286" i="3"/>
  <c r="G286" i="5" s="1"/>
  <c r="T282" i="3"/>
  <c r="G282" i="5" s="1"/>
  <c r="K289" i="3"/>
  <c r="S286" i="3"/>
  <c r="K286" i="5" s="1"/>
  <c r="R293" i="3"/>
  <c r="J293" i="5" s="1"/>
  <c r="R289" i="3"/>
  <c r="J289" i="5" s="1"/>
  <c r="R285" i="3"/>
  <c r="J285" i="5" s="1"/>
  <c r="R281" i="3"/>
  <c r="J281" i="5" s="1"/>
  <c r="S278" i="3"/>
  <c r="K278" i="5" s="1"/>
  <c r="L278" i="3"/>
  <c r="K278" i="3"/>
  <c r="L275" i="3"/>
  <c r="S275" i="3"/>
  <c r="K275" i="5" s="1"/>
  <c r="F272" i="3"/>
  <c r="K272" i="3"/>
  <c r="R275" i="3"/>
  <c r="J275" i="5" s="1"/>
  <c r="L276" i="3"/>
  <c r="L269" i="3"/>
  <c r="S269" i="3"/>
  <c r="K269" i="5" s="1"/>
  <c r="S273" i="3"/>
  <c r="K273" i="5" s="1"/>
  <c r="L273" i="3"/>
  <c r="S268" i="3"/>
  <c r="K268" i="5" s="1"/>
  <c r="L268" i="3"/>
  <c r="K269" i="3"/>
  <c r="L274" i="3"/>
  <c r="T274" i="3"/>
  <c r="G274" i="5" s="1"/>
  <c r="T270" i="3"/>
  <c r="G270" i="5" s="1"/>
  <c r="K273" i="3"/>
  <c r="S270" i="3"/>
  <c r="K270" i="5" s="1"/>
  <c r="R273" i="3"/>
  <c r="J273" i="5" s="1"/>
  <c r="R269" i="3"/>
  <c r="J269" i="5" s="1"/>
  <c r="S267" i="3"/>
  <c r="K267" i="5" s="1"/>
  <c r="L267" i="3"/>
  <c r="U265" i="3"/>
  <c r="H265" i="5" s="1"/>
  <c r="S264" i="3"/>
  <c r="K264" i="5" s="1"/>
  <c r="L264" i="3"/>
  <c r="Q264" i="3"/>
  <c r="D264" i="5" s="1"/>
  <c r="R264" i="3"/>
  <c r="J264" i="5" s="1"/>
  <c r="K264" i="3"/>
  <c r="S259" i="3"/>
  <c r="K259" i="5" s="1"/>
  <c r="L259" i="3"/>
  <c r="F262" i="3"/>
  <c r="F258" i="3"/>
  <c r="S258" i="3" s="1"/>
  <c r="K258" i="5" s="1"/>
  <c r="R258" i="3"/>
  <c r="J258" i="5" s="1"/>
  <c r="K259" i="3"/>
  <c r="K251" i="3"/>
  <c r="L252" i="3"/>
  <c r="S252" i="3"/>
  <c r="K252" i="5" s="1"/>
  <c r="L256" i="3"/>
  <c r="S256" i="3"/>
  <c r="K256" i="5" s="1"/>
  <c r="S260" i="3"/>
  <c r="K260" i="5" s="1"/>
  <c r="L260" i="3"/>
  <c r="L254" i="3"/>
  <c r="S254" i="3"/>
  <c r="K254" i="5" s="1"/>
  <c r="T257" i="3"/>
  <c r="G257" i="5" s="1"/>
  <c r="R260" i="3"/>
  <c r="J260" i="5" s="1"/>
  <c r="R257" i="3"/>
  <c r="J257" i="5" s="1"/>
  <c r="R256" i="3"/>
  <c r="J256" i="5" s="1"/>
  <c r="R252" i="3"/>
  <c r="J252" i="5" s="1"/>
  <c r="T253" i="3"/>
  <c r="G253" i="5" s="1"/>
  <c r="Q258" i="3"/>
  <c r="D258" i="5" s="1"/>
  <c r="K260" i="3"/>
  <c r="K252" i="3"/>
  <c r="T261" i="3"/>
  <c r="G261" i="5" s="1"/>
  <c r="K256" i="3"/>
  <c r="T244" i="3"/>
  <c r="G244" i="5" s="1"/>
  <c r="S243" i="3"/>
  <c r="K243" i="5" s="1"/>
  <c r="L243" i="3"/>
  <c r="F244" i="3"/>
  <c r="L244" i="3" s="1"/>
  <c r="K244" i="3"/>
  <c r="K243" i="3"/>
  <c r="L239" i="3"/>
  <c r="S239" i="3"/>
  <c r="K239" i="5" s="1"/>
  <c r="L241" i="3"/>
  <c r="S241" i="3"/>
  <c r="K241" i="5" s="1"/>
  <c r="L245" i="3"/>
  <c r="S245" i="3"/>
  <c r="K245" i="5" s="1"/>
  <c r="L237" i="3"/>
  <c r="S237" i="3"/>
  <c r="K237" i="5" s="1"/>
  <c r="T242" i="3"/>
  <c r="G242" i="5" s="1"/>
  <c r="S238" i="3"/>
  <c r="K238" i="5" s="1"/>
  <c r="R242" i="3"/>
  <c r="J242" i="5" s="1"/>
  <c r="R241" i="3"/>
  <c r="J241" i="5" s="1"/>
  <c r="R238" i="3"/>
  <c r="J238" i="5" s="1"/>
  <c r="K245" i="3"/>
  <c r="K237" i="3"/>
  <c r="Q242" i="3"/>
  <c r="D242" i="5" s="1"/>
  <c r="T246" i="3"/>
  <c r="G246" i="5" s="1"/>
  <c r="T238" i="3"/>
  <c r="G238" i="5" s="1"/>
  <c r="K246" i="3"/>
  <c r="R237" i="3"/>
  <c r="J237" i="5" s="1"/>
  <c r="R245" i="3"/>
  <c r="J245" i="5" s="1"/>
  <c r="S234" i="3"/>
  <c r="K234" i="5" s="1"/>
  <c r="L234" i="3"/>
  <c r="L233" i="3"/>
  <c r="S233" i="3"/>
  <c r="K233" i="5" s="1"/>
  <c r="R234" i="3"/>
  <c r="J234" i="5" s="1"/>
  <c r="K234" i="3"/>
  <c r="S232" i="3"/>
  <c r="K232" i="5" s="1"/>
  <c r="L232" i="3"/>
  <c r="L231" i="3"/>
  <c r="S231" i="3"/>
  <c r="K231" i="5" s="1"/>
  <c r="L230" i="3"/>
  <c r="S230" i="3"/>
  <c r="K230" i="5" s="1"/>
  <c r="K231" i="3"/>
  <c r="R231" i="3"/>
  <c r="J231" i="5" s="1"/>
  <c r="S222" i="3"/>
  <c r="K222" i="5" s="1"/>
  <c r="L222" i="3"/>
  <c r="S226" i="3"/>
  <c r="K226" i="5" s="1"/>
  <c r="L226" i="3"/>
  <c r="Q222" i="3"/>
  <c r="D222" i="5" s="1"/>
  <c r="L225" i="3"/>
  <c r="K227" i="3"/>
  <c r="S229" i="3"/>
  <c r="K229" i="5" s="1"/>
  <c r="S227" i="3"/>
  <c r="K227" i="5" s="1"/>
  <c r="S221" i="3"/>
  <c r="K221" i="5" s="1"/>
  <c r="T227" i="3"/>
  <c r="G227" i="5" s="1"/>
  <c r="T223" i="3"/>
  <c r="G223" i="5" s="1"/>
  <c r="R226" i="3"/>
  <c r="J226" i="5" s="1"/>
  <c r="R222" i="3"/>
  <c r="J222" i="5" s="1"/>
  <c r="L218" i="3"/>
  <c r="S218" i="3"/>
  <c r="K218" i="5" s="1"/>
  <c r="T219" i="3"/>
  <c r="G219" i="5" s="1"/>
  <c r="S220" i="3"/>
  <c r="K220" i="5" s="1"/>
  <c r="R219" i="3"/>
  <c r="J219" i="5" s="1"/>
  <c r="R218" i="3"/>
  <c r="J218" i="5" s="1"/>
  <c r="L219" i="3"/>
  <c r="Q220" i="3"/>
  <c r="D220" i="5" s="1"/>
  <c r="K218" i="3"/>
  <c r="L215" i="3"/>
  <c r="S215" i="3"/>
  <c r="K215" i="5" s="1"/>
  <c r="T212" i="3"/>
  <c r="G212" i="5" s="1"/>
  <c r="L213" i="3"/>
  <c r="K211" i="3"/>
  <c r="R208" i="3"/>
  <c r="J208" i="5" s="1"/>
  <c r="I198" i="3"/>
  <c r="U198" i="3" s="1"/>
  <c r="H198" i="5" s="1"/>
  <c r="L200" i="3"/>
  <c r="T193" i="3"/>
  <c r="G193" i="5" s="1"/>
  <c r="L199" i="3"/>
  <c r="R191" i="3"/>
  <c r="J191" i="5" s="1"/>
  <c r="L191" i="3"/>
  <c r="L194" i="3"/>
  <c r="S190" i="3"/>
  <c r="K190" i="5" s="1"/>
  <c r="R200" i="3"/>
  <c r="J200" i="5" s="1"/>
  <c r="K192" i="3"/>
  <c r="Q200" i="3"/>
  <c r="D200" i="5" s="1"/>
  <c r="Q199" i="3"/>
  <c r="D199" i="5" s="1"/>
  <c r="Q193" i="3"/>
  <c r="D193" i="5" s="1"/>
  <c r="Q192" i="3"/>
  <c r="D192" i="5" s="1"/>
  <c r="Q191" i="3"/>
  <c r="D191" i="5" s="1"/>
  <c r="L13" i="3"/>
  <c r="K91" i="3"/>
  <c r="K60" i="3"/>
  <c r="K53" i="3"/>
  <c r="K94" i="3"/>
  <c r="L11" i="3"/>
  <c r="K50" i="3"/>
  <c r="R55" i="3"/>
  <c r="J55" i="5" s="1"/>
  <c r="R79" i="3"/>
  <c r="J79" i="5" s="1"/>
  <c r="R47" i="3"/>
  <c r="J47" i="5" s="1"/>
  <c r="R82" i="3"/>
  <c r="J82" i="5" s="1"/>
  <c r="R98" i="3"/>
  <c r="J98" i="5" s="1"/>
  <c r="K63" i="3"/>
  <c r="R95" i="3"/>
  <c r="J95" i="5" s="1"/>
  <c r="R90" i="3"/>
  <c r="J90" i="5" s="1"/>
  <c r="S16" i="3"/>
  <c r="K16" i="5" s="1"/>
  <c r="L7" i="3"/>
  <c r="K80" i="3"/>
  <c r="R87" i="3"/>
  <c r="J87" i="5" s="1"/>
  <c r="S8" i="3"/>
  <c r="K8" i="5" s="1"/>
  <c r="K58" i="3"/>
  <c r="L10" i="3"/>
  <c r="R97" i="3"/>
  <c r="J97" i="5" s="1"/>
  <c r="R89" i="3"/>
  <c r="J89" i="5" s="1"/>
  <c r="R81" i="3"/>
  <c r="J81" i="5" s="1"/>
  <c r="R65" i="3"/>
  <c r="J65" i="5" s="1"/>
  <c r="R57" i="3"/>
  <c r="J57" i="5" s="1"/>
  <c r="R49" i="3"/>
  <c r="J49" i="5" s="1"/>
  <c r="S18" i="3"/>
  <c r="K18" i="5" s="1"/>
  <c r="R66" i="3"/>
  <c r="J66" i="5" s="1"/>
  <c r="S19" i="3"/>
  <c r="K19" i="5" s="1"/>
  <c r="K93" i="3"/>
  <c r="R96" i="3"/>
  <c r="J96" i="5" s="1"/>
  <c r="R88" i="3"/>
  <c r="J88" i="5" s="1"/>
  <c r="R64" i="3"/>
  <c r="J64" i="5" s="1"/>
  <c r="R56" i="3"/>
  <c r="J56" i="5" s="1"/>
  <c r="R48" i="3"/>
  <c r="J48" i="5" s="1"/>
  <c r="S17" i="3"/>
  <c r="K17" i="5" s="1"/>
  <c r="S9" i="3"/>
  <c r="K9" i="5" s="1"/>
  <c r="R102" i="3"/>
  <c r="J102" i="5" s="1"/>
  <c r="R78" i="3"/>
  <c r="J78" i="5" s="1"/>
  <c r="R70" i="3"/>
  <c r="J70" i="5" s="1"/>
  <c r="R62" i="3"/>
  <c r="J62" i="5" s="1"/>
  <c r="R54" i="3"/>
  <c r="J54" i="5" s="1"/>
  <c r="R46" i="3"/>
  <c r="J46" i="5" s="1"/>
  <c r="S15" i="3"/>
  <c r="K15" i="5" s="1"/>
  <c r="K76" i="3"/>
  <c r="R101" i="3"/>
  <c r="J101" i="5" s="1"/>
  <c r="R85" i="3"/>
  <c r="J85" i="5" s="1"/>
  <c r="R77" i="3"/>
  <c r="J77" i="5" s="1"/>
  <c r="R69" i="3"/>
  <c r="J69" i="5" s="1"/>
  <c r="S14" i="3"/>
  <c r="K14" i="5" s="1"/>
  <c r="S6" i="3"/>
  <c r="K6" i="5" s="1"/>
  <c r="K84" i="3"/>
  <c r="R100" i="3"/>
  <c r="J100" i="5" s="1"/>
  <c r="R92" i="3"/>
  <c r="J92" i="5" s="1"/>
  <c r="R68" i="3"/>
  <c r="J68" i="5" s="1"/>
  <c r="R52" i="3"/>
  <c r="J52" i="5" s="1"/>
  <c r="R99" i="3"/>
  <c r="J99" i="5" s="1"/>
  <c r="R83" i="3"/>
  <c r="J83" i="5" s="1"/>
  <c r="R67" i="3"/>
  <c r="J67" i="5" s="1"/>
  <c r="R59" i="3"/>
  <c r="J59" i="5" s="1"/>
  <c r="R51" i="3"/>
  <c r="J51" i="5" s="1"/>
  <c r="S3" i="3"/>
  <c r="K3" i="5" s="1"/>
  <c r="S20" i="3"/>
  <c r="K20" i="5" s="1"/>
  <c r="S12" i="3"/>
  <c r="K12" i="5" s="1"/>
  <c r="S4" i="3"/>
  <c r="K4" i="5" s="1"/>
  <c r="K22" i="3"/>
  <c r="K23" i="3"/>
  <c r="K24" i="3"/>
  <c r="K25" i="3"/>
  <c r="K26" i="3"/>
  <c r="K27" i="3"/>
  <c r="K28" i="3"/>
  <c r="K29" i="3"/>
  <c r="K30" i="3"/>
  <c r="K31" i="3"/>
  <c r="K32" i="3"/>
  <c r="K33" i="3"/>
  <c r="K21" i="3"/>
  <c r="K20" i="3"/>
  <c r="K16" i="3"/>
  <c r="K17" i="3"/>
  <c r="K18" i="3"/>
  <c r="K19" i="3"/>
  <c r="K4" i="3"/>
  <c r="K5" i="3"/>
  <c r="K6" i="3"/>
  <c r="K7" i="3"/>
  <c r="K8" i="3"/>
  <c r="K9" i="3"/>
  <c r="K10" i="3"/>
  <c r="K11" i="3"/>
  <c r="K12" i="3"/>
  <c r="K13" i="3"/>
  <c r="K14" i="3"/>
  <c r="K15" i="3"/>
  <c r="K3" i="3"/>
  <c r="L458" i="3" l="1"/>
  <c r="S458" i="3"/>
  <c r="S456" i="3"/>
  <c r="L439" i="3"/>
  <c r="S439" i="3"/>
  <c r="L339" i="3"/>
  <c r="S339" i="3"/>
  <c r="K339" i="5" s="1"/>
  <c r="L266" i="3"/>
  <c r="L330" i="3"/>
  <c r="L391" i="3"/>
  <c r="L419" i="3"/>
  <c r="S419" i="3"/>
  <c r="S372" i="3"/>
  <c r="K372" i="5" s="1"/>
  <c r="L372" i="3"/>
  <c r="S205" i="3"/>
  <c r="K205" i="5" s="1"/>
  <c r="L205" i="3"/>
  <c r="S301" i="3"/>
  <c r="K301" i="5" s="1"/>
  <c r="S68" i="3"/>
  <c r="K68" i="5" s="1"/>
  <c r="L68" i="3"/>
  <c r="S240" i="3"/>
  <c r="K240" i="5" s="1"/>
  <c r="L240" i="3"/>
  <c r="S415" i="3"/>
  <c r="L415" i="3"/>
  <c r="S309" i="3"/>
  <c r="K309" i="5" s="1"/>
  <c r="L324" i="3"/>
  <c r="L313" i="3"/>
  <c r="L368" i="3"/>
  <c r="L297" i="3"/>
  <c r="S338" i="3"/>
  <c r="K338" i="5" s="1"/>
  <c r="S206" i="3"/>
  <c r="K206" i="5" s="1"/>
  <c r="L206" i="3"/>
  <c r="S344" i="3"/>
  <c r="K344" i="5" s="1"/>
  <c r="L344" i="3"/>
  <c r="S235" i="3"/>
  <c r="K235" i="5" s="1"/>
  <c r="L235" i="3"/>
  <c r="L112" i="3"/>
  <c r="S112" i="3"/>
  <c r="K112" i="5" s="1"/>
  <c r="S306" i="3"/>
  <c r="K306" i="5" s="1"/>
  <c r="L306" i="3"/>
  <c r="L410" i="3"/>
  <c r="S40" i="3"/>
  <c r="K40" i="5" s="1"/>
  <c r="L40" i="3"/>
  <c r="S228" i="3"/>
  <c r="K228" i="5" s="1"/>
  <c r="L228" i="3"/>
  <c r="L246" i="3"/>
  <c r="L261" i="3"/>
  <c r="L370" i="3"/>
  <c r="L393" i="3"/>
  <c r="L208" i="3"/>
  <c r="S209" i="3"/>
  <c r="K209" i="5" s="1"/>
  <c r="L209" i="3"/>
  <c r="S120" i="3"/>
  <c r="K120" i="5" s="1"/>
  <c r="L120" i="3"/>
  <c r="L22" i="3"/>
  <c r="S22" i="3"/>
  <c r="K22" i="5" s="1"/>
  <c r="L361" i="3"/>
  <c r="S303" i="3"/>
  <c r="K303" i="5" s="1"/>
  <c r="L303" i="3"/>
  <c r="S257" i="3"/>
  <c r="K257" i="5" s="1"/>
  <c r="L332" i="3"/>
  <c r="S249" i="3"/>
  <c r="K249" i="5" s="1"/>
  <c r="L249" i="3"/>
  <c r="S341" i="3"/>
  <c r="K341" i="5" s="1"/>
  <c r="L341" i="3"/>
  <c r="S244" i="3"/>
  <c r="K244" i="5" s="1"/>
  <c r="L355" i="3"/>
  <c r="S302" i="3"/>
  <c r="K302" i="5" s="1"/>
  <c r="L302" i="3"/>
  <c r="S170" i="3"/>
  <c r="K170" i="5" s="1"/>
  <c r="S95" i="3"/>
  <c r="K95" i="5" s="1"/>
  <c r="L95" i="3"/>
  <c r="S121" i="3"/>
  <c r="K121" i="5" s="1"/>
  <c r="L121" i="3"/>
  <c r="S39" i="3"/>
  <c r="K39" i="5" s="1"/>
  <c r="L250" i="3"/>
  <c r="S250" i="3"/>
  <c r="K250" i="5" s="1"/>
  <c r="S340" i="3"/>
  <c r="K340" i="5" s="1"/>
  <c r="L340" i="3"/>
  <c r="L333" i="3"/>
  <c r="L247" i="3"/>
  <c r="S247" i="3"/>
  <c r="K247" i="5" s="1"/>
  <c r="L67" i="3"/>
  <c r="S67" i="3"/>
  <c r="K67" i="5" s="1"/>
  <c r="S179" i="3"/>
  <c r="K179" i="5" s="1"/>
  <c r="L179" i="3"/>
  <c r="L42" i="3"/>
  <c r="U37" i="3"/>
  <c r="H37" i="5" s="1"/>
  <c r="L376" i="3"/>
  <c r="S223" i="3"/>
  <c r="K223" i="5" s="1"/>
  <c r="L223" i="3"/>
  <c r="L331" i="3"/>
  <c r="S331" i="3"/>
  <c r="K331" i="5" s="1"/>
  <c r="S397" i="3"/>
  <c r="L397" i="3"/>
  <c r="S58" i="3"/>
  <c r="K58" i="5" s="1"/>
  <c r="L58" i="3"/>
  <c r="L175" i="3"/>
  <c r="S175" i="3"/>
  <c r="K175" i="5" s="1"/>
  <c r="S50" i="3"/>
  <c r="K50" i="5" s="1"/>
  <c r="L50" i="3"/>
  <c r="S56" i="3"/>
  <c r="K56" i="5" s="1"/>
  <c r="L56" i="3"/>
  <c r="L258" i="3"/>
  <c r="S53" i="3"/>
  <c r="K53" i="5" s="1"/>
  <c r="L385" i="3"/>
  <c r="S277" i="3"/>
  <c r="K277" i="5" s="1"/>
  <c r="L277" i="3"/>
  <c r="S343" i="3"/>
  <c r="K343" i="5" s="1"/>
  <c r="L343" i="3"/>
  <c r="L107" i="3"/>
  <c r="S107" i="3"/>
  <c r="K107" i="5" s="1"/>
  <c r="L180" i="3"/>
  <c r="S180" i="3"/>
  <c r="K180" i="5" s="1"/>
  <c r="L203" i="3"/>
  <c r="S203" i="3"/>
  <c r="K203" i="5" s="1"/>
  <c r="L211" i="3"/>
  <c r="S211" i="3"/>
  <c r="K211" i="5" s="1"/>
  <c r="L46" i="3"/>
  <c r="S46" i="3"/>
  <c r="K46" i="5" s="1"/>
  <c r="L183" i="3"/>
  <c r="S183" i="3"/>
  <c r="K183" i="5" s="1"/>
  <c r="S63" i="3"/>
  <c r="K63" i="5" s="1"/>
  <c r="L63" i="3"/>
  <c r="S54" i="3"/>
  <c r="K54" i="5" s="1"/>
  <c r="L54" i="3"/>
  <c r="L248" i="3"/>
  <c r="S248" i="3"/>
  <c r="K248" i="5" s="1"/>
  <c r="L62" i="3"/>
  <c r="S62" i="3"/>
  <c r="K62" i="5" s="1"/>
  <c r="L57" i="3"/>
  <c r="S57" i="3"/>
  <c r="K57" i="5" s="1"/>
  <c r="L172" i="3"/>
  <c r="S172" i="3"/>
  <c r="K172" i="5" s="1"/>
  <c r="S94" i="3"/>
  <c r="K94" i="5" s="1"/>
  <c r="L94" i="3"/>
  <c r="S29" i="3"/>
  <c r="K29" i="5" s="1"/>
  <c r="S59" i="3"/>
  <c r="K59" i="5" s="1"/>
  <c r="L59" i="3"/>
  <c r="L36" i="3"/>
  <c r="S36" i="3"/>
  <c r="K36" i="5" s="1"/>
  <c r="L48" i="3"/>
  <c r="S48" i="3"/>
  <c r="K48" i="5" s="1"/>
  <c r="S242" i="3"/>
  <c r="K242" i="5" s="1"/>
  <c r="L242" i="3"/>
  <c r="S251" i="3"/>
  <c r="K251" i="5" s="1"/>
  <c r="L251" i="3"/>
  <c r="L34" i="3"/>
  <c r="S34" i="3"/>
  <c r="K34" i="5" s="1"/>
  <c r="S55" i="3"/>
  <c r="K55" i="5" s="1"/>
  <c r="L55" i="3"/>
  <c r="S271" i="3"/>
  <c r="K271" i="5" s="1"/>
  <c r="S212" i="3"/>
  <c r="K212" i="5" s="1"/>
  <c r="L253" i="3"/>
  <c r="S345" i="3"/>
  <c r="K345" i="5" s="1"/>
  <c r="L345" i="3"/>
  <c r="S49" i="3"/>
  <c r="K49" i="5" s="1"/>
  <c r="L49" i="3"/>
  <c r="S176" i="3"/>
  <c r="K176" i="5" s="1"/>
  <c r="L176" i="3"/>
  <c r="S51" i="3"/>
  <c r="K51" i="5" s="1"/>
  <c r="L51" i="3"/>
  <c r="L47" i="3"/>
  <c r="S47" i="3"/>
  <c r="K47" i="5" s="1"/>
  <c r="S168" i="3"/>
  <c r="K168" i="5" s="1"/>
  <c r="L168" i="3"/>
  <c r="S371" i="3"/>
  <c r="K371" i="5" s="1"/>
  <c r="L371" i="3"/>
  <c r="S379" i="3"/>
  <c r="L379" i="3"/>
  <c r="S110" i="3"/>
  <c r="K110" i="5" s="1"/>
  <c r="L110" i="3"/>
  <c r="L98" i="3"/>
  <c r="S98" i="3"/>
  <c r="K98" i="5" s="1"/>
  <c r="L65" i="3"/>
  <c r="S65" i="3"/>
  <c r="K65" i="5" s="1"/>
  <c r="L38" i="3"/>
  <c r="S38" i="3"/>
  <c r="K38" i="5" s="1"/>
  <c r="L33" i="3"/>
  <c r="S30" i="3"/>
  <c r="K30" i="5" s="1"/>
  <c r="L30" i="3"/>
  <c r="S32" i="3"/>
  <c r="K32" i="5" s="1"/>
  <c r="L32" i="3"/>
  <c r="S24" i="3"/>
  <c r="K24" i="5" s="1"/>
  <c r="L24" i="3"/>
  <c r="S28" i="3"/>
  <c r="K28" i="5" s="1"/>
  <c r="L28" i="3"/>
  <c r="S366" i="3"/>
  <c r="K366" i="5" s="1"/>
  <c r="L366" i="3"/>
  <c r="S358" i="3"/>
  <c r="K358" i="5" s="1"/>
  <c r="L358" i="3"/>
  <c r="S356" i="3"/>
  <c r="K356" i="5" s="1"/>
  <c r="L356" i="3"/>
  <c r="S272" i="3"/>
  <c r="K272" i="5" s="1"/>
  <c r="L272" i="3"/>
  <c r="S262" i="3"/>
  <c r="K262" i="5" s="1"/>
  <c r="L262" i="3"/>
</calcChain>
</file>

<file path=xl/sharedStrings.xml><?xml version="1.0" encoding="utf-8"?>
<sst xmlns="http://schemas.openxmlformats.org/spreadsheetml/2006/main" count="1810" uniqueCount="601">
  <si>
    <t>Tamil</t>
  </si>
  <si>
    <t>Sanskrit</t>
  </si>
  <si>
    <t>Gregorian Calendar equivalent</t>
  </si>
  <si>
    <t>Number of days</t>
  </si>
  <si>
    <t>Planet/Deity</t>
  </si>
  <si>
    <t>சித்திரை</t>
  </si>
  <si>
    <t>Caitrā</t>
  </si>
  <si>
    <t>mid-April to mid-May</t>
  </si>
  <si>
    <t>30 - 31 days</t>
  </si>
  <si>
    <t>ஞாயிற்றுக்கிழமை</t>
  </si>
  <si>
    <t>Ravi-vāsara</t>
  </si>
  <si>
    <t>Sun</t>
  </si>
  <si>
    <t>Sunday</t>
  </si>
  <si>
    <t>வைகாசி</t>
  </si>
  <si>
    <t>Vaisākha</t>
  </si>
  <si>
    <t>mid-May to mid-June</t>
  </si>
  <si>
    <t>31 - 32 days</t>
  </si>
  <si>
    <t>திங்கட்கிழமை</t>
  </si>
  <si>
    <t>Soma-vāsara</t>
  </si>
  <si>
    <t>Moon</t>
  </si>
  <si>
    <t>Monday</t>
  </si>
  <si>
    <t>ஆனி</t>
  </si>
  <si>
    <t>Jyeṣṭha</t>
  </si>
  <si>
    <t>mid-June to mid-July</t>
  </si>
  <si>
    <t>செவ்வாய்க்கிழமை</t>
  </si>
  <si>
    <t>Mangala-vāsara</t>
  </si>
  <si>
    <t>Mars</t>
  </si>
  <si>
    <t>Tuesday</t>
  </si>
  <si>
    <t>ஆடி</t>
  </si>
  <si>
    <t>Āshāḍha</t>
  </si>
  <si>
    <t>mid-July to mid-August</t>
  </si>
  <si>
    <t>புதன்கிழமை</t>
  </si>
  <si>
    <t>Budha-vāsara</t>
  </si>
  <si>
    <t>Mercury</t>
  </si>
  <si>
    <t>Wednesday</t>
  </si>
  <si>
    <t>ஆவணி</t>
  </si>
  <si>
    <t>Shrāvaṇa</t>
  </si>
  <si>
    <t>mid-August to mid-September</t>
  </si>
  <si>
    <t>வியாழக்கிழமை</t>
  </si>
  <si>
    <t>Guru-vāsara</t>
  </si>
  <si>
    <t>Jupiter</t>
  </si>
  <si>
    <t>Thursday</t>
  </si>
  <si>
    <t>புரட்டாசி</t>
  </si>
  <si>
    <r>
      <t>Bhādrapada</t>
    </r>
    <r>
      <rPr>
        <sz val="11"/>
        <color rgb="FF202122"/>
        <rFont val="Arial"/>
        <family val="2"/>
      </rPr>
      <t>/</t>
    </r>
    <r>
      <rPr>
        <i/>
        <sz val="11"/>
        <color rgb="FF202122"/>
        <rFont val="Arial"/>
        <family val="2"/>
      </rPr>
      <t>Prauṣṭhapada</t>
    </r>
  </si>
  <si>
    <t>mid-September to mid-October</t>
  </si>
  <si>
    <t>வெள்ளிக்கிழமை</t>
  </si>
  <si>
    <t>Śukra-vāsara</t>
  </si>
  <si>
    <t>Venus</t>
  </si>
  <si>
    <t>Friday</t>
  </si>
  <si>
    <t>ஐப்பசி</t>
  </si>
  <si>
    <t>Aśvīna</t>
  </si>
  <si>
    <t>mid-October to mid-November</t>
  </si>
  <si>
    <t>சனிக்கிழமை</t>
  </si>
  <si>
    <t>Śani-vāsara</t>
  </si>
  <si>
    <t>Saturn</t>
  </si>
  <si>
    <t>Saturday</t>
  </si>
  <si>
    <t>கார்த்திகை</t>
  </si>
  <si>
    <t>Kārttika</t>
  </si>
  <si>
    <t>mid-November to mid-December</t>
  </si>
  <si>
    <t>மார்கழி</t>
  </si>
  <si>
    <t>Mārgaṣīrṣa</t>
  </si>
  <si>
    <t>mid-December to mid-January</t>
  </si>
  <si>
    <t>29 - 30 days</t>
  </si>
  <si>
    <t>தை</t>
  </si>
  <si>
    <r>
      <t>Pauṣa</t>
    </r>
    <r>
      <rPr>
        <sz val="11"/>
        <color rgb="FF202122"/>
        <rFont val="Arial"/>
        <family val="2"/>
      </rPr>
      <t>/</t>
    </r>
    <r>
      <rPr>
        <i/>
        <sz val="11"/>
        <color rgb="FF202122"/>
        <rFont val="Arial"/>
        <family val="2"/>
      </rPr>
      <t>Taiṣya</t>
    </r>
  </si>
  <si>
    <t>mid-January to mid-February</t>
  </si>
  <si>
    <t>மாசி</t>
  </si>
  <si>
    <t>Māgha</t>
  </si>
  <si>
    <t>mid-February to mid-March</t>
  </si>
  <si>
    <t>பங்குனி</t>
  </si>
  <si>
    <t>Phālguṇa</t>
  </si>
  <si>
    <t>mid-March to mid-April</t>
  </si>
  <si>
    <t>Season in Tamil</t>
  </si>
  <si>
    <t>English Translation</t>
  </si>
  <si>
    <t>Season in Sanskrit</t>
  </si>
  <si>
    <t>Season in English</t>
  </si>
  <si>
    <t>Tamil Months</t>
  </si>
  <si>
    <t>Gregorian Months</t>
  </si>
  <si>
    <t>Rasi </t>
  </si>
  <si>
    <t>இளவேனில்</t>
  </si>
  <si>
    <t>Light warmth</t>
  </si>
  <si>
    <t>Vasanta</t>
  </si>
  <si>
    <t>Spring</t>
  </si>
  <si>
    <r>
      <t>Chittirai</t>
    </r>
    <r>
      <rPr>
        <sz val="11"/>
        <color rgb="FF202122"/>
        <rFont val="Arial"/>
        <family val="2"/>
      </rPr>
      <t>, </t>
    </r>
    <r>
      <rPr>
        <i/>
        <sz val="11"/>
        <color rgb="FF202122"/>
        <rFont val="Arial"/>
        <family val="2"/>
      </rPr>
      <t>Vaikāsi</t>
    </r>
  </si>
  <si>
    <t>Mid Apr – Mid Jun</t>
  </si>
  <si>
    <t>Mesa</t>
  </si>
  <si>
    <t>முதுவேனில்</t>
  </si>
  <si>
    <t>Harsh warmth</t>
  </si>
  <si>
    <t>Grishma</t>
  </si>
  <si>
    <t>Summer</t>
  </si>
  <si>
    <r>
      <t>Āni</t>
    </r>
    <r>
      <rPr>
        <sz val="11"/>
        <color rgb="FF202122"/>
        <rFont val="Arial"/>
        <family val="2"/>
      </rPr>
      <t>, </t>
    </r>
    <r>
      <rPr>
        <i/>
        <sz val="11"/>
        <color rgb="FF202122"/>
        <rFont val="Arial"/>
        <family val="2"/>
      </rPr>
      <t>Ādi</t>
    </r>
  </si>
  <si>
    <t>Mid Jun – Mid Aug</t>
  </si>
  <si>
    <t>கார்</t>
  </si>
  <si>
    <t>Dark clouds/Rain</t>
  </si>
  <si>
    <t>Varsha</t>
  </si>
  <si>
    <t>Monsoon</t>
  </si>
  <si>
    <r>
      <t>Āvaṇi</t>
    </r>
    <r>
      <rPr>
        <sz val="11"/>
        <color rgb="FF202122"/>
        <rFont val="Arial"/>
        <family val="2"/>
      </rPr>
      <t>, </t>
    </r>
    <r>
      <rPr>
        <i/>
        <sz val="11"/>
        <color rgb="FF202122"/>
        <rFont val="Arial"/>
        <family val="2"/>
      </rPr>
      <t>Puraṭṭāsi</t>
    </r>
  </si>
  <si>
    <t>Mid Aug – Mid Oct</t>
  </si>
  <si>
    <t>Vrishabha</t>
  </si>
  <si>
    <t>குளிர்</t>
  </si>
  <si>
    <t>Chill/Cold</t>
  </si>
  <si>
    <t>Sharada</t>
  </si>
  <si>
    <t>Autumn</t>
  </si>
  <si>
    <t>Aippasi, Kārtikai</t>
  </si>
  <si>
    <t>Mid Oct – Mid Dec</t>
  </si>
  <si>
    <t>முன்பனி</t>
  </si>
  <si>
    <t>Early mist/Dew</t>
  </si>
  <si>
    <t>Hemanta</t>
  </si>
  <si>
    <t>Winter</t>
  </si>
  <si>
    <t>Mārgaḻi, Tai</t>
  </si>
  <si>
    <t>Mid Dec – Mid Feb</t>
  </si>
  <si>
    <t>Mithuna</t>
  </si>
  <si>
    <t>பின்பனி</t>
  </si>
  <si>
    <t>Late mist/Dew</t>
  </si>
  <si>
    <t>Sishira</t>
  </si>
  <si>
    <t>Prevernal</t>
  </si>
  <si>
    <t>Māsi, Panguni</t>
  </si>
  <si>
    <t>Mid Feb – Mid Apr</t>
  </si>
  <si>
    <t>Karka</t>
  </si>
  <si>
    <t>Name</t>
  </si>
  <si>
    <t>Gregorian Year</t>
  </si>
  <si>
    <t>Paksha: Waxing: Shukla Waning: Krishna</t>
  </si>
  <si>
    <t>Simha</t>
  </si>
  <si>
    <t>பிரபவ</t>
  </si>
  <si>
    <t>1987–1988</t>
  </si>
  <si>
    <t>Day</t>
  </si>
  <si>
    <t>விபவ</t>
  </si>
  <si>
    <t>1988–1989</t>
  </si>
  <si>
    <t xml:space="preserve">Pradamai </t>
  </si>
  <si>
    <t>Kanya</t>
  </si>
  <si>
    <t>சுக்ல</t>
  </si>
  <si>
    <t>1989–1990</t>
  </si>
  <si>
    <t>Dvithiai</t>
  </si>
  <si>
    <t>பிரமோதூத</t>
  </si>
  <si>
    <t>1990–1991</t>
  </si>
  <si>
    <t>Trithiai</t>
  </si>
  <si>
    <t>Tula</t>
  </si>
  <si>
    <t>பிரசோற்பத்தி</t>
  </si>
  <si>
    <t>1991–1992</t>
  </si>
  <si>
    <t>Chaturthi</t>
  </si>
  <si>
    <t>ஆங்கீரச</t>
  </si>
  <si>
    <t>1992–1993</t>
  </si>
  <si>
    <t>Vrischika</t>
  </si>
  <si>
    <t>ஸ்ரீமுக</t>
  </si>
  <si>
    <t>1993–1994</t>
  </si>
  <si>
    <t xml:space="preserve">Shashti </t>
  </si>
  <si>
    <t>பவ</t>
  </si>
  <si>
    <t>1994–1995</t>
  </si>
  <si>
    <t>Sapthami</t>
  </si>
  <si>
    <t>Dhanu</t>
  </si>
  <si>
    <t>யுவ</t>
  </si>
  <si>
    <t>1995–1996</t>
  </si>
  <si>
    <t>Ashtami</t>
  </si>
  <si>
    <t>தாது</t>
  </si>
  <si>
    <t>1996–1997</t>
  </si>
  <si>
    <t xml:space="preserve">Navami </t>
  </si>
  <si>
    <t>Makar</t>
  </si>
  <si>
    <t>ஈஸ்வர</t>
  </si>
  <si>
    <t>1997–1998</t>
  </si>
  <si>
    <t xml:space="preserve">Dasami </t>
  </si>
  <si>
    <t>வெகுதானிய</t>
  </si>
  <si>
    <t>1998–1999</t>
  </si>
  <si>
    <t>Ekadasi</t>
  </si>
  <si>
    <t>Kumbha</t>
  </si>
  <si>
    <t>பிரமாதி</t>
  </si>
  <si>
    <t>1999–2000</t>
  </si>
  <si>
    <t>Dvadasi</t>
  </si>
  <si>
    <t>விக்ரம</t>
  </si>
  <si>
    <t>2000–2001</t>
  </si>
  <si>
    <t>Triyodasi</t>
  </si>
  <si>
    <t>Mina</t>
  </si>
  <si>
    <t>விஷு</t>
  </si>
  <si>
    <t>2001–2002</t>
  </si>
  <si>
    <t>Chaturdasi</t>
  </si>
  <si>
    <t>சித்திரபானு</t>
  </si>
  <si>
    <t>2002–2003</t>
  </si>
  <si>
    <t>சுபானு</t>
  </si>
  <si>
    <t>2003–2004</t>
  </si>
  <si>
    <t>தாரண</t>
  </si>
  <si>
    <t>2004–2005</t>
  </si>
  <si>
    <t>பார்த்திப</t>
  </si>
  <si>
    <t>2005–2006</t>
  </si>
  <si>
    <t>விய</t>
  </si>
  <si>
    <t>2006–2007</t>
  </si>
  <si>
    <t>சர்வஜித்</t>
  </si>
  <si>
    <t>2007–2008</t>
  </si>
  <si>
    <t>சர்வதாரி</t>
  </si>
  <si>
    <t>2008–2009</t>
  </si>
  <si>
    <t>Aswini</t>
  </si>
  <si>
    <t>அசுவினி</t>
  </si>
  <si>
    <t>விரோதி</t>
  </si>
  <si>
    <t>2009–2010</t>
  </si>
  <si>
    <t>Bharani</t>
  </si>
  <si>
    <t>பரணி</t>
  </si>
  <si>
    <t>விக்ருதி</t>
  </si>
  <si>
    <t>2010–2011</t>
  </si>
  <si>
    <t>Krithika</t>
  </si>
  <si>
    <t>கிருத்திகை</t>
  </si>
  <si>
    <t>கர</t>
  </si>
  <si>
    <t>2011–2012</t>
  </si>
  <si>
    <t>Rohini </t>
  </si>
  <si>
    <t>ரோகிணி</t>
  </si>
  <si>
    <t>நந்தன</t>
  </si>
  <si>
    <t>2012–2013</t>
  </si>
  <si>
    <t>Mrigashiras</t>
  </si>
  <si>
    <t>மிருகசிரீஷம்</t>
  </si>
  <si>
    <t>விஜய</t>
  </si>
  <si>
    <t>2013–2014</t>
  </si>
  <si>
    <t>Aarudhra</t>
  </si>
  <si>
    <t>திருவாதிரை</t>
  </si>
  <si>
    <t>ஜய</t>
  </si>
  <si>
    <t>2014–2015</t>
  </si>
  <si>
    <t>Punarvasu</t>
  </si>
  <si>
    <t>புனர்பூசம்</t>
  </si>
  <si>
    <t>மன்மத</t>
  </si>
  <si>
    <t>2015–2016</t>
  </si>
  <si>
    <t>Pushyami</t>
  </si>
  <si>
    <t>பூசம்</t>
  </si>
  <si>
    <t>துன்முகி</t>
  </si>
  <si>
    <t>2016–2017</t>
  </si>
  <si>
    <t>Ashlesha</t>
  </si>
  <si>
    <t>ஆயில்யம்</t>
  </si>
  <si>
    <t>ஹேவிளம்பி</t>
  </si>
  <si>
    <t>2017–2018</t>
  </si>
  <si>
    <t>மகம்</t>
  </si>
  <si>
    <t>விளம்பி</t>
  </si>
  <si>
    <t>2018–2019</t>
  </si>
  <si>
    <t>Poorva Phalguni</t>
  </si>
  <si>
    <t>பூரம்</t>
  </si>
  <si>
    <t>விகாரி</t>
  </si>
  <si>
    <t>2019–2020</t>
  </si>
  <si>
    <t>Uthra Phalguni</t>
  </si>
  <si>
    <t>உத்திரம்</t>
  </si>
  <si>
    <t>சார்வரி</t>
  </si>
  <si>
    <t>2020–2021</t>
  </si>
  <si>
    <t>Hastha</t>
  </si>
  <si>
    <t>ஹஸ்தம்</t>
  </si>
  <si>
    <t>பிலவ</t>
  </si>
  <si>
    <t>2021–2022</t>
  </si>
  <si>
    <t>Chitra</t>
  </si>
  <si>
    <t>சுபகிருது</t>
  </si>
  <si>
    <t>2022–2023</t>
  </si>
  <si>
    <t>Swaathi </t>
  </si>
  <si>
    <t>சுவாதி</t>
  </si>
  <si>
    <t>சோபக்ருத்</t>
  </si>
  <si>
    <t>2023–2024</t>
  </si>
  <si>
    <t>Vishaakha</t>
  </si>
  <si>
    <t>விசாகம்</t>
  </si>
  <si>
    <t>க்ரோதி</t>
  </si>
  <si>
    <t>2024–2025</t>
  </si>
  <si>
    <t>Anuraadha</t>
  </si>
  <si>
    <t>அனுஷம்</t>
  </si>
  <si>
    <t>விசுவாசுவ</t>
  </si>
  <si>
    <t>2025–2026</t>
  </si>
  <si>
    <t>Jyeshta</t>
  </si>
  <si>
    <t>கேட்டை</t>
  </si>
  <si>
    <t>பரபாவ</t>
  </si>
  <si>
    <t>2026–2027</t>
  </si>
  <si>
    <t>Moola</t>
  </si>
  <si>
    <t>முலம்</t>
  </si>
  <si>
    <t>ப்லவங்க</t>
  </si>
  <si>
    <t>2027–2028</t>
  </si>
  <si>
    <t>Poorva shaada</t>
  </si>
  <si>
    <t>பூராடம்</t>
  </si>
  <si>
    <t>கீலக</t>
  </si>
  <si>
    <t>2028–2029</t>
  </si>
  <si>
    <t>Uthra shaada</t>
  </si>
  <si>
    <t>உத்திராடம்</t>
  </si>
  <si>
    <t>சௌம்ய</t>
  </si>
  <si>
    <t>2029–2030</t>
  </si>
  <si>
    <t>Shraavan </t>
  </si>
  <si>
    <t>திருவோணம்</t>
  </si>
  <si>
    <t>சாதாரண</t>
  </si>
  <si>
    <t>2030–2031</t>
  </si>
  <si>
    <t>Dhanishta</t>
  </si>
  <si>
    <t>அவிட்டம்</t>
  </si>
  <si>
    <t>விரோதகிருது</t>
  </si>
  <si>
    <t>2031–2032</t>
  </si>
  <si>
    <t>Shathabhisha</t>
  </si>
  <si>
    <t>சதயம்</t>
  </si>
  <si>
    <t>பரிதாபி</t>
  </si>
  <si>
    <t>2032–2033</t>
  </si>
  <si>
    <t>Poorva bhadra</t>
  </si>
  <si>
    <t>பூரட்டாதி</t>
  </si>
  <si>
    <t>பிரமாதீச</t>
  </si>
  <si>
    <t>2033–2034</t>
  </si>
  <si>
    <t>Uthra bhadra</t>
  </si>
  <si>
    <t>உத்திரட்டாதி</t>
  </si>
  <si>
    <t>ஆனந்த</t>
  </si>
  <si>
    <t>2034–2035</t>
  </si>
  <si>
    <t>Revathi</t>
  </si>
  <si>
    <t>ரேவதி</t>
  </si>
  <si>
    <t>ராட்சச</t>
  </si>
  <si>
    <t>2035–2036</t>
  </si>
  <si>
    <t>நள</t>
  </si>
  <si>
    <t>2036–2037</t>
  </si>
  <si>
    <t>பிங்கள</t>
  </si>
  <si>
    <t>2037–2038</t>
  </si>
  <si>
    <t>காளயுக்தி</t>
  </si>
  <si>
    <t>2038–2039</t>
  </si>
  <si>
    <t>சித்தார்த்தி</t>
  </si>
  <si>
    <t>2039–2040</t>
  </si>
  <si>
    <t>ரௌத்திரி</t>
  </si>
  <si>
    <t>2040–2041</t>
  </si>
  <si>
    <t>துன்மதி</t>
  </si>
  <si>
    <t>2041–2042</t>
  </si>
  <si>
    <t>துந்துபி</t>
  </si>
  <si>
    <t>2042–2043</t>
  </si>
  <si>
    <t>ருத்ரோத்காரி</t>
  </si>
  <si>
    <t>2043–2044</t>
  </si>
  <si>
    <t>ரக்தாட்சி</t>
  </si>
  <si>
    <t>2044–2045</t>
  </si>
  <si>
    <t>க்ரோதன</t>
  </si>
  <si>
    <t>2045–2046</t>
  </si>
  <si>
    <t>அட்சய</t>
  </si>
  <si>
    <t>2046–2047</t>
  </si>
  <si>
    <t>Ruthou</t>
  </si>
  <si>
    <t>Maase</t>
  </si>
  <si>
    <t>Vaare</t>
  </si>
  <si>
    <t>Varushae</t>
  </si>
  <si>
    <t>Pakshe</t>
  </si>
  <si>
    <t>Date</t>
  </si>
  <si>
    <t>Tamil Month</t>
  </si>
  <si>
    <t>Paksha</t>
  </si>
  <si>
    <t>Nakshatraya</t>
  </si>
  <si>
    <t>Tamil Day</t>
  </si>
  <si>
    <t>Ammavasya</t>
  </si>
  <si>
    <t>Krishna</t>
  </si>
  <si>
    <t>Shukla</t>
  </si>
  <si>
    <t>Pournima</t>
  </si>
  <si>
    <t>Magha</t>
  </si>
  <si>
    <t xml:space="preserve">Panchami </t>
  </si>
  <si>
    <t>Suniya</t>
  </si>
  <si>
    <t>Nakshatra 2</t>
  </si>
  <si>
    <t>Nakshatra 1</t>
  </si>
  <si>
    <t>Tithi - 1</t>
  </si>
  <si>
    <t>Tithi 2</t>
  </si>
  <si>
    <t>நக்ஷத்திரம் - 1</t>
  </si>
  <si>
    <t>index</t>
  </si>
  <si>
    <t>Index</t>
  </si>
  <si>
    <t>Month</t>
  </si>
  <si>
    <t>Nakshatra2</t>
  </si>
  <si>
    <t>Day Index</t>
  </si>
  <si>
    <t>Nakshatra1</t>
  </si>
  <si>
    <t>Tithi1</t>
  </si>
  <si>
    <t>Tithi2</t>
  </si>
  <si>
    <t>Year</t>
  </si>
  <si>
    <t>Rithou</t>
  </si>
  <si>
    <t>Tithi 1</t>
  </si>
  <si>
    <t>Days Elapsed</t>
  </si>
  <si>
    <t>};</t>
  </si>
  <si>
    <t>Statements for Programming</t>
  </si>
  <si>
    <t>,</t>
  </si>
  <si>
    <t>"Vasant"</t>
  </si>
  <si>
    <t>"Grisma"</t>
  </si>
  <si>
    <t>"Varsha"</t>
  </si>
  <si>
    <t>"Sarada"</t>
  </si>
  <si>
    <t>"Hemant"</t>
  </si>
  <si>
    <t>"Sisira"</t>
  </si>
  <si>
    <t>"Sobakr"</t>
  </si>
  <si>
    <t>"Krothi"</t>
  </si>
  <si>
    <t>"krisna"</t>
  </si>
  <si>
    <t>"Shukla"</t>
  </si>
  <si>
    <t>Formula = "=CONCATENATE("""",P7,"""")"</t>
  </si>
  <si>
    <t>"Aswini"</t>
  </si>
  <si>
    <t>"Punarv"</t>
  </si>
  <si>
    <t>"Hastha"</t>
  </si>
  <si>
    <t>"Moola "</t>
  </si>
  <si>
    <t>"Poorat"</t>
  </si>
  <si>
    <t>"Chitra"</t>
  </si>
  <si>
    <t>"Ippasi"</t>
  </si>
  <si>
    <t>"Barani"</t>
  </si>
  <si>
    <t>"Kritik"</t>
  </si>
  <si>
    <t>"Mrigas"</t>
  </si>
  <si>
    <t>"Aarudh"</t>
  </si>
  <si>
    <t>"Pushya"</t>
  </si>
  <si>
    <t>"Ayilya"</t>
  </si>
  <si>
    <t>"Magha "</t>
  </si>
  <si>
    <t>"Pooram"</t>
  </si>
  <si>
    <t>"Uthram"</t>
  </si>
  <si>
    <t>"Swaati "</t>
  </si>
  <si>
    <t>"Visaka"</t>
  </si>
  <si>
    <t>"Anurad"</t>
  </si>
  <si>
    <t>"Jyesta"</t>
  </si>
  <si>
    <t>"Poorad"</t>
  </si>
  <si>
    <t>"Uthrad"</t>
  </si>
  <si>
    <t>"Avitam"</t>
  </si>
  <si>
    <t>"Sadyam"</t>
  </si>
  <si>
    <t>"Utrata"</t>
  </si>
  <si>
    <t>"Revati"</t>
  </si>
  <si>
    <t>"Vaikas"</t>
  </si>
  <si>
    <t>"Aani  "</t>
  </si>
  <si>
    <t>"Aadi  "</t>
  </si>
  <si>
    <t>"Aavani"</t>
  </si>
  <si>
    <t>"Purata"</t>
  </si>
  <si>
    <t>"Karthi"</t>
  </si>
  <si>
    <t>"Margay"</t>
  </si>
  <si>
    <t>"Thai  "</t>
  </si>
  <si>
    <t>"Maasi "</t>
  </si>
  <si>
    <t>"Pankun"</t>
  </si>
  <si>
    <t>"Rohini"</t>
  </si>
  <si>
    <t>"Sravan"</t>
  </si>
  <si>
    <t>typedef struct {</t>
  </si>
  <si>
    <t>uint8_t Tyear;</t>
  </si>
  <si>
    <t>uint8_t Tmonth;</t>
  </si>
  <si>
    <t>uint8_t Rithou;</t>
  </si>
  <si>
    <t>uint8_t Tday;</t>
  </si>
  <si>
    <t>uint8_t Tithi1;</t>
  </si>
  <si>
    <t>uint8_t Tithi2;</t>
  </si>
  <si>
    <t>} TC;</t>
  </si>
  <si>
    <t>uint8_t Nakshatra1;</t>
  </si>
  <si>
    <t>uint8_t Nakshatra2;</t>
  </si>
  <si>
    <t>TC Panchangam = {</t>
  </si>
  <si>
    <t>const char Tmonth[][7] = {</t>
  </si>
  <si>
    <t>const char Nakshtra[][7] = {</t>
  </si>
  <si>
    <t>const char Tithi[][7] = {</t>
  </si>
  <si>
    <t>const char Rithou[][7] = {</t>
  </si>
  <si>
    <t>const char Varsha[][7] = {</t>
  </si>
  <si>
    <t>const char Paksha[][7] = {</t>
  </si>
  <si>
    <t>uint8_t NoOfDays[] = {0,0,31,60,91,121,152,182,213,244,274,305,335};</t>
  </si>
  <si>
    <t>uint8_t Paksha;</t>
  </si>
  <si>
    <t>const char Tithi[][9] = {</t>
  </si>
  <si>
    <t>"Pradamai"</t>
  </si>
  <si>
    <t>"Dvithiai"</t>
  </si>
  <si>
    <t>"Trithiai"</t>
  </si>
  <si>
    <t>"Chaturty"</t>
  </si>
  <si>
    <t>"Panchami"</t>
  </si>
  <si>
    <t>"Shashti "</t>
  </si>
  <si>
    <t>"Sapthami"</t>
  </si>
  <si>
    <t>"Ashtami "</t>
  </si>
  <si>
    <t>"Navami   "</t>
  </si>
  <si>
    <t>"Dasami   "</t>
  </si>
  <si>
    <t>"Ekadasi "</t>
  </si>
  <si>
    <t>"Dvadasi "</t>
  </si>
  <si>
    <t>"Triyodas"</t>
  </si>
  <si>
    <t>"Chaturda"</t>
  </si>
  <si>
    <t>"Pournima"</t>
  </si>
  <si>
    <t>"Ammavasa"</t>
  </si>
  <si>
    <t>"Suniya  "</t>
  </si>
  <si>
    <t>HUB75E Wiring</t>
  </si>
  <si>
    <t>Pin Nos</t>
  </si>
  <si>
    <t>Wired Colour</t>
  </si>
  <si>
    <t>Data</t>
  </si>
  <si>
    <t>Arduino Pins</t>
  </si>
  <si>
    <t>Red</t>
  </si>
  <si>
    <t>Red 1 Higher Bit Data</t>
  </si>
  <si>
    <t>D2</t>
  </si>
  <si>
    <t>Orange</t>
  </si>
  <si>
    <t>Green 1 Higher Bit Data</t>
  </si>
  <si>
    <t>D3</t>
  </si>
  <si>
    <t>Blue</t>
  </si>
  <si>
    <t>Blue 1 Higher Bit Data</t>
  </si>
  <si>
    <t>D4</t>
  </si>
  <si>
    <t>Green</t>
  </si>
  <si>
    <t>Ground</t>
  </si>
  <si>
    <t>Red 2 Lower Bit Data</t>
  </si>
  <si>
    <t>D5</t>
  </si>
  <si>
    <t>Green 2 Lower Bit Data</t>
  </si>
  <si>
    <t>D6</t>
  </si>
  <si>
    <t>Blue 2 Lower Bit Data</t>
  </si>
  <si>
    <t>D7</t>
  </si>
  <si>
    <t>Line Selection E</t>
  </si>
  <si>
    <t>A4</t>
  </si>
  <si>
    <t>White</t>
  </si>
  <si>
    <t>Line Selection A</t>
  </si>
  <si>
    <t>A0</t>
  </si>
  <si>
    <t>Brown</t>
  </si>
  <si>
    <t>Line Selection B</t>
  </si>
  <si>
    <t>A1</t>
  </si>
  <si>
    <t>Yellow</t>
  </si>
  <si>
    <t>Line Selection C</t>
  </si>
  <si>
    <t>A2</t>
  </si>
  <si>
    <t>Line Selection D</t>
  </si>
  <si>
    <t>A3</t>
  </si>
  <si>
    <t>Clock</t>
  </si>
  <si>
    <t>D9</t>
  </si>
  <si>
    <t>Black</t>
  </si>
  <si>
    <t>Latch</t>
  </si>
  <si>
    <t>D10</t>
  </si>
  <si>
    <t>Output Enable</t>
  </si>
  <si>
    <t>D11</t>
  </si>
  <si>
    <t>ESP32 Dev Kit V1</t>
  </si>
  <si>
    <t xml:space="preserve">HUB75E </t>
  </si>
  <si>
    <t>Arduino pin</t>
  </si>
  <si>
    <t>PinNos</t>
  </si>
  <si>
    <t>Markings</t>
  </si>
  <si>
    <t>GPIOs</t>
  </si>
  <si>
    <t>HUB 75E</t>
  </si>
  <si>
    <t>R1</t>
  </si>
  <si>
    <t>EN</t>
  </si>
  <si>
    <t>D23</t>
  </si>
  <si>
    <t>GPIO 23</t>
  </si>
  <si>
    <t>A</t>
  </si>
  <si>
    <t>G1</t>
  </si>
  <si>
    <t>VP</t>
  </si>
  <si>
    <t>GPIO 38</t>
  </si>
  <si>
    <t>D22</t>
  </si>
  <si>
    <t>GPIO 22</t>
  </si>
  <si>
    <t>B</t>
  </si>
  <si>
    <t>B1</t>
  </si>
  <si>
    <t>VN</t>
  </si>
  <si>
    <t>GPIO  39</t>
  </si>
  <si>
    <t>TX0</t>
  </si>
  <si>
    <t>GPIO 01</t>
  </si>
  <si>
    <t>GND</t>
  </si>
  <si>
    <t>GND/n.C</t>
  </si>
  <si>
    <t>D34</t>
  </si>
  <si>
    <t>GPIO 34</t>
  </si>
  <si>
    <t>Server Trigger</t>
  </si>
  <si>
    <t>RX0</t>
  </si>
  <si>
    <t>GPIO 03</t>
  </si>
  <si>
    <t>R2</t>
  </si>
  <si>
    <t>D35</t>
  </si>
  <si>
    <t>GPIO 35</t>
  </si>
  <si>
    <t>D21</t>
  </si>
  <si>
    <t>GPIO 21</t>
  </si>
  <si>
    <t>G2</t>
  </si>
  <si>
    <t>D32</t>
  </si>
  <si>
    <t>GPIO 32</t>
  </si>
  <si>
    <t>E</t>
  </si>
  <si>
    <t>D19</t>
  </si>
  <si>
    <t>GPIO 19</t>
  </si>
  <si>
    <t>B2</t>
  </si>
  <si>
    <t>D33</t>
  </si>
  <si>
    <t>GPIO 33</t>
  </si>
  <si>
    <t>D18</t>
  </si>
  <si>
    <t>GPIO 18</t>
  </si>
  <si>
    <t>n.C</t>
  </si>
  <si>
    <t>D25</t>
  </si>
  <si>
    <t>GPIO 25</t>
  </si>
  <si>
    <t>GPIO 05</t>
  </si>
  <si>
    <t>C</t>
  </si>
  <si>
    <t>D26</t>
  </si>
  <si>
    <t>GPIO 26</t>
  </si>
  <si>
    <t>TX2</t>
  </si>
  <si>
    <t>GPIO 17</t>
  </si>
  <si>
    <t>D</t>
  </si>
  <si>
    <t>D27</t>
  </si>
  <si>
    <t>GPIO 27</t>
  </si>
  <si>
    <t>RX2</t>
  </si>
  <si>
    <t>GPIO 16</t>
  </si>
  <si>
    <t>CLK</t>
  </si>
  <si>
    <t>D14</t>
  </si>
  <si>
    <t>GPIO 14</t>
  </si>
  <si>
    <t>GPIO 04</t>
  </si>
  <si>
    <t>LAT</t>
  </si>
  <si>
    <t>D12</t>
  </si>
  <si>
    <t>GPIO 12</t>
  </si>
  <si>
    <t>GPIO 02</t>
  </si>
  <si>
    <t>D13</t>
  </si>
  <si>
    <t>GPIO 13</t>
  </si>
  <si>
    <t>D15</t>
  </si>
  <si>
    <t>GPIO 15</t>
  </si>
  <si>
    <t>OE</t>
  </si>
  <si>
    <t>Gnd</t>
  </si>
  <si>
    <t>Vin</t>
  </si>
  <si>
    <t>3V3</t>
  </si>
  <si>
    <t>Connector</t>
  </si>
  <si>
    <t>0xcf, 0xb1, 0xff, 0x7e, 0xbd, 0xff, 0xff, 0xff</t>
  </si>
  <si>
    <t>LSB</t>
  </si>
  <si>
    <t>MSB</t>
  </si>
  <si>
    <t>F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</si>
  <si>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</si>
  <si>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</si>
  <si>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</si>
  <si>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</si>
  <si>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</si>
  <si>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</si>
  <si>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</si>
  <si>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</si>
  <si>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</si>
  <si>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</si>
  <si>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</si>
  <si>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</si>
  <si>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</si>
  <si>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</si>
  <si>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</si>
  <si>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</si>
  <si>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0x3E,0x41,0xc3,0x76,0x3d,0x55,0x44,0x55</t>
  </si>
  <si>
    <t>0x3e,0xc1,0x83,0x76,0x3c,0x00,0x00,0x00</t>
  </si>
  <si>
    <t>Cloud</t>
  </si>
  <si>
    <t>AltRain</t>
  </si>
  <si>
    <t>CloudBmp</t>
  </si>
  <si>
    <t>Rain (Not Used)</t>
  </si>
  <si>
    <t>https://www.tamildailycalendar.com/tamil_monthly_calendar.php?month=02&amp;year=2024&amp;Submit=Submit</t>
  </si>
  <si>
    <t>Waxing</t>
  </si>
  <si>
    <t>Waning</t>
  </si>
  <si>
    <t>0x3c,0x7e,0xfd,0xfa,0xf1,0x42,0x74,0x00</t>
  </si>
  <si>
    <t>0x3c,0x42,0x81,0x83,0x87,0x7e,0x2c,0x00</t>
  </si>
  <si>
    <t>Uttarayanam</t>
  </si>
  <si>
    <t>Sun Solstice</t>
  </si>
  <si>
    <t>Dakshinayanam</t>
  </si>
  <si>
    <r>
      <t>22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Dec to June 21</t>
    </r>
    <r>
      <rPr>
        <vertAlign val="superscript"/>
        <sz val="11"/>
        <color theme="1"/>
        <rFont val="Calibri"/>
        <family val="2"/>
        <scheme val="minor"/>
      </rPr>
      <t>st</t>
    </r>
  </si>
  <si>
    <r>
      <t>22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June to 21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Dec</t>
    </r>
  </si>
  <si>
    <t>உத்திராயனம்</t>
  </si>
  <si>
    <t>தக்ஷிநாயனம்</t>
  </si>
  <si>
    <t>"Visuva"</t>
  </si>
  <si>
    <t>நக்ஷத்திரம் - 2</t>
  </si>
  <si>
    <t>Sanskrit Month</t>
  </si>
  <si>
    <t>https://tamil.panchangam.org/global/daily.php?city=Sydney&amp;date=2025-04-30</t>
  </si>
  <si>
    <t>Data used here are from Websites: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</si>
</sst>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i/>
      <sz val="11"/>
      <color rgb="FF202122"/>
      <name val="Arial"/>
      <family val="2"/>
    </font>
    <font>
      <sz val="14"/>
      <color rgb="FFFFFFFF"/>
      <name val="Times New Roman"/>
      <family val="1"/>
    </font>
    <font>
      <sz val="14"/>
      <color rgb="FF452603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452603"/>
      <name val="Times New Roman"/>
      <family val="1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1F2328"/>
      <name val="Calibri"/>
      <family val="2"/>
      <scheme val="minor"/>
    </font>
    <font>
      <sz val="12"/>
      <color rgb="FF1F2328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A2A9B1"/>
      </top>
      <bottom style="medium">
        <color rgb="FFA2A9B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</cellStyleXfs>
  <cellXfs count="122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vertical="center" wrapText="1"/>
    </xf>
    <xf numFmtId="0" fontId="8" fillId="6" borderId="11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/>
    <xf numFmtId="0" fontId="5" fillId="4" borderId="0" xfId="0" applyFont="1" applyFill="1" applyAlignment="1">
      <alignment vertical="center"/>
    </xf>
    <xf numFmtId="0" fontId="8" fillId="6" borderId="3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164" fontId="0" fillId="0" borderId="0" xfId="1" applyNumberFormat="1" applyFont="1"/>
    <xf numFmtId="14" fontId="0" fillId="7" borderId="11" xfId="0" applyNumberFormat="1" applyFill="1" applyBorder="1"/>
    <xf numFmtId="164" fontId="0" fillId="7" borderId="11" xfId="1" applyNumberFormat="1" applyFont="1" applyFill="1" applyBorder="1"/>
    <xf numFmtId="0" fontId="0" fillId="7" borderId="11" xfId="0" applyFill="1" applyBorder="1"/>
    <xf numFmtId="0" fontId="0" fillId="9" borderId="11" xfId="0" applyFill="1" applyBorder="1"/>
    <xf numFmtId="14" fontId="0" fillId="9" borderId="11" xfId="0" applyNumberFormat="1" applyFill="1" applyBorder="1"/>
    <xf numFmtId="164" fontId="0" fillId="9" borderId="11" xfId="1" applyNumberFormat="1" applyFont="1" applyFill="1" applyBorder="1"/>
    <xf numFmtId="0" fontId="0" fillId="8" borderId="11" xfId="0" applyFill="1" applyBorder="1"/>
    <xf numFmtId="164" fontId="0" fillId="10" borderId="11" xfId="1" applyNumberFormat="1" applyFont="1" applyFill="1" applyBorder="1"/>
    <xf numFmtId="0" fontId="0" fillId="10" borderId="11" xfId="0" applyFill="1" applyBorder="1"/>
    <xf numFmtId="14" fontId="0" fillId="10" borderId="11" xfId="0" applyNumberFormat="1" applyFill="1" applyBorder="1"/>
    <xf numFmtId="164" fontId="0" fillId="11" borderId="11" xfId="1" applyNumberFormat="1" applyFont="1" applyFill="1" applyBorder="1"/>
    <xf numFmtId="0" fontId="0" fillId="11" borderId="11" xfId="0" applyFill="1" applyBorder="1"/>
    <xf numFmtId="14" fontId="0" fillId="11" borderId="11" xfId="0" applyNumberFormat="1" applyFill="1" applyBorder="1"/>
    <xf numFmtId="0" fontId="5" fillId="7" borderId="11" xfId="0" applyFont="1" applyFill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0" fillId="8" borderId="14" xfId="0" applyFill="1" applyBorder="1"/>
    <xf numFmtId="0" fontId="2" fillId="8" borderId="11" xfId="0" applyFont="1" applyFill="1" applyBorder="1"/>
    <xf numFmtId="164" fontId="2" fillId="8" borderId="11" xfId="1" applyNumberFormat="1" applyFont="1" applyFill="1" applyBorder="1"/>
    <xf numFmtId="0" fontId="4" fillId="3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0" fontId="3" fillId="4" borderId="11" xfId="2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/>
    </xf>
    <xf numFmtId="0" fontId="2" fillId="8" borderId="11" xfId="0" applyFont="1" applyFill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center"/>
    </xf>
    <xf numFmtId="0" fontId="15" fillId="6" borderId="11" xfId="0" applyFont="1" applyFill="1" applyBorder="1" applyAlignment="1">
      <alignment horizontal="center" vertical="center" wrapText="1"/>
    </xf>
    <xf numFmtId="0" fontId="2" fillId="8" borderId="10" xfId="0" applyFont="1" applyFill="1" applyBorder="1"/>
    <xf numFmtId="0" fontId="2" fillId="8" borderId="12" xfId="0" applyFont="1" applyFill="1" applyBorder="1"/>
    <xf numFmtId="0" fontId="16" fillId="6" borderId="11" xfId="0" applyFont="1" applyFill="1" applyBorder="1" applyAlignment="1">
      <alignment horizontal="left" vertical="center" wrapText="1" indent="1"/>
    </xf>
    <xf numFmtId="0" fontId="0" fillId="14" borderId="10" xfId="0" applyFill="1" applyBorder="1"/>
    <xf numFmtId="0" fontId="14" fillId="15" borderId="11" xfId="0" applyFont="1" applyFill="1" applyBorder="1"/>
    <xf numFmtId="0" fontId="0" fillId="16" borderId="11" xfId="0" applyFill="1" applyBorder="1"/>
    <xf numFmtId="0" fontId="17" fillId="17" borderId="11" xfId="0" applyFont="1" applyFill="1" applyBorder="1"/>
    <xf numFmtId="0" fontId="0" fillId="18" borderId="11" xfId="0" applyFill="1" applyBorder="1"/>
    <xf numFmtId="0" fontId="0" fillId="14" borderId="11" xfId="0" applyFill="1" applyBorder="1"/>
    <xf numFmtId="0" fontId="18" fillId="17" borderId="12" xfId="0" applyFont="1" applyFill="1" applyBorder="1"/>
    <xf numFmtId="0" fontId="18" fillId="17" borderId="11" xfId="0" applyFont="1" applyFill="1" applyBorder="1"/>
    <xf numFmtId="0" fontId="0" fillId="14" borderId="15" xfId="0" applyFill="1" applyBorder="1"/>
    <xf numFmtId="0" fontId="14" fillId="15" borderId="16" xfId="0" applyFont="1" applyFill="1" applyBorder="1"/>
    <xf numFmtId="0" fontId="0" fillId="16" borderId="16" xfId="0" applyFill="1" applyBorder="1"/>
    <xf numFmtId="0" fontId="17" fillId="17" borderId="16" xfId="0" applyFont="1" applyFill="1" applyBorder="1"/>
    <xf numFmtId="0" fontId="0" fillId="18" borderId="16" xfId="0" applyFill="1" applyBorder="1"/>
    <xf numFmtId="0" fontId="0" fillId="14" borderId="16" xfId="0" applyFill="1" applyBorder="1"/>
    <xf numFmtId="0" fontId="17" fillId="17" borderId="17" xfId="0" applyFont="1" applyFill="1" applyBorder="1"/>
    <xf numFmtId="0" fontId="0" fillId="2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3" borderId="7" xfId="0" applyFill="1" applyBorder="1"/>
    <xf numFmtId="0" fontId="0" fillId="23" borderId="19" xfId="0" applyFill="1" applyBorder="1"/>
    <xf numFmtId="0" fontId="0" fillId="23" borderId="19" xfId="0" applyFill="1" applyBorder="1" applyAlignment="1">
      <alignment horizontal="right"/>
    </xf>
    <xf numFmtId="0" fontId="0" fillId="23" borderId="15" xfId="0" applyFill="1" applyBorder="1"/>
    <xf numFmtId="0" fontId="0" fillId="23" borderId="20" xfId="0" applyFill="1" applyBorder="1"/>
    <xf numFmtId="0" fontId="0" fillId="23" borderId="23" xfId="0" applyFill="1" applyBorder="1"/>
    <xf numFmtId="0" fontId="0" fillId="23" borderId="18" xfId="0" applyFill="1" applyBorder="1"/>
    <xf numFmtId="0" fontId="0" fillId="23" borderId="25" xfId="0" applyFill="1" applyBorder="1"/>
    <xf numFmtId="0" fontId="0" fillId="23" borderId="26" xfId="0" quotePrefix="1" applyFill="1" applyBorder="1"/>
    <xf numFmtId="0" fontId="0" fillId="23" borderId="27" xfId="0" applyFill="1" applyBorder="1"/>
    <xf numFmtId="0" fontId="0" fillId="23" borderId="21" xfId="0" applyFill="1" applyBorder="1"/>
    <xf numFmtId="0" fontId="0" fillId="23" borderId="24" xfId="0" applyFill="1" applyBorder="1"/>
    <xf numFmtId="0" fontId="0" fillId="23" borderId="28" xfId="0" applyFill="1" applyBorder="1"/>
    <xf numFmtId="164" fontId="0" fillId="22" borderId="11" xfId="1" applyNumberFormat="1" applyFont="1" applyFill="1" applyBorder="1"/>
    <xf numFmtId="0" fontId="0" fillId="22" borderId="11" xfId="0" applyFill="1" applyBorder="1"/>
    <xf numFmtId="14" fontId="0" fillId="22" borderId="11" xfId="0" applyNumberFormat="1" applyFill="1" applyBorder="1"/>
    <xf numFmtId="164" fontId="0" fillId="24" borderId="11" xfId="1" applyNumberFormat="1" applyFont="1" applyFill="1" applyBorder="1"/>
    <xf numFmtId="0" fontId="0" fillId="24" borderId="11" xfId="0" applyFill="1" applyBorder="1"/>
    <xf numFmtId="14" fontId="0" fillId="24" borderId="11" xfId="0" applyNumberFormat="1" applyFill="1" applyBorder="1"/>
    <xf numFmtId="0" fontId="0" fillId="8" borderId="0" xfId="0" applyFill="1"/>
    <xf numFmtId="164" fontId="0" fillId="17" borderId="11" xfId="1" applyNumberFormat="1" applyFont="1" applyFill="1" applyBorder="1"/>
    <xf numFmtId="0" fontId="0" fillId="17" borderId="11" xfId="0" applyFill="1" applyBorder="1"/>
    <xf numFmtId="14" fontId="0" fillId="17" borderId="11" xfId="0" applyNumberFormat="1" applyFill="1" applyBorder="1"/>
    <xf numFmtId="14" fontId="0" fillId="25" borderId="11" xfId="0" applyNumberFormat="1" applyFill="1" applyBorder="1"/>
    <xf numFmtId="164" fontId="0" fillId="25" borderId="11" xfId="1" applyNumberFormat="1" applyFont="1" applyFill="1" applyBorder="1"/>
    <xf numFmtId="0" fontId="0" fillId="25" borderId="11" xfId="0" applyFill="1" applyBorder="1"/>
    <xf numFmtId="0" fontId="2" fillId="24" borderId="11" xfId="0" applyFont="1" applyFill="1" applyBorder="1"/>
    <xf numFmtId="0" fontId="2" fillId="17" borderId="11" xfId="0" applyFont="1" applyFill="1" applyBorder="1"/>
    <xf numFmtId="0" fontId="2" fillId="0" borderId="0" xfId="0" applyFont="1"/>
    <xf numFmtId="0" fontId="2" fillId="26" borderId="11" xfId="0" applyFont="1" applyFill="1" applyBorder="1"/>
    <xf numFmtId="0" fontId="2" fillId="26" borderId="14" xfId="0" applyFont="1" applyFill="1" applyBorder="1"/>
    <xf numFmtId="14" fontId="0" fillId="27" borderId="11" xfId="0" applyNumberFormat="1" applyFill="1" applyBorder="1"/>
    <xf numFmtId="164" fontId="0" fillId="27" borderId="11" xfId="1" applyNumberFormat="1" applyFont="1" applyFill="1" applyBorder="1"/>
    <xf numFmtId="0" fontId="0" fillId="27" borderId="11" xfId="0" applyFill="1" applyBorder="1"/>
    <xf numFmtId="0" fontId="2" fillId="27" borderId="11" xfId="0" applyFont="1" applyFill="1" applyBorder="1"/>
    <xf numFmtId="164" fontId="0" fillId="28" borderId="11" xfId="1" applyNumberFormat="1" applyFont="1" applyFill="1" applyBorder="1"/>
    <xf numFmtId="0" fontId="0" fillId="28" borderId="11" xfId="0" applyFill="1" applyBorder="1"/>
    <xf numFmtId="14" fontId="0" fillId="28" borderId="11" xfId="0" applyNumberFormat="1" applyFill="1" applyBorder="1"/>
    <xf numFmtId="0" fontId="2" fillId="28" borderId="11" xfId="0" applyFont="1" applyFill="1" applyBorder="1"/>
    <xf numFmtId="0" fontId="0" fillId="8" borderId="11" xfId="0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19" fillId="18" borderId="18" xfId="0" applyFont="1" applyFill="1" applyBorder="1" applyAlignment="1">
      <alignment horizontal="center" vertical="center"/>
    </xf>
    <xf numFmtId="0" fontId="20" fillId="18" borderId="18" xfId="0" applyFont="1" applyFill="1" applyBorder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3" fillId="0" borderId="22" xfId="2" applyBorder="1" applyAlignment="1">
      <alignment horizontal="left"/>
    </xf>
    <xf numFmtId="0" fontId="13" fillId="13" borderId="0" xfId="4" applyAlignment="1">
      <alignment horizontal="center"/>
    </xf>
    <xf numFmtId="0" fontId="12" fillId="12" borderId="0" xfId="3" applyAlignment="1">
      <alignment horizontal="center"/>
    </xf>
    <xf numFmtId="0" fontId="0" fillId="22" borderId="0" xfId="0" applyFill="1" applyAlignment="1">
      <alignment horizontal="center"/>
    </xf>
    <xf numFmtId="0" fontId="3" fillId="0" borderId="0" xfId="2"/>
  </cellXfs>
  <cellStyles count="5">
    <cellStyle name="Bad" xfId="4" builtinId="27"/>
    <cellStyle name="Comma" xfId="1" builtinId="3"/>
    <cellStyle name="Good" xfId="3" builtinId="26"/>
    <cellStyle name="Hyperlink" xfId="2" builtinId="8"/>
    <cellStyle name="Normal" xfId="0" builtinId="0"/>
  </cellStyles>
  <dxfs count="2">
    <dxf>
      <font>
        <color theme="3" tint="0.79998168889431442"/>
      </font>
      <fill>
        <patternFill>
          <bgColor theme="1" tint="0.34998626667073579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ngala" TargetMode="External"/><Relationship Id="rId7" Type="http://schemas.openxmlformats.org/officeDocument/2006/relationships/hyperlink" Target="https://en.wikipedia.org/wiki/Shani" TargetMode="External"/><Relationship Id="rId2" Type="http://schemas.openxmlformats.org/officeDocument/2006/relationships/hyperlink" Target="https://en.wikipedia.org/wiki/Chandra" TargetMode="External"/><Relationship Id="rId1" Type="http://schemas.openxmlformats.org/officeDocument/2006/relationships/hyperlink" Target="https://en.wikipedia.org/wiki/Surya" TargetMode="External"/><Relationship Id="rId6" Type="http://schemas.openxmlformats.org/officeDocument/2006/relationships/hyperlink" Target="https://en.wikipedia.org/wiki/Shukra" TargetMode="External"/><Relationship Id="rId5" Type="http://schemas.openxmlformats.org/officeDocument/2006/relationships/hyperlink" Target="https://en.wikipedia.org/wiki/Brihaspati" TargetMode="External"/><Relationship Id="rId4" Type="http://schemas.openxmlformats.org/officeDocument/2006/relationships/hyperlink" Target="https://en.wikipedia.org/wiki/Budh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amil.panchangam.org/global/daily.php?city=Sydney&amp;date=2025-04-30" TargetMode="External"/><Relationship Id="rId1" Type="http://schemas.openxmlformats.org/officeDocument/2006/relationships/hyperlink" Target="https://www.tamildailycalendar.com/tamil_monthly_calendar.php?month=02&amp;year=2024&amp;Submit=Subm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61A3-A9E0-4A87-AAB2-B86BC0B83DF9}">
  <dimension ref="B2:O33"/>
  <sheetViews>
    <sheetView workbookViewId="0">
      <selection activeCell="U27" sqref="U27"/>
    </sheetView>
  </sheetViews>
  <sheetFormatPr defaultRowHeight="15" x14ac:dyDescent="0.25"/>
  <cols>
    <col min="1" max="1" width="7.42578125" bestFit="1" customWidth="1"/>
    <col min="2" max="2" width="10" bestFit="1" customWidth="1"/>
    <col min="3" max="3" width="12.85546875" bestFit="1" customWidth="1"/>
    <col min="4" max="4" width="21.85546875" bestFit="1" customWidth="1"/>
    <col min="5" max="5" width="12.28515625" bestFit="1" customWidth="1"/>
    <col min="6" max="6" width="1.140625" customWidth="1"/>
    <col min="7" max="7" width="7.7109375" bestFit="1" customWidth="1"/>
    <col min="8" max="8" width="12.85546875" bestFit="1" customWidth="1"/>
    <col min="9" max="9" width="21.85546875" bestFit="1" customWidth="1"/>
    <col min="10" max="10" width="13.42578125" bestFit="1" customWidth="1"/>
    <col min="11" max="11" width="2" customWidth="1"/>
  </cols>
  <sheetData>
    <row r="2" spans="2:15" x14ac:dyDescent="0.25">
      <c r="B2" s="106" t="s">
        <v>439</v>
      </c>
      <c r="C2" s="106"/>
      <c r="D2" s="106"/>
      <c r="E2" s="106"/>
      <c r="F2" s="106"/>
      <c r="G2" s="106"/>
      <c r="H2" s="106"/>
      <c r="I2" s="106"/>
      <c r="J2" s="106"/>
    </row>
    <row r="3" spans="2:15" x14ac:dyDescent="0.25">
      <c r="B3" s="41" t="s">
        <v>440</v>
      </c>
      <c r="C3" s="41" t="s">
        <v>441</v>
      </c>
      <c r="D3" s="41" t="s">
        <v>442</v>
      </c>
      <c r="E3" s="41" t="s">
        <v>443</v>
      </c>
      <c r="F3" s="41"/>
      <c r="G3" s="41" t="s">
        <v>440</v>
      </c>
      <c r="H3" s="41" t="s">
        <v>441</v>
      </c>
      <c r="I3" s="41" t="s">
        <v>442</v>
      </c>
      <c r="J3" s="41" t="s">
        <v>443</v>
      </c>
    </row>
    <row r="4" spans="2:15" x14ac:dyDescent="0.25">
      <c r="B4" s="42">
        <v>1</v>
      </c>
      <c r="C4" s="42" t="s">
        <v>444</v>
      </c>
      <c r="D4" s="42" t="s">
        <v>445</v>
      </c>
      <c r="E4" s="42" t="s">
        <v>446</v>
      </c>
      <c r="F4" s="42"/>
      <c r="G4" s="42">
        <v>2</v>
      </c>
      <c r="H4" s="42" t="s">
        <v>447</v>
      </c>
      <c r="I4" s="42" t="s">
        <v>448</v>
      </c>
      <c r="J4" s="42" t="s">
        <v>449</v>
      </c>
    </row>
    <row r="5" spans="2:15" x14ac:dyDescent="0.25">
      <c r="B5" s="42">
        <v>3</v>
      </c>
      <c r="C5" s="42" t="s">
        <v>450</v>
      </c>
      <c r="D5" s="42" t="s">
        <v>451</v>
      </c>
      <c r="E5" s="42" t="s">
        <v>452</v>
      </c>
      <c r="F5" s="42"/>
      <c r="G5" s="42">
        <v>4</v>
      </c>
      <c r="H5" s="42" t="s">
        <v>453</v>
      </c>
      <c r="I5" s="42" t="s">
        <v>454</v>
      </c>
      <c r="J5" s="42" t="s">
        <v>454</v>
      </c>
    </row>
    <row r="6" spans="2:15" x14ac:dyDescent="0.25">
      <c r="B6" s="42">
        <v>5</v>
      </c>
      <c r="C6" s="42" t="s">
        <v>444</v>
      </c>
      <c r="D6" s="42" t="s">
        <v>455</v>
      </c>
      <c r="E6" s="42" t="s">
        <v>456</v>
      </c>
      <c r="F6" s="42"/>
      <c r="G6" s="42">
        <v>6</v>
      </c>
      <c r="H6" s="42" t="s">
        <v>447</v>
      </c>
      <c r="I6" s="42" t="s">
        <v>457</v>
      </c>
      <c r="J6" s="42" t="s">
        <v>458</v>
      </c>
    </row>
    <row r="7" spans="2:15" x14ac:dyDescent="0.25">
      <c r="B7" s="42">
        <v>7</v>
      </c>
      <c r="C7" s="42" t="s">
        <v>450</v>
      </c>
      <c r="D7" s="42" t="s">
        <v>459</v>
      </c>
      <c r="E7" s="42" t="s">
        <v>460</v>
      </c>
      <c r="F7" s="42"/>
      <c r="G7" s="42">
        <v>8</v>
      </c>
      <c r="H7" s="42" t="s">
        <v>453</v>
      </c>
      <c r="I7" s="42" t="s">
        <v>461</v>
      </c>
      <c r="J7" s="42" t="s">
        <v>462</v>
      </c>
    </row>
    <row r="8" spans="2:15" x14ac:dyDescent="0.25">
      <c r="B8" s="42">
        <v>9</v>
      </c>
      <c r="C8" s="42" t="s">
        <v>463</v>
      </c>
      <c r="D8" s="42" t="s">
        <v>464</v>
      </c>
      <c r="E8" s="42" t="s">
        <v>465</v>
      </c>
      <c r="F8" s="42"/>
      <c r="G8" s="42">
        <v>10</v>
      </c>
      <c r="H8" s="42" t="s">
        <v>466</v>
      </c>
      <c r="I8" s="42" t="s">
        <v>467</v>
      </c>
      <c r="J8" s="42" t="s">
        <v>468</v>
      </c>
    </row>
    <row r="9" spans="2:15" x14ac:dyDescent="0.25">
      <c r="B9" s="42">
        <v>11</v>
      </c>
      <c r="C9" s="42" t="s">
        <v>469</v>
      </c>
      <c r="D9" s="42" t="s">
        <v>470</v>
      </c>
      <c r="E9" s="42" t="s">
        <v>471</v>
      </c>
      <c r="F9" s="42"/>
      <c r="G9" s="42">
        <v>12</v>
      </c>
      <c r="H9" s="42" t="s">
        <v>447</v>
      </c>
      <c r="I9" s="42" t="s">
        <v>472</v>
      </c>
      <c r="J9" s="42" t="s">
        <v>473</v>
      </c>
    </row>
    <row r="10" spans="2:15" x14ac:dyDescent="0.25">
      <c r="B10" s="42">
        <v>13</v>
      </c>
      <c r="C10" s="42" t="s">
        <v>466</v>
      </c>
      <c r="D10" s="42" t="s">
        <v>474</v>
      </c>
      <c r="E10" s="42" t="s">
        <v>475</v>
      </c>
      <c r="F10" s="42"/>
      <c r="G10" s="42">
        <v>15</v>
      </c>
      <c r="H10" s="42" t="s">
        <v>476</v>
      </c>
      <c r="I10" s="42" t="s">
        <v>477</v>
      </c>
      <c r="J10" s="42" t="s">
        <v>478</v>
      </c>
    </row>
    <row r="11" spans="2:15" x14ac:dyDescent="0.25">
      <c r="B11" s="42">
        <v>15</v>
      </c>
      <c r="C11" s="42" t="s">
        <v>463</v>
      </c>
      <c r="D11" s="42" t="s">
        <v>479</v>
      </c>
      <c r="E11" s="42" t="s">
        <v>480</v>
      </c>
      <c r="F11" s="42"/>
      <c r="G11" s="42">
        <v>16</v>
      </c>
      <c r="H11" s="42" t="s">
        <v>476</v>
      </c>
      <c r="I11" s="42" t="s">
        <v>454</v>
      </c>
      <c r="J11" s="42" t="s">
        <v>454</v>
      </c>
    </row>
    <row r="13" spans="2:15" ht="15.75" thickBot="1" x14ac:dyDescent="0.3"/>
    <row r="14" spans="2:15" x14ac:dyDescent="0.25">
      <c r="E14" s="43"/>
      <c r="G14" s="107" t="s">
        <v>481</v>
      </c>
      <c r="H14" s="108"/>
      <c r="I14" s="108"/>
      <c r="J14" s="108"/>
      <c r="K14" s="108"/>
      <c r="L14" s="108"/>
      <c r="M14" s="108"/>
      <c r="N14" s="108"/>
      <c r="O14" s="109"/>
    </row>
    <row r="15" spans="2:15" ht="15.75" x14ac:dyDescent="0.25">
      <c r="B15" s="44" t="s">
        <v>482</v>
      </c>
      <c r="C15" s="44" t="s">
        <v>483</v>
      </c>
      <c r="G15" s="45" t="s">
        <v>484</v>
      </c>
      <c r="H15" s="35" t="s">
        <v>485</v>
      </c>
      <c r="I15" s="35" t="s">
        <v>486</v>
      </c>
      <c r="J15" s="35" t="s">
        <v>487</v>
      </c>
      <c r="K15" s="35"/>
      <c r="L15" s="35" t="s">
        <v>484</v>
      </c>
      <c r="M15" s="35" t="s">
        <v>485</v>
      </c>
      <c r="N15" s="35" t="s">
        <v>486</v>
      </c>
      <c r="O15" s="46" t="s">
        <v>487</v>
      </c>
    </row>
    <row r="16" spans="2:15" ht="15.75" x14ac:dyDescent="0.25">
      <c r="B16" s="47" t="s">
        <v>488</v>
      </c>
      <c r="C16" s="47" t="s">
        <v>446</v>
      </c>
      <c r="G16" s="48">
        <v>16</v>
      </c>
      <c r="H16" s="49" t="s">
        <v>489</v>
      </c>
      <c r="I16" s="50" t="s">
        <v>489</v>
      </c>
      <c r="J16" s="51"/>
      <c r="K16" s="52"/>
      <c r="L16" s="53">
        <v>15</v>
      </c>
      <c r="M16" s="49" t="s">
        <v>490</v>
      </c>
      <c r="N16" s="50" t="s">
        <v>491</v>
      </c>
      <c r="O16" s="54" t="s">
        <v>492</v>
      </c>
    </row>
    <row r="17" spans="2:15" ht="15.75" x14ac:dyDescent="0.25">
      <c r="B17" s="47" t="s">
        <v>493</v>
      </c>
      <c r="C17" s="47" t="s">
        <v>449</v>
      </c>
      <c r="G17" s="48">
        <v>17</v>
      </c>
      <c r="H17" s="49" t="s">
        <v>494</v>
      </c>
      <c r="I17" s="50" t="s">
        <v>495</v>
      </c>
      <c r="J17" s="51"/>
      <c r="K17" s="52"/>
      <c r="L17" s="53">
        <v>14</v>
      </c>
      <c r="M17" s="49" t="s">
        <v>496</v>
      </c>
      <c r="N17" s="50" t="s">
        <v>497</v>
      </c>
      <c r="O17" s="54" t="s">
        <v>498</v>
      </c>
    </row>
    <row r="18" spans="2:15" ht="15.75" x14ac:dyDescent="0.25">
      <c r="B18" s="47" t="s">
        <v>499</v>
      </c>
      <c r="C18" s="47" t="s">
        <v>452</v>
      </c>
      <c r="G18" s="48">
        <v>18</v>
      </c>
      <c r="H18" s="49" t="s">
        <v>500</v>
      </c>
      <c r="I18" s="50" t="s">
        <v>501</v>
      </c>
      <c r="J18" s="51"/>
      <c r="K18" s="52"/>
      <c r="L18" s="53">
        <v>13</v>
      </c>
      <c r="M18" s="49" t="s">
        <v>502</v>
      </c>
      <c r="N18" s="50" t="s">
        <v>503</v>
      </c>
      <c r="O18" s="54"/>
    </row>
    <row r="19" spans="2:15" ht="15.75" x14ac:dyDescent="0.25">
      <c r="B19" s="47" t="s">
        <v>504</v>
      </c>
      <c r="C19" s="47" t="s">
        <v>505</v>
      </c>
      <c r="G19" s="48">
        <v>19</v>
      </c>
      <c r="H19" s="49" t="s">
        <v>506</v>
      </c>
      <c r="I19" s="50" t="s">
        <v>507</v>
      </c>
      <c r="J19" s="51" t="s">
        <v>508</v>
      </c>
      <c r="K19" s="52"/>
      <c r="L19" s="53">
        <v>12</v>
      </c>
      <c r="M19" s="49" t="s">
        <v>509</v>
      </c>
      <c r="N19" s="50" t="s">
        <v>510</v>
      </c>
      <c r="O19" s="54"/>
    </row>
    <row r="20" spans="2:15" ht="15.75" x14ac:dyDescent="0.25">
      <c r="B20" s="47" t="s">
        <v>511</v>
      </c>
      <c r="C20" s="47" t="s">
        <v>456</v>
      </c>
      <c r="G20" s="48">
        <v>20</v>
      </c>
      <c r="H20" s="49" t="s">
        <v>512</v>
      </c>
      <c r="I20" s="50" t="s">
        <v>513</v>
      </c>
      <c r="J20" s="51"/>
      <c r="K20" s="52"/>
      <c r="L20" s="53">
        <v>11</v>
      </c>
      <c r="M20" s="49" t="s">
        <v>514</v>
      </c>
      <c r="N20" s="50" t="s">
        <v>515</v>
      </c>
      <c r="O20" s="54"/>
    </row>
    <row r="21" spans="2:15" ht="15.75" x14ac:dyDescent="0.25">
      <c r="B21" s="47" t="s">
        <v>516</v>
      </c>
      <c r="C21" s="47" t="s">
        <v>458</v>
      </c>
      <c r="G21" s="48">
        <v>21</v>
      </c>
      <c r="H21" s="49" t="s">
        <v>517</v>
      </c>
      <c r="I21" s="50" t="s">
        <v>518</v>
      </c>
      <c r="J21" s="55" t="s">
        <v>519</v>
      </c>
      <c r="K21" s="52"/>
      <c r="L21" s="53">
        <v>10</v>
      </c>
      <c r="M21" s="49" t="s">
        <v>520</v>
      </c>
      <c r="N21" s="50" t="s">
        <v>521</v>
      </c>
      <c r="O21" s="54"/>
    </row>
    <row r="22" spans="2:15" ht="15.75" x14ac:dyDescent="0.25">
      <c r="B22" s="47" t="s">
        <v>522</v>
      </c>
      <c r="C22" s="47" t="s">
        <v>460</v>
      </c>
      <c r="G22" s="48">
        <v>22</v>
      </c>
      <c r="H22" s="49" t="s">
        <v>523</v>
      </c>
      <c r="I22" s="50" t="s">
        <v>524</v>
      </c>
      <c r="J22" s="55"/>
      <c r="K22" s="52"/>
      <c r="L22" s="53">
        <v>9</v>
      </c>
      <c r="M22" s="49" t="s">
        <v>525</v>
      </c>
      <c r="N22" s="50" t="s">
        <v>526</v>
      </c>
      <c r="O22" s="54"/>
    </row>
    <row r="23" spans="2:15" ht="15.75" x14ac:dyDescent="0.25">
      <c r="B23" s="47" t="s">
        <v>527</v>
      </c>
      <c r="C23" s="47" t="s">
        <v>462</v>
      </c>
      <c r="G23" s="48">
        <v>23</v>
      </c>
      <c r="H23" s="49" t="s">
        <v>528</v>
      </c>
      <c r="I23" s="50" t="s">
        <v>529</v>
      </c>
      <c r="J23" s="55" t="s">
        <v>488</v>
      </c>
      <c r="K23" s="52"/>
      <c r="L23" s="53">
        <v>8</v>
      </c>
      <c r="M23" s="49" t="s">
        <v>456</v>
      </c>
      <c r="N23" s="50" t="s">
        <v>530</v>
      </c>
      <c r="O23" s="54" t="s">
        <v>531</v>
      </c>
    </row>
    <row r="24" spans="2:15" ht="15.75" x14ac:dyDescent="0.25">
      <c r="B24" s="47" t="s">
        <v>492</v>
      </c>
      <c r="C24" s="47" t="s">
        <v>465</v>
      </c>
      <c r="G24" s="48">
        <v>24</v>
      </c>
      <c r="H24" s="49" t="s">
        <v>532</v>
      </c>
      <c r="I24" s="50" t="s">
        <v>533</v>
      </c>
      <c r="J24" s="55" t="s">
        <v>493</v>
      </c>
      <c r="K24" s="52"/>
      <c r="L24" s="53">
        <v>7</v>
      </c>
      <c r="M24" s="49" t="s">
        <v>534</v>
      </c>
      <c r="N24" s="50" t="s">
        <v>535</v>
      </c>
      <c r="O24" s="54" t="s">
        <v>536</v>
      </c>
    </row>
    <row r="25" spans="2:15" ht="15.75" x14ac:dyDescent="0.25">
      <c r="B25" s="47" t="s">
        <v>527</v>
      </c>
      <c r="C25" s="47" t="s">
        <v>468</v>
      </c>
      <c r="G25" s="48">
        <v>25</v>
      </c>
      <c r="H25" s="49" t="s">
        <v>537</v>
      </c>
      <c r="I25" s="50" t="s">
        <v>538</v>
      </c>
      <c r="J25" s="55" t="s">
        <v>499</v>
      </c>
      <c r="K25" s="52"/>
      <c r="L25" s="53">
        <v>6</v>
      </c>
      <c r="M25" s="49" t="s">
        <v>539</v>
      </c>
      <c r="N25" s="50" t="s">
        <v>540</v>
      </c>
      <c r="O25" s="54" t="s">
        <v>541</v>
      </c>
    </row>
    <row r="26" spans="2:15" ht="15.75" x14ac:dyDescent="0.25">
      <c r="B26" s="47" t="s">
        <v>531</v>
      </c>
      <c r="C26" s="47" t="s">
        <v>471</v>
      </c>
      <c r="G26" s="48">
        <v>26</v>
      </c>
      <c r="H26" s="49" t="s">
        <v>542</v>
      </c>
      <c r="I26" s="50" t="s">
        <v>543</v>
      </c>
      <c r="J26" s="55" t="s">
        <v>511</v>
      </c>
      <c r="K26" s="52"/>
      <c r="L26" s="53">
        <v>5</v>
      </c>
      <c r="M26" s="49" t="s">
        <v>452</v>
      </c>
      <c r="N26" s="50" t="s">
        <v>544</v>
      </c>
      <c r="O26" s="54" t="s">
        <v>545</v>
      </c>
    </row>
    <row r="27" spans="2:15" ht="15.75" x14ac:dyDescent="0.25">
      <c r="B27" s="47" t="s">
        <v>527</v>
      </c>
      <c r="C27" s="47" t="s">
        <v>473</v>
      </c>
      <c r="G27" s="48">
        <v>27</v>
      </c>
      <c r="H27" s="49" t="s">
        <v>546</v>
      </c>
      <c r="I27" s="50" t="s">
        <v>547</v>
      </c>
      <c r="J27" s="55" t="s">
        <v>516</v>
      </c>
      <c r="K27" s="52"/>
      <c r="L27" s="53">
        <v>4</v>
      </c>
      <c r="M27" s="49" t="s">
        <v>446</v>
      </c>
      <c r="N27" s="50" t="s">
        <v>548</v>
      </c>
      <c r="O27" s="54"/>
    </row>
    <row r="28" spans="2:15" ht="15.75" x14ac:dyDescent="0.25">
      <c r="B28" s="47" t="s">
        <v>541</v>
      </c>
      <c r="C28" s="47" t="s">
        <v>475</v>
      </c>
      <c r="G28" s="48">
        <v>28</v>
      </c>
      <c r="H28" s="49" t="s">
        <v>549</v>
      </c>
      <c r="I28" s="50" t="s">
        <v>550</v>
      </c>
      <c r="J28" s="55" t="s">
        <v>522</v>
      </c>
      <c r="K28" s="52"/>
      <c r="L28" s="53">
        <v>3</v>
      </c>
      <c r="M28" s="49" t="s">
        <v>551</v>
      </c>
      <c r="N28" s="50" t="s">
        <v>552</v>
      </c>
      <c r="O28" s="54" t="s">
        <v>553</v>
      </c>
    </row>
    <row r="29" spans="2:15" ht="15.75" x14ac:dyDescent="0.25">
      <c r="B29" s="47" t="s">
        <v>545</v>
      </c>
      <c r="C29" s="47" t="s">
        <v>478</v>
      </c>
      <c r="G29" s="48">
        <v>29</v>
      </c>
      <c r="H29" s="49" t="s">
        <v>554</v>
      </c>
      <c r="I29" s="50" t="s">
        <v>554</v>
      </c>
      <c r="J29" s="51"/>
      <c r="K29" s="52"/>
      <c r="L29" s="53">
        <v>2</v>
      </c>
      <c r="M29" s="49" t="s">
        <v>554</v>
      </c>
      <c r="N29" s="50" t="s">
        <v>554</v>
      </c>
      <c r="O29" s="54"/>
    </row>
    <row r="30" spans="2:15" ht="16.5" thickBot="1" x14ac:dyDescent="0.3">
      <c r="B30" s="47" t="s">
        <v>553</v>
      </c>
      <c r="C30" s="47" t="s">
        <v>480</v>
      </c>
      <c r="G30" s="56">
        <v>30</v>
      </c>
      <c r="H30" s="57" t="s">
        <v>555</v>
      </c>
      <c r="I30" s="58" t="s">
        <v>555</v>
      </c>
      <c r="J30" s="59"/>
      <c r="K30" s="60"/>
      <c r="L30" s="61">
        <v>1</v>
      </c>
      <c r="M30" s="57" t="s">
        <v>556</v>
      </c>
      <c r="N30" s="58" t="s">
        <v>556</v>
      </c>
      <c r="O30" s="62"/>
    </row>
    <row r="31" spans="2:15" ht="15.75" x14ac:dyDescent="0.25">
      <c r="B31" s="47" t="s">
        <v>504</v>
      </c>
      <c r="C31" s="47" t="s">
        <v>505</v>
      </c>
      <c r="J31" s="110" t="s">
        <v>557</v>
      </c>
      <c r="K31" s="111"/>
      <c r="L31" s="111"/>
    </row>
    <row r="32" spans="2:15" x14ac:dyDescent="0.25">
      <c r="J32" s="112"/>
      <c r="K32" s="112"/>
      <c r="L32" s="112"/>
    </row>
    <row r="33" spans="10:12" x14ac:dyDescent="0.25">
      <c r="J33" s="112"/>
      <c r="K33" s="112"/>
      <c r="L33" s="112"/>
    </row>
  </sheetData>
  <mergeCells count="3">
    <mergeCell ref="B2:J2"/>
    <mergeCell ref="G14:O14"/>
    <mergeCell ref="J31:L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C9FB-7D9B-483E-99EB-5ADA7EA7DBEE}">
  <dimension ref="B2:M161"/>
  <sheetViews>
    <sheetView topLeftCell="A40" workbookViewId="0">
      <selection activeCell="G49" sqref="G49"/>
    </sheetView>
  </sheetViews>
  <sheetFormatPr defaultRowHeight="15" x14ac:dyDescent="0.25"/>
  <cols>
    <col min="2" max="2" width="17.28515625" bestFit="1" customWidth="1"/>
    <col min="3" max="3" width="19.42578125" bestFit="1" customWidth="1"/>
    <col min="4" max="4" width="27.28515625" bestFit="1" customWidth="1"/>
    <col min="5" max="5" width="33" bestFit="1" customWidth="1"/>
    <col min="6" max="6" width="19.42578125" bestFit="1" customWidth="1"/>
    <col min="7" max="7" width="26.42578125" bestFit="1" customWidth="1"/>
    <col min="8" max="8" width="20.140625" bestFit="1" customWidth="1"/>
    <col min="9" max="9" width="17.7109375" bestFit="1" customWidth="1"/>
    <col min="10" max="10" width="16.85546875" customWidth="1"/>
    <col min="11" max="11" width="13.28515625" bestFit="1" customWidth="1"/>
    <col min="12" max="12" width="27.28515625" bestFit="1" customWidth="1"/>
  </cols>
  <sheetData>
    <row r="2" spans="2:13" ht="15.75" thickBot="1" x14ac:dyDescent="0.3">
      <c r="C2" t="s">
        <v>317</v>
      </c>
      <c r="H2" t="s">
        <v>318</v>
      </c>
    </row>
    <row r="3" spans="2:13" ht="45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G3" s="37" t="s">
        <v>0</v>
      </c>
      <c r="H3" s="37" t="s">
        <v>1</v>
      </c>
      <c r="I3" s="37" t="s">
        <v>4</v>
      </c>
      <c r="J3" s="37" t="s">
        <v>2</v>
      </c>
    </row>
    <row r="4" spans="2:13" ht="15.75" thickBot="1" x14ac:dyDescent="0.3">
      <c r="B4" s="2" t="s">
        <v>5</v>
      </c>
      <c r="C4" s="3" t="s">
        <v>6</v>
      </c>
      <c r="D4" s="2" t="s">
        <v>7</v>
      </c>
      <c r="E4" s="2" t="s">
        <v>8</v>
      </c>
      <c r="G4" s="38" t="s">
        <v>9</v>
      </c>
      <c r="H4" s="38" t="s">
        <v>10</v>
      </c>
      <c r="I4" s="39" t="s">
        <v>11</v>
      </c>
      <c r="J4" s="38" t="s">
        <v>12</v>
      </c>
    </row>
    <row r="5" spans="2:13" ht="15.75" thickBot="1" x14ac:dyDescent="0.3">
      <c r="B5" s="2" t="s">
        <v>13</v>
      </c>
      <c r="C5" s="3" t="s">
        <v>14</v>
      </c>
      <c r="D5" s="2" t="s">
        <v>15</v>
      </c>
      <c r="E5" s="2" t="s">
        <v>16</v>
      </c>
      <c r="G5" s="38" t="s">
        <v>17</v>
      </c>
      <c r="H5" s="38" t="s">
        <v>18</v>
      </c>
      <c r="I5" s="39" t="s">
        <v>19</v>
      </c>
      <c r="J5" s="38" t="s">
        <v>20</v>
      </c>
    </row>
    <row r="6" spans="2:13" ht="15.75" thickBot="1" x14ac:dyDescent="0.3">
      <c r="B6" s="2" t="s">
        <v>21</v>
      </c>
      <c r="C6" s="3" t="s">
        <v>22</v>
      </c>
      <c r="D6" s="2" t="s">
        <v>23</v>
      </c>
      <c r="E6" s="2" t="s">
        <v>16</v>
      </c>
      <c r="G6" s="38" t="s">
        <v>24</v>
      </c>
      <c r="H6" s="38" t="s">
        <v>25</v>
      </c>
      <c r="I6" s="39" t="s">
        <v>26</v>
      </c>
      <c r="J6" s="38" t="s">
        <v>27</v>
      </c>
    </row>
    <row r="7" spans="2:13" ht="15.75" thickBot="1" x14ac:dyDescent="0.3">
      <c r="B7" s="2" t="s">
        <v>28</v>
      </c>
      <c r="C7" s="3" t="s">
        <v>29</v>
      </c>
      <c r="D7" s="2" t="s">
        <v>30</v>
      </c>
      <c r="E7" s="2" t="s">
        <v>16</v>
      </c>
      <c r="G7" s="38" t="s">
        <v>31</v>
      </c>
      <c r="H7" s="38" t="s">
        <v>32</v>
      </c>
      <c r="I7" s="39" t="s">
        <v>33</v>
      </c>
      <c r="J7" s="38" t="s">
        <v>34</v>
      </c>
    </row>
    <row r="8" spans="2:13" ht="15.75" thickBot="1" x14ac:dyDescent="0.3">
      <c r="B8" s="2" t="s">
        <v>35</v>
      </c>
      <c r="C8" s="3" t="s">
        <v>36</v>
      </c>
      <c r="D8" s="2" t="s">
        <v>37</v>
      </c>
      <c r="E8" s="2" t="s">
        <v>8</v>
      </c>
      <c r="G8" s="38" t="s">
        <v>38</v>
      </c>
      <c r="H8" s="38" t="s">
        <v>39</v>
      </c>
      <c r="I8" s="39" t="s">
        <v>40</v>
      </c>
      <c r="J8" s="38" t="s">
        <v>41</v>
      </c>
      <c r="L8" s="1" t="s">
        <v>0</v>
      </c>
      <c r="M8" s="1" t="s">
        <v>338</v>
      </c>
    </row>
    <row r="9" spans="2:13" ht="15.75" thickBot="1" x14ac:dyDescent="0.3">
      <c r="B9" s="2" t="s">
        <v>42</v>
      </c>
      <c r="C9" s="3" t="s">
        <v>43</v>
      </c>
      <c r="D9" s="2" t="s">
        <v>44</v>
      </c>
      <c r="E9" s="2" t="s">
        <v>8</v>
      </c>
      <c r="G9" s="38" t="s">
        <v>45</v>
      </c>
      <c r="H9" s="38" t="s">
        <v>46</v>
      </c>
      <c r="I9" s="39" t="s">
        <v>47</v>
      </c>
      <c r="J9" s="38" t="s">
        <v>48</v>
      </c>
      <c r="L9" s="2" t="s">
        <v>28</v>
      </c>
      <c r="M9" s="2">
        <v>3</v>
      </c>
    </row>
    <row r="10" spans="2:13" ht="15.75" thickBot="1" x14ac:dyDescent="0.3">
      <c r="B10" s="2" t="s">
        <v>49</v>
      </c>
      <c r="C10" s="3" t="s">
        <v>50</v>
      </c>
      <c r="D10" s="2" t="s">
        <v>51</v>
      </c>
      <c r="E10" s="2" t="s">
        <v>8</v>
      </c>
      <c r="G10" s="38" t="s">
        <v>52</v>
      </c>
      <c r="H10" s="38" t="s">
        <v>53</v>
      </c>
      <c r="I10" s="39" t="s">
        <v>54</v>
      </c>
      <c r="J10" s="38" t="s">
        <v>55</v>
      </c>
      <c r="L10" s="2" t="s">
        <v>35</v>
      </c>
      <c r="M10" s="2">
        <v>4</v>
      </c>
    </row>
    <row r="11" spans="2:13" ht="15.75" thickBot="1" x14ac:dyDescent="0.3">
      <c r="B11" s="2" t="s">
        <v>56</v>
      </c>
      <c r="C11" s="3" t="s">
        <v>57</v>
      </c>
      <c r="D11" s="2" t="s">
        <v>58</v>
      </c>
      <c r="E11" s="2" t="s">
        <v>8</v>
      </c>
      <c r="L11" s="2" t="s">
        <v>21</v>
      </c>
      <c r="M11" s="2">
        <v>2</v>
      </c>
    </row>
    <row r="12" spans="2:13" ht="15.75" thickBot="1" x14ac:dyDescent="0.3">
      <c r="B12" s="2" t="s">
        <v>59</v>
      </c>
      <c r="C12" s="3" t="s">
        <v>60</v>
      </c>
      <c r="D12" s="2" t="s">
        <v>61</v>
      </c>
      <c r="E12" s="2" t="s">
        <v>62</v>
      </c>
      <c r="G12" s="113" t="s">
        <v>590</v>
      </c>
      <c r="H12" s="115"/>
      <c r="I12" s="114"/>
      <c r="L12" s="2" t="s">
        <v>49</v>
      </c>
      <c r="M12" s="2">
        <v>6</v>
      </c>
    </row>
    <row r="13" spans="2:13" ht="18" thickBot="1" x14ac:dyDescent="0.3">
      <c r="B13" s="2" t="s">
        <v>63</v>
      </c>
      <c r="C13" s="3" t="s">
        <v>64</v>
      </c>
      <c r="D13" s="2" t="s">
        <v>65</v>
      </c>
      <c r="E13" s="2" t="s">
        <v>62</v>
      </c>
      <c r="G13" s="2" t="s">
        <v>589</v>
      </c>
      <c r="H13" s="2" t="s">
        <v>592</v>
      </c>
      <c r="I13" s="2" t="s">
        <v>594</v>
      </c>
      <c r="L13" s="2" t="s">
        <v>56</v>
      </c>
      <c r="M13" s="2">
        <v>7</v>
      </c>
    </row>
    <row r="14" spans="2:13" ht="18" thickBot="1" x14ac:dyDescent="0.3">
      <c r="B14" s="2" t="s">
        <v>66</v>
      </c>
      <c r="C14" s="3" t="s">
        <v>67</v>
      </c>
      <c r="D14" s="2" t="s">
        <v>68</v>
      </c>
      <c r="E14" s="2" t="s">
        <v>8</v>
      </c>
      <c r="G14" s="2" t="s">
        <v>591</v>
      </c>
      <c r="H14" s="2" t="s">
        <v>593</v>
      </c>
      <c r="I14" s="2" t="s">
        <v>595</v>
      </c>
      <c r="L14" s="2" t="s">
        <v>5</v>
      </c>
      <c r="M14" s="40">
        <v>0</v>
      </c>
    </row>
    <row r="15" spans="2:13" ht="15.75" thickBot="1" x14ac:dyDescent="0.3">
      <c r="B15" s="2" t="s">
        <v>69</v>
      </c>
      <c r="C15" s="3" t="s">
        <v>70</v>
      </c>
      <c r="D15" s="2" t="s">
        <v>71</v>
      </c>
      <c r="E15" s="2" t="s">
        <v>8</v>
      </c>
      <c r="L15" s="2" t="s">
        <v>63</v>
      </c>
      <c r="M15" s="2">
        <v>9</v>
      </c>
    </row>
    <row r="16" spans="2:13" ht="15.75" thickBot="1" x14ac:dyDescent="0.3">
      <c r="L16" s="2" t="s">
        <v>69</v>
      </c>
      <c r="M16" s="2">
        <v>11</v>
      </c>
    </row>
    <row r="17" spans="2:13" ht="15.75" thickBot="1" x14ac:dyDescent="0.3">
      <c r="C17" s="15" t="s">
        <v>316</v>
      </c>
      <c r="L17" s="2" t="s">
        <v>42</v>
      </c>
      <c r="M17" s="2">
        <v>5</v>
      </c>
    </row>
    <row r="18" spans="2:13" ht="15.75" thickBot="1" x14ac:dyDescent="0.3">
      <c r="B18" s="1" t="s">
        <v>72</v>
      </c>
      <c r="C18" s="1" t="s">
        <v>73</v>
      </c>
      <c r="D18" s="1" t="s">
        <v>74</v>
      </c>
      <c r="E18" s="1" t="s">
        <v>75</v>
      </c>
      <c r="F18" s="1" t="s">
        <v>76</v>
      </c>
      <c r="G18" s="1" t="s">
        <v>77</v>
      </c>
      <c r="L18" s="2" t="s">
        <v>66</v>
      </c>
      <c r="M18" s="2">
        <v>10</v>
      </c>
    </row>
    <row r="19" spans="2:13" ht="15.75" customHeight="1" thickBot="1" x14ac:dyDescent="0.3">
      <c r="B19" s="2" t="s">
        <v>79</v>
      </c>
      <c r="C19" s="2" t="s">
        <v>80</v>
      </c>
      <c r="D19" s="3" t="s">
        <v>81</v>
      </c>
      <c r="E19" s="2" t="s">
        <v>82</v>
      </c>
      <c r="F19" s="3" t="s">
        <v>83</v>
      </c>
      <c r="G19" s="2" t="s">
        <v>84</v>
      </c>
      <c r="L19" s="2" t="s">
        <v>59</v>
      </c>
      <c r="M19" s="2">
        <v>8</v>
      </c>
    </row>
    <row r="20" spans="2:13" ht="15.75" customHeight="1" thickBot="1" x14ac:dyDescent="0.3">
      <c r="B20" s="2" t="s">
        <v>86</v>
      </c>
      <c r="C20" s="2" t="s">
        <v>87</v>
      </c>
      <c r="D20" s="3" t="s">
        <v>88</v>
      </c>
      <c r="E20" s="2" t="s">
        <v>89</v>
      </c>
      <c r="F20" s="3" t="s">
        <v>90</v>
      </c>
      <c r="G20" s="2" t="s">
        <v>91</v>
      </c>
      <c r="L20" s="2" t="s">
        <v>13</v>
      </c>
      <c r="M20" s="2">
        <v>1</v>
      </c>
    </row>
    <row r="21" spans="2:13" ht="15.75" customHeight="1" thickBot="1" x14ac:dyDescent="0.3">
      <c r="B21" s="2" t="s">
        <v>92</v>
      </c>
      <c r="C21" s="2" t="s">
        <v>93</v>
      </c>
      <c r="D21" s="3" t="s">
        <v>94</v>
      </c>
      <c r="E21" s="2" t="s">
        <v>95</v>
      </c>
      <c r="F21" s="3" t="s">
        <v>96</v>
      </c>
      <c r="G21" s="2" t="s">
        <v>97</v>
      </c>
    </row>
    <row r="22" spans="2:13" ht="15.75" customHeight="1" thickBot="1" x14ac:dyDescent="0.3">
      <c r="B22" s="2" t="s">
        <v>99</v>
      </c>
      <c r="C22" s="2" t="s">
        <v>100</v>
      </c>
      <c r="D22" s="3" t="s">
        <v>101</v>
      </c>
      <c r="E22" s="2" t="s">
        <v>102</v>
      </c>
      <c r="F22" s="3" t="s">
        <v>103</v>
      </c>
      <c r="G22" s="2" t="s">
        <v>104</v>
      </c>
    </row>
    <row r="23" spans="2:13" ht="15.75" customHeight="1" thickBot="1" x14ac:dyDescent="0.3">
      <c r="B23" s="2" t="s">
        <v>105</v>
      </c>
      <c r="C23" s="2" t="s">
        <v>106</v>
      </c>
      <c r="D23" s="3" t="s">
        <v>107</v>
      </c>
      <c r="E23" s="2" t="s">
        <v>108</v>
      </c>
      <c r="F23" s="3" t="s">
        <v>109</v>
      </c>
      <c r="G23" s="2" t="s">
        <v>110</v>
      </c>
      <c r="L23" s="1" t="s">
        <v>74</v>
      </c>
      <c r="M23" s="1" t="s">
        <v>339</v>
      </c>
    </row>
    <row r="24" spans="2:13" ht="15.75" customHeight="1" thickBot="1" x14ac:dyDescent="0.3">
      <c r="B24" s="2" t="s">
        <v>112</v>
      </c>
      <c r="C24" s="2" t="s">
        <v>113</v>
      </c>
      <c r="D24" s="3" t="s">
        <v>114</v>
      </c>
      <c r="E24" s="2" t="s">
        <v>115</v>
      </c>
      <c r="F24" s="3" t="s">
        <v>116</v>
      </c>
      <c r="G24" s="2" t="s">
        <v>117</v>
      </c>
      <c r="L24" s="3" t="s">
        <v>81</v>
      </c>
      <c r="M24" s="3">
        <v>0</v>
      </c>
    </row>
    <row r="25" spans="2:13" ht="15" customHeight="1" thickBot="1" x14ac:dyDescent="0.3">
      <c r="L25" s="3" t="s">
        <v>88</v>
      </c>
      <c r="M25" s="3">
        <v>1</v>
      </c>
    </row>
    <row r="26" spans="2:13" ht="15.75" customHeight="1" thickBot="1" x14ac:dyDescent="0.3">
      <c r="C26" s="15" t="s">
        <v>319</v>
      </c>
      <c r="F26" s="15" t="s">
        <v>320</v>
      </c>
      <c r="L26" s="3" t="s">
        <v>94</v>
      </c>
      <c r="M26" s="3">
        <v>2</v>
      </c>
    </row>
    <row r="27" spans="2:13" ht="15.75" customHeight="1" thickBot="1" x14ac:dyDescent="0.3">
      <c r="B27" s="1" t="s">
        <v>339</v>
      </c>
      <c r="C27" s="1" t="s">
        <v>119</v>
      </c>
      <c r="D27" s="1" t="s">
        <v>120</v>
      </c>
      <c r="F27" s="113" t="s">
        <v>121</v>
      </c>
      <c r="G27" s="114"/>
      <c r="I27" s="4" t="s">
        <v>339</v>
      </c>
      <c r="J27" s="4" t="s">
        <v>78</v>
      </c>
      <c r="L27" s="3" t="s">
        <v>101</v>
      </c>
      <c r="M27" s="3">
        <v>3</v>
      </c>
    </row>
    <row r="28" spans="2:13" ht="15.75" customHeight="1" thickBot="1" x14ac:dyDescent="0.3">
      <c r="B28" s="2">
        <v>0</v>
      </c>
      <c r="C28" s="2" t="s">
        <v>123</v>
      </c>
      <c r="D28" s="2" t="s">
        <v>124</v>
      </c>
      <c r="F28" s="1" t="s">
        <v>119</v>
      </c>
      <c r="G28" s="1" t="s">
        <v>339</v>
      </c>
      <c r="I28" s="16">
        <v>0</v>
      </c>
      <c r="J28" s="16" t="s">
        <v>85</v>
      </c>
      <c r="L28" s="3" t="s">
        <v>107</v>
      </c>
      <c r="M28" s="3">
        <v>4</v>
      </c>
    </row>
    <row r="29" spans="2:13" ht="15.75" customHeight="1" thickBot="1" x14ac:dyDescent="0.3">
      <c r="B29" s="2">
        <v>1</v>
      </c>
      <c r="C29" s="2" t="s">
        <v>126</v>
      </c>
      <c r="D29" s="2" t="s">
        <v>127</v>
      </c>
      <c r="F29" s="3" t="s">
        <v>128</v>
      </c>
      <c r="G29" s="3">
        <v>0</v>
      </c>
      <c r="I29" s="16">
        <v>1</v>
      </c>
      <c r="J29" s="16" t="s">
        <v>98</v>
      </c>
      <c r="L29" s="3" t="s">
        <v>114</v>
      </c>
      <c r="M29" s="3">
        <v>5</v>
      </c>
    </row>
    <row r="30" spans="2:13" ht="15.75" customHeight="1" thickBot="1" x14ac:dyDescent="0.3">
      <c r="B30" s="2">
        <v>2</v>
      </c>
      <c r="C30" s="2" t="s">
        <v>130</v>
      </c>
      <c r="D30" s="2" t="s">
        <v>131</v>
      </c>
      <c r="F30" s="3" t="s">
        <v>132</v>
      </c>
      <c r="G30" s="3">
        <v>1</v>
      </c>
      <c r="I30" s="16">
        <v>2</v>
      </c>
      <c r="J30" s="16" t="s">
        <v>111</v>
      </c>
    </row>
    <row r="31" spans="2:13" ht="15.75" customHeight="1" thickBot="1" x14ac:dyDescent="0.3">
      <c r="B31" s="2">
        <v>3</v>
      </c>
      <c r="C31" s="2" t="s">
        <v>133</v>
      </c>
      <c r="D31" s="2" t="s">
        <v>134</v>
      </c>
      <c r="F31" s="3" t="s">
        <v>135</v>
      </c>
      <c r="G31" s="3">
        <v>2</v>
      </c>
      <c r="I31" s="16">
        <v>3</v>
      </c>
      <c r="J31" s="16" t="s">
        <v>118</v>
      </c>
    </row>
    <row r="32" spans="2:13" ht="15.75" customHeight="1" thickBot="1" x14ac:dyDescent="0.3">
      <c r="B32" s="2">
        <v>4</v>
      </c>
      <c r="C32" s="2" t="s">
        <v>137</v>
      </c>
      <c r="D32" s="2" t="s">
        <v>138</v>
      </c>
      <c r="F32" s="3" t="s">
        <v>139</v>
      </c>
      <c r="G32" s="3">
        <v>3</v>
      </c>
      <c r="I32" s="16">
        <v>4</v>
      </c>
      <c r="J32" s="16" t="s">
        <v>122</v>
      </c>
    </row>
    <row r="33" spans="2:12" ht="15.75" customHeight="1" thickBot="1" x14ac:dyDescent="0.3">
      <c r="B33" s="2">
        <v>5</v>
      </c>
      <c r="C33" s="2" t="s">
        <v>140</v>
      </c>
      <c r="D33" s="2" t="s">
        <v>141</v>
      </c>
      <c r="F33" s="3" t="s">
        <v>331</v>
      </c>
      <c r="G33" s="3">
        <v>4</v>
      </c>
      <c r="I33" s="16">
        <v>5</v>
      </c>
      <c r="J33" s="16" t="s">
        <v>129</v>
      </c>
    </row>
    <row r="34" spans="2:12" ht="15.75" customHeight="1" thickBot="1" x14ac:dyDescent="0.3">
      <c r="B34" s="2">
        <v>6</v>
      </c>
      <c r="C34" s="2" t="s">
        <v>143</v>
      </c>
      <c r="D34" s="2" t="s">
        <v>144</v>
      </c>
      <c r="F34" s="3" t="s">
        <v>145</v>
      </c>
      <c r="G34" s="3">
        <v>5</v>
      </c>
      <c r="I34" s="16">
        <v>6</v>
      </c>
      <c r="J34" s="16" t="s">
        <v>136</v>
      </c>
    </row>
    <row r="35" spans="2:12" ht="15.75" customHeight="1" thickBot="1" x14ac:dyDescent="0.3">
      <c r="B35" s="2">
        <v>7</v>
      </c>
      <c r="C35" s="2" t="s">
        <v>146</v>
      </c>
      <c r="D35" s="2" t="s">
        <v>147</v>
      </c>
      <c r="F35" s="3" t="s">
        <v>148</v>
      </c>
      <c r="G35" s="3">
        <v>6</v>
      </c>
      <c r="I35" s="16">
        <v>7</v>
      </c>
      <c r="J35" s="16" t="s">
        <v>142</v>
      </c>
    </row>
    <row r="36" spans="2:12" ht="15.75" customHeight="1" thickBot="1" x14ac:dyDescent="0.3">
      <c r="B36" s="2">
        <v>8</v>
      </c>
      <c r="C36" s="2" t="s">
        <v>150</v>
      </c>
      <c r="D36" s="2" t="s">
        <v>151</v>
      </c>
      <c r="F36" s="3" t="s">
        <v>152</v>
      </c>
      <c r="G36" s="3">
        <v>7</v>
      </c>
      <c r="I36" s="16">
        <v>8</v>
      </c>
      <c r="J36" s="16" t="s">
        <v>149</v>
      </c>
    </row>
    <row r="37" spans="2:12" ht="15.75" customHeight="1" thickBot="1" x14ac:dyDescent="0.3">
      <c r="B37" s="2">
        <v>9</v>
      </c>
      <c r="C37" s="2" t="s">
        <v>153</v>
      </c>
      <c r="D37" s="2" t="s">
        <v>154</v>
      </c>
      <c r="F37" s="3" t="s">
        <v>155</v>
      </c>
      <c r="G37" s="3">
        <v>8</v>
      </c>
      <c r="I37" s="16">
        <v>9</v>
      </c>
      <c r="J37" s="16" t="s">
        <v>156</v>
      </c>
    </row>
    <row r="38" spans="2:12" ht="15.75" customHeight="1" thickBot="1" x14ac:dyDescent="0.3">
      <c r="B38" s="2">
        <v>10</v>
      </c>
      <c r="C38" s="2" t="s">
        <v>157</v>
      </c>
      <c r="D38" s="2" t="s">
        <v>158</v>
      </c>
      <c r="F38" s="3" t="s">
        <v>159</v>
      </c>
      <c r="G38" s="3">
        <v>9</v>
      </c>
      <c r="I38" s="16">
        <v>10</v>
      </c>
      <c r="J38" s="16" t="s">
        <v>163</v>
      </c>
    </row>
    <row r="39" spans="2:12" ht="15.75" customHeight="1" thickBot="1" x14ac:dyDescent="0.3">
      <c r="B39" s="2">
        <v>11</v>
      </c>
      <c r="C39" s="2" t="s">
        <v>160</v>
      </c>
      <c r="D39" s="2" t="s">
        <v>161</v>
      </c>
      <c r="F39" s="3" t="s">
        <v>162</v>
      </c>
      <c r="G39" s="3">
        <v>10</v>
      </c>
      <c r="I39" s="16">
        <v>11</v>
      </c>
      <c r="J39" s="17" t="s">
        <v>170</v>
      </c>
    </row>
    <row r="40" spans="2:12" ht="15.75" customHeight="1" thickBot="1" x14ac:dyDescent="0.3">
      <c r="B40" s="2">
        <v>12</v>
      </c>
      <c r="C40" s="2" t="s">
        <v>164</v>
      </c>
      <c r="D40" s="2" t="s">
        <v>165</v>
      </c>
      <c r="F40" s="3" t="s">
        <v>166</v>
      </c>
      <c r="G40" s="3">
        <v>11</v>
      </c>
    </row>
    <row r="41" spans="2:12" ht="15.75" customHeight="1" thickBot="1" x14ac:dyDescent="0.3">
      <c r="B41" s="2">
        <v>13</v>
      </c>
      <c r="C41" s="2" t="s">
        <v>167</v>
      </c>
      <c r="D41" s="2" t="s">
        <v>168</v>
      </c>
      <c r="F41" s="3" t="s">
        <v>169</v>
      </c>
      <c r="G41" s="3">
        <v>12</v>
      </c>
    </row>
    <row r="42" spans="2:12" ht="15.75" customHeight="1" thickBot="1" x14ac:dyDescent="0.3">
      <c r="B42" s="2">
        <v>14</v>
      </c>
      <c r="C42" s="2" t="s">
        <v>171</v>
      </c>
      <c r="D42" s="2" t="s">
        <v>172</v>
      </c>
      <c r="F42" s="3" t="s">
        <v>173</v>
      </c>
      <c r="G42" s="3">
        <v>13</v>
      </c>
    </row>
    <row r="43" spans="2:12" ht="15.75" thickBot="1" x14ac:dyDescent="0.3">
      <c r="B43" s="2">
        <v>15</v>
      </c>
      <c r="C43" s="2" t="s">
        <v>174</v>
      </c>
      <c r="D43" s="2" t="s">
        <v>175</v>
      </c>
      <c r="F43" s="3" t="s">
        <v>329</v>
      </c>
      <c r="G43" s="3">
        <v>14</v>
      </c>
    </row>
    <row r="44" spans="2:12" ht="15.75" thickBot="1" x14ac:dyDescent="0.3">
      <c r="B44" s="2">
        <v>16</v>
      </c>
      <c r="C44" s="2" t="s">
        <v>176</v>
      </c>
      <c r="D44" s="2" t="s">
        <v>177</v>
      </c>
      <c r="F44" s="3" t="s">
        <v>326</v>
      </c>
      <c r="G44" s="3">
        <v>15</v>
      </c>
    </row>
    <row r="45" spans="2:12" ht="15.75" thickBot="1" x14ac:dyDescent="0.3">
      <c r="B45" s="2">
        <v>17</v>
      </c>
      <c r="C45" s="2" t="s">
        <v>178</v>
      </c>
      <c r="D45" s="2" t="s">
        <v>179</v>
      </c>
      <c r="F45" s="3" t="s">
        <v>332</v>
      </c>
      <c r="G45" s="3">
        <v>16</v>
      </c>
      <c r="K45" s="1" t="s">
        <v>0</v>
      </c>
      <c r="L45" s="1" t="s">
        <v>1</v>
      </c>
    </row>
    <row r="46" spans="2:12" ht="15.75" thickBot="1" x14ac:dyDescent="0.3">
      <c r="B46" s="2">
        <v>18</v>
      </c>
      <c r="C46" s="2" t="s">
        <v>180</v>
      </c>
      <c r="D46" s="2" t="s">
        <v>181</v>
      </c>
      <c r="K46" s="2" t="s">
        <v>28</v>
      </c>
      <c r="L46" s="3" t="s">
        <v>29</v>
      </c>
    </row>
    <row r="47" spans="2:12" ht="15.75" thickBot="1" x14ac:dyDescent="0.3">
      <c r="B47" s="2">
        <v>19</v>
      </c>
      <c r="C47" s="2" t="s">
        <v>182</v>
      </c>
      <c r="D47" s="2" t="s">
        <v>183</v>
      </c>
      <c r="F47" t="s">
        <v>324</v>
      </c>
      <c r="K47" s="2" t="s">
        <v>35</v>
      </c>
      <c r="L47" s="3" t="s">
        <v>36</v>
      </c>
    </row>
    <row r="48" spans="2:12" ht="19.5" thickBot="1" x14ac:dyDescent="0.3">
      <c r="B48" s="2">
        <v>20</v>
      </c>
      <c r="C48" s="2" t="s">
        <v>184</v>
      </c>
      <c r="D48" s="2" t="s">
        <v>185</v>
      </c>
      <c r="G48" s="6" t="s">
        <v>1</v>
      </c>
      <c r="H48" s="7" t="s">
        <v>0</v>
      </c>
      <c r="I48" s="5" t="s">
        <v>339</v>
      </c>
      <c r="K48" s="2" t="s">
        <v>21</v>
      </c>
      <c r="L48" s="3" t="s">
        <v>22</v>
      </c>
    </row>
    <row r="49" spans="2:12" ht="19.5" thickBot="1" x14ac:dyDescent="0.3">
      <c r="B49" s="2">
        <v>21</v>
      </c>
      <c r="C49" s="2" t="s">
        <v>186</v>
      </c>
      <c r="D49" s="2" t="s">
        <v>187</v>
      </c>
      <c r="G49" s="8" t="s">
        <v>188</v>
      </c>
      <c r="H49" s="9" t="s">
        <v>189</v>
      </c>
      <c r="I49" s="10">
        <v>0</v>
      </c>
      <c r="K49" s="2" t="s">
        <v>49</v>
      </c>
      <c r="L49" s="3" t="s">
        <v>50</v>
      </c>
    </row>
    <row r="50" spans="2:12" ht="19.5" thickBot="1" x14ac:dyDescent="0.3">
      <c r="B50" s="2">
        <v>22</v>
      </c>
      <c r="C50" s="2" t="s">
        <v>190</v>
      </c>
      <c r="D50" s="2" t="s">
        <v>191</v>
      </c>
      <c r="G50" s="8" t="s">
        <v>192</v>
      </c>
      <c r="H50" s="9" t="s">
        <v>193</v>
      </c>
      <c r="I50" s="10">
        <v>1</v>
      </c>
      <c r="K50" s="2" t="s">
        <v>56</v>
      </c>
      <c r="L50" s="3" t="s">
        <v>57</v>
      </c>
    </row>
    <row r="51" spans="2:12" ht="19.5" thickBot="1" x14ac:dyDescent="0.3">
      <c r="B51" s="2">
        <v>23</v>
      </c>
      <c r="C51" s="2" t="s">
        <v>194</v>
      </c>
      <c r="D51" s="2" t="s">
        <v>195</v>
      </c>
      <c r="G51" s="8" t="s">
        <v>196</v>
      </c>
      <c r="H51" s="9" t="s">
        <v>197</v>
      </c>
      <c r="I51" s="10">
        <v>2</v>
      </c>
      <c r="K51" s="2" t="s">
        <v>5</v>
      </c>
      <c r="L51" s="3" t="s">
        <v>6</v>
      </c>
    </row>
    <row r="52" spans="2:12" ht="19.5" thickBot="1" x14ac:dyDescent="0.3">
      <c r="B52" s="2">
        <v>24</v>
      </c>
      <c r="C52" s="2" t="s">
        <v>198</v>
      </c>
      <c r="D52" s="2" t="s">
        <v>199</v>
      </c>
      <c r="G52" s="8" t="s">
        <v>200</v>
      </c>
      <c r="H52" s="9" t="s">
        <v>201</v>
      </c>
      <c r="I52" s="10">
        <v>3</v>
      </c>
      <c r="K52" s="2" t="s">
        <v>63</v>
      </c>
      <c r="L52" s="3" t="s">
        <v>64</v>
      </c>
    </row>
    <row r="53" spans="2:12" ht="19.5" thickBot="1" x14ac:dyDescent="0.3">
      <c r="B53" s="2">
        <v>25</v>
      </c>
      <c r="C53" s="2" t="s">
        <v>202</v>
      </c>
      <c r="D53" s="2" t="s">
        <v>203</v>
      </c>
      <c r="G53" s="8" t="s">
        <v>204</v>
      </c>
      <c r="H53" s="9" t="s">
        <v>205</v>
      </c>
      <c r="I53" s="10">
        <v>4</v>
      </c>
      <c r="K53" s="2" t="s">
        <v>69</v>
      </c>
      <c r="L53" s="3" t="s">
        <v>70</v>
      </c>
    </row>
    <row r="54" spans="2:12" ht="19.5" thickBot="1" x14ac:dyDescent="0.3">
      <c r="B54" s="2">
        <v>26</v>
      </c>
      <c r="C54" s="2" t="s">
        <v>206</v>
      </c>
      <c r="D54" s="2" t="s">
        <v>207</v>
      </c>
      <c r="G54" s="8" t="s">
        <v>208</v>
      </c>
      <c r="H54" s="9" t="s">
        <v>209</v>
      </c>
      <c r="I54" s="10">
        <v>5</v>
      </c>
      <c r="K54" s="2" t="s">
        <v>42</v>
      </c>
      <c r="L54" s="3" t="s">
        <v>43</v>
      </c>
    </row>
    <row r="55" spans="2:12" ht="19.5" thickBot="1" x14ac:dyDescent="0.3">
      <c r="B55" s="2">
        <v>27</v>
      </c>
      <c r="C55" s="2" t="s">
        <v>210</v>
      </c>
      <c r="D55" s="2" t="s">
        <v>211</v>
      </c>
      <c r="G55" s="8" t="s">
        <v>212</v>
      </c>
      <c r="H55" s="9" t="s">
        <v>213</v>
      </c>
      <c r="I55" s="10">
        <v>6</v>
      </c>
      <c r="K55" s="2" t="s">
        <v>66</v>
      </c>
      <c r="L55" s="3" t="s">
        <v>67</v>
      </c>
    </row>
    <row r="56" spans="2:12" ht="19.5" thickBot="1" x14ac:dyDescent="0.3">
      <c r="B56" s="2">
        <v>28</v>
      </c>
      <c r="C56" s="2" t="s">
        <v>214</v>
      </c>
      <c r="D56" s="2" t="s">
        <v>215</v>
      </c>
      <c r="G56" s="8" t="s">
        <v>216</v>
      </c>
      <c r="H56" s="9" t="s">
        <v>217</v>
      </c>
      <c r="I56" s="10">
        <v>7</v>
      </c>
      <c r="K56" s="2" t="s">
        <v>59</v>
      </c>
      <c r="L56" s="3" t="s">
        <v>60</v>
      </c>
    </row>
    <row r="57" spans="2:12" ht="19.5" thickBot="1" x14ac:dyDescent="0.3">
      <c r="B57" s="2">
        <v>29</v>
      </c>
      <c r="C57" s="2" t="s">
        <v>218</v>
      </c>
      <c r="D57" s="2" t="s">
        <v>219</v>
      </c>
      <c r="G57" s="8" t="s">
        <v>220</v>
      </c>
      <c r="H57" s="9" t="s">
        <v>221</v>
      </c>
      <c r="I57" s="10">
        <v>8</v>
      </c>
      <c r="K57" s="2" t="s">
        <v>13</v>
      </c>
      <c r="L57" s="3" t="s">
        <v>14</v>
      </c>
    </row>
    <row r="58" spans="2:12" ht="19.5" thickBot="1" x14ac:dyDescent="0.3">
      <c r="B58" s="2">
        <v>30</v>
      </c>
      <c r="C58" s="2" t="s">
        <v>222</v>
      </c>
      <c r="D58" s="2" t="s">
        <v>223</v>
      </c>
      <c r="G58" s="8" t="s">
        <v>330</v>
      </c>
      <c r="H58" s="9" t="s">
        <v>224</v>
      </c>
      <c r="I58" s="10">
        <v>9</v>
      </c>
    </row>
    <row r="59" spans="2:12" ht="19.5" thickBot="1" x14ac:dyDescent="0.3">
      <c r="B59" s="2">
        <v>31</v>
      </c>
      <c r="C59" s="2" t="s">
        <v>225</v>
      </c>
      <c r="D59" s="2" t="s">
        <v>226</v>
      </c>
      <c r="G59" s="8" t="s">
        <v>227</v>
      </c>
      <c r="H59" s="9" t="s">
        <v>228</v>
      </c>
      <c r="I59" s="10">
        <v>10</v>
      </c>
    </row>
    <row r="60" spans="2:12" ht="19.5" thickBot="1" x14ac:dyDescent="0.3">
      <c r="B60" s="2">
        <v>32</v>
      </c>
      <c r="C60" s="2" t="s">
        <v>229</v>
      </c>
      <c r="D60" s="2" t="s">
        <v>230</v>
      </c>
      <c r="G60" s="8" t="s">
        <v>231</v>
      </c>
      <c r="H60" s="9" t="s">
        <v>232</v>
      </c>
      <c r="I60" s="10">
        <v>11</v>
      </c>
    </row>
    <row r="61" spans="2:12" ht="19.5" thickBot="1" x14ac:dyDescent="0.3">
      <c r="B61" s="2">
        <v>33</v>
      </c>
      <c r="C61" s="2" t="s">
        <v>233</v>
      </c>
      <c r="D61" s="2" t="s">
        <v>234</v>
      </c>
      <c r="G61" s="8" t="s">
        <v>235</v>
      </c>
      <c r="H61" s="9" t="s">
        <v>236</v>
      </c>
      <c r="I61" s="10">
        <v>12</v>
      </c>
    </row>
    <row r="62" spans="2:12" ht="19.5" thickBot="1" x14ac:dyDescent="0.3">
      <c r="B62" s="2">
        <v>34</v>
      </c>
      <c r="C62" s="2" t="s">
        <v>237</v>
      </c>
      <c r="D62" s="2" t="s">
        <v>238</v>
      </c>
      <c r="G62" s="8" t="s">
        <v>239</v>
      </c>
      <c r="H62" s="9" t="s">
        <v>5</v>
      </c>
      <c r="I62" s="10">
        <v>13</v>
      </c>
    </row>
    <row r="63" spans="2:12" ht="19.5" thickBot="1" x14ac:dyDescent="0.3">
      <c r="B63" s="2">
        <v>35</v>
      </c>
      <c r="C63" s="2" t="s">
        <v>240</v>
      </c>
      <c r="D63" s="2" t="s">
        <v>241</v>
      </c>
      <c r="G63" s="8" t="s">
        <v>242</v>
      </c>
      <c r="H63" s="9" t="s">
        <v>243</v>
      </c>
      <c r="I63" s="10">
        <v>14</v>
      </c>
    </row>
    <row r="64" spans="2:12" ht="19.5" thickBot="1" x14ac:dyDescent="0.3">
      <c r="B64" s="2">
        <v>36</v>
      </c>
      <c r="C64" s="2" t="s">
        <v>244</v>
      </c>
      <c r="D64" s="2" t="s">
        <v>245</v>
      </c>
      <c r="G64" s="8" t="s">
        <v>246</v>
      </c>
      <c r="H64" s="9" t="s">
        <v>247</v>
      </c>
      <c r="I64" s="10">
        <v>15</v>
      </c>
    </row>
    <row r="65" spans="2:9" ht="19.5" thickBot="1" x14ac:dyDescent="0.3">
      <c r="B65" s="2">
        <v>37</v>
      </c>
      <c r="C65" s="2" t="s">
        <v>248</v>
      </c>
      <c r="D65" s="2" t="s">
        <v>249</v>
      </c>
      <c r="G65" s="8" t="s">
        <v>250</v>
      </c>
      <c r="H65" s="9" t="s">
        <v>251</v>
      </c>
      <c r="I65" s="10">
        <v>16</v>
      </c>
    </row>
    <row r="66" spans="2:9" ht="19.5" thickBot="1" x14ac:dyDescent="0.3">
      <c r="B66" s="2">
        <v>38</v>
      </c>
      <c r="C66" s="2" t="s">
        <v>252</v>
      </c>
      <c r="D66" s="2" t="s">
        <v>253</v>
      </c>
      <c r="G66" s="8" t="s">
        <v>254</v>
      </c>
      <c r="H66" s="9" t="s">
        <v>255</v>
      </c>
      <c r="I66" s="10">
        <v>17</v>
      </c>
    </row>
    <row r="67" spans="2:9" ht="19.5" thickBot="1" x14ac:dyDescent="0.3">
      <c r="B67" s="2">
        <v>39</v>
      </c>
      <c r="C67" s="2" t="s">
        <v>256</v>
      </c>
      <c r="D67" s="2" t="s">
        <v>257</v>
      </c>
      <c r="G67" s="8" t="s">
        <v>258</v>
      </c>
      <c r="H67" s="9" t="s">
        <v>259</v>
      </c>
      <c r="I67" s="10">
        <v>18</v>
      </c>
    </row>
    <row r="68" spans="2:9" ht="19.5" thickBot="1" x14ac:dyDescent="0.3">
      <c r="B68" s="2">
        <v>40</v>
      </c>
      <c r="C68" s="2" t="s">
        <v>260</v>
      </c>
      <c r="D68" s="2" t="s">
        <v>261</v>
      </c>
      <c r="G68" s="8" t="s">
        <v>262</v>
      </c>
      <c r="H68" s="9" t="s">
        <v>263</v>
      </c>
      <c r="I68" s="10">
        <v>19</v>
      </c>
    </row>
    <row r="69" spans="2:9" ht="19.5" thickBot="1" x14ac:dyDescent="0.3">
      <c r="B69" s="2">
        <v>41</v>
      </c>
      <c r="C69" s="2" t="s">
        <v>264</v>
      </c>
      <c r="D69" s="2" t="s">
        <v>265</v>
      </c>
      <c r="G69" s="8" t="s">
        <v>266</v>
      </c>
      <c r="H69" s="9" t="s">
        <v>267</v>
      </c>
      <c r="I69" s="10">
        <v>20</v>
      </c>
    </row>
    <row r="70" spans="2:9" ht="19.5" thickBot="1" x14ac:dyDescent="0.3">
      <c r="B70" s="2">
        <v>42</v>
      </c>
      <c r="C70" s="2" t="s">
        <v>268</v>
      </c>
      <c r="D70" s="2" t="s">
        <v>269</v>
      </c>
      <c r="G70" s="8" t="s">
        <v>270</v>
      </c>
      <c r="H70" s="9" t="s">
        <v>271</v>
      </c>
      <c r="I70" s="10">
        <v>21</v>
      </c>
    </row>
    <row r="71" spans="2:9" ht="19.5" thickBot="1" x14ac:dyDescent="0.3">
      <c r="B71" s="2">
        <v>43</v>
      </c>
      <c r="C71" s="2" t="s">
        <v>272</v>
      </c>
      <c r="D71" s="2" t="s">
        <v>273</v>
      </c>
      <c r="G71" s="8" t="s">
        <v>274</v>
      </c>
      <c r="H71" s="9" t="s">
        <v>275</v>
      </c>
      <c r="I71" s="10">
        <v>22</v>
      </c>
    </row>
    <row r="72" spans="2:9" ht="19.5" thickBot="1" x14ac:dyDescent="0.3">
      <c r="B72" s="2">
        <v>44</v>
      </c>
      <c r="C72" s="2" t="s">
        <v>276</v>
      </c>
      <c r="D72" s="2" t="s">
        <v>277</v>
      </c>
      <c r="G72" s="8" t="s">
        <v>278</v>
      </c>
      <c r="H72" s="9" t="s">
        <v>279</v>
      </c>
      <c r="I72" s="10">
        <v>23</v>
      </c>
    </row>
    <row r="73" spans="2:9" ht="19.5" thickBot="1" x14ac:dyDescent="0.3">
      <c r="B73" s="2">
        <v>45</v>
      </c>
      <c r="C73" s="2" t="s">
        <v>280</v>
      </c>
      <c r="D73" s="2" t="s">
        <v>281</v>
      </c>
      <c r="G73" s="8" t="s">
        <v>282</v>
      </c>
      <c r="H73" s="9" t="s">
        <v>283</v>
      </c>
      <c r="I73" s="10">
        <v>24</v>
      </c>
    </row>
    <row r="74" spans="2:9" ht="19.5" thickBot="1" x14ac:dyDescent="0.3">
      <c r="B74" s="2">
        <v>46</v>
      </c>
      <c r="C74" s="2" t="s">
        <v>284</v>
      </c>
      <c r="D74" s="2" t="s">
        <v>285</v>
      </c>
      <c r="G74" s="8" t="s">
        <v>286</v>
      </c>
      <c r="H74" s="9" t="s">
        <v>287</v>
      </c>
      <c r="I74" s="10">
        <v>25</v>
      </c>
    </row>
    <row r="75" spans="2:9" ht="19.5" thickBot="1" x14ac:dyDescent="0.3">
      <c r="B75" s="2">
        <v>47</v>
      </c>
      <c r="C75" s="2" t="s">
        <v>288</v>
      </c>
      <c r="D75" s="2" t="s">
        <v>289</v>
      </c>
      <c r="G75" s="8" t="s">
        <v>290</v>
      </c>
      <c r="H75" s="9" t="s">
        <v>291</v>
      </c>
      <c r="I75" s="10">
        <v>26</v>
      </c>
    </row>
    <row r="76" spans="2:9" ht="15.75" thickBot="1" x14ac:dyDescent="0.3">
      <c r="B76" s="2">
        <v>48</v>
      </c>
      <c r="C76" s="2" t="s">
        <v>292</v>
      </c>
      <c r="D76" s="2" t="s">
        <v>293</v>
      </c>
    </row>
    <row r="77" spans="2:9" ht="15.75" thickBot="1" x14ac:dyDescent="0.3">
      <c r="B77" s="2">
        <v>49</v>
      </c>
      <c r="C77" s="2" t="s">
        <v>294</v>
      </c>
      <c r="D77" s="2" t="s">
        <v>295</v>
      </c>
    </row>
    <row r="78" spans="2:9" ht="15.75" thickBot="1" x14ac:dyDescent="0.3">
      <c r="B78" s="2">
        <v>50</v>
      </c>
      <c r="C78" s="2" t="s">
        <v>296</v>
      </c>
      <c r="D78" s="2" t="s">
        <v>297</v>
      </c>
    </row>
    <row r="79" spans="2:9" ht="15.75" thickBot="1" x14ac:dyDescent="0.3">
      <c r="B79" s="2">
        <v>51</v>
      </c>
      <c r="C79" s="2" t="s">
        <v>298</v>
      </c>
      <c r="D79" s="2" t="s">
        <v>299</v>
      </c>
    </row>
    <row r="80" spans="2:9" ht="15.75" thickBot="1" x14ac:dyDescent="0.3">
      <c r="B80" s="2">
        <v>52</v>
      </c>
      <c r="C80" s="2" t="s">
        <v>300</v>
      </c>
      <c r="D80" s="2" t="s">
        <v>301</v>
      </c>
    </row>
    <row r="81" spans="2:4" ht="15.75" thickBot="1" x14ac:dyDescent="0.3">
      <c r="B81" s="2">
        <v>53</v>
      </c>
      <c r="C81" s="2" t="s">
        <v>302</v>
      </c>
      <c r="D81" s="2" t="s">
        <v>303</v>
      </c>
    </row>
    <row r="82" spans="2:4" ht="15.75" thickBot="1" x14ac:dyDescent="0.3">
      <c r="B82" s="2">
        <v>54</v>
      </c>
      <c r="C82" s="2" t="s">
        <v>304</v>
      </c>
      <c r="D82" s="2" t="s">
        <v>305</v>
      </c>
    </row>
    <row r="83" spans="2:4" ht="15.75" thickBot="1" x14ac:dyDescent="0.3">
      <c r="B83" s="2">
        <v>55</v>
      </c>
      <c r="C83" s="2" t="s">
        <v>306</v>
      </c>
      <c r="D83" s="2" t="s">
        <v>307</v>
      </c>
    </row>
    <row r="84" spans="2:4" ht="15.75" thickBot="1" x14ac:dyDescent="0.3">
      <c r="B84" s="2">
        <v>56</v>
      </c>
      <c r="C84" s="2" t="s">
        <v>308</v>
      </c>
      <c r="D84" s="2" t="s">
        <v>309</v>
      </c>
    </row>
    <row r="85" spans="2:4" ht="15.75" thickBot="1" x14ac:dyDescent="0.3">
      <c r="B85" s="2">
        <v>57</v>
      </c>
      <c r="C85" s="2" t="s">
        <v>310</v>
      </c>
      <c r="D85" s="2" t="s">
        <v>311</v>
      </c>
    </row>
    <row r="86" spans="2:4" ht="15.75" thickBot="1" x14ac:dyDescent="0.3">
      <c r="B86" s="2">
        <v>58</v>
      </c>
      <c r="C86" s="2" t="s">
        <v>312</v>
      </c>
      <c r="D86" s="2" t="s">
        <v>313</v>
      </c>
    </row>
    <row r="87" spans="2:4" ht="15.75" thickBot="1" x14ac:dyDescent="0.3">
      <c r="B87" s="2">
        <v>59</v>
      </c>
      <c r="C87" s="2" t="s">
        <v>314</v>
      </c>
      <c r="D87" s="2" t="s">
        <v>315</v>
      </c>
    </row>
    <row r="133" spans="9:10" ht="18.75" x14ac:dyDescent="0.25">
      <c r="I133" s="11"/>
      <c r="J133" s="11"/>
    </row>
    <row r="134" spans="9:10" x14ac:dyDescent="0.25">
      <c r="I134" s="12"/>
      <c r="J134" s="12"/>
    </row>
    <row r="135" spans="9:10" x14ac:dyDescent="0.25">
      <c r="I135" s="12"/>
      <c r="J135" s="12"/>
    </row>
    <row r="136" spans="9:10" ht="15" customHeight="1" x14ac:dyDescent="0.25">
      <c r="I136" s="13"/>
      <c r="J136" s="13"/>
    </row>
    <row r="137" spans="9:10" x14ac:dyDescent="0.25">
      <c r="I137" s="14"/>
      <c r="J137" s="14"/>
    </row>
    <row r="138" spans="9:10" x14ac:dyDescent="0.25">
      <c r="I138" s="14"/>
      <c r="J138" s="14"/>
    </row>
    <row r="139" spans="9:10" x14ac:dyDescent="0.25">
      <c r="I139" s="14"/>
      <c r="J139" s="14"/>
    </row>
    <row r="140" spans="9:10" x14ac:dyDescent="0.25">
      <c r="I140" s="14"/>
      <c r="J140" s="14"/>
    </row>
    <row r="141" spans="9:10" x14ac:dyDescent="0.25">
      <c r="I141" s="14"/>
      <c r="J141" s="14"/>
    </row>
    <row r="142" spans="9:10" x14ac:dyDescent="0.25">
      <c r="I142" s="14"/>
      <c r="J142" s="14"/>
    </row>
    <row r="143" spans="9:10" x14ac:dyDescent="0.25">
      <c r="I143" s="14"/>
      <c r="J143" s="14"/>
    </row>
    <row r="144" spans="9:10" x14ac:dyDescent="0.25">
      <c r="I144" s="14"/>
      <c r="J144" s="14"/>
    </row>
    <row r="145" spans="9:10" x14ac:dyDescent="0.25">
      <c r="I145" s="14"/>
      <c r="J145" s="14"/>
    </row>
    <row r="146" spans="9:10" x14ac:dyDescent="0.25">
      <c r="I146" s="14"/>
      <c r="J146" s="14"/>
    </row>
    <row r="147" spans="9:10" x14ac:dyDescent="0.25">
      <c r="I147" s="14"/>
      <c r="J147" s="14"/>
    </row>
    <row r="148" spans="9:10" x14ac:dyDescent="0.25">
      <c r="I148" s="14"/>
      <c r="J148" s="14"/>
    </row>
    <row r="149" spans="9:10" x14ac:dyDescent="0.25">
      <c r="I149" s="14"/>
      <c r="J149" s="14"/>
    </row>
    <row r="150" spans="9:10" x14ac:dyDescent="0.25">
      <c r="I150" s="14"/>
      <c r="J150" s="14"/>
    </row>
    <row r="151" spans="9:10" x14ac:dyDescent="0.25">
      <c r="I151" s="14"/>
      <c r="J151" s="14"/>
    </row>
    <row r="152" spans="9:10" x14ac:dyDescent="0.25">
      <c r="I152" s="14"/>
      <c r="J152" s="14"/>
    </row>
    <row r="153" spans="9:10" x14ac:dyDescent="0.25">
      <c r="I153" s="14"/>
      <c r="J153" s="14"/>
    </row>
    <row r="154" spans="9:10" x14ac:dyDescent="0.25">
      <c r="I154" s="14"/>
      <c r="J154" s="14"/>
    </row>
    <row r="155" spans="9:10" x14ac:dyDescent="0.25">
      <c r="I155" s="14"/>
      <c r="J155" s="14"/>
    </row>
    <row r="156" spans="9:10" x14ac:dyDescent="0.25">
      <c r="I156" s="14"/>
      <c r="J156" s="14"/>
    </row>
    <row r="157" spans="9:10" x14ac:dyDescent="0.25">
      <c r="I157" s="14"/>
      <c r="J157" s="14"/>
    </row>
    <row r="158" spans="9:10" x14ac:dyDescent="0.25">
      <c r="I158" s="14"/>
      <c r="J158" s="14"/>
    </row>
    <row r="159" spans="9:10" x14ac:dyDescent="0.25">
      <c r="I159" s="14"/>
      <c r="J159" s="14"/>
    </row>
    <row r="160" spans="9:10" x14ac:dyDescent="0.25">
      <c r="I160" s="14"/>
      <c r="J160" s="14"/>
    </row>
    <row r="161" spans="9:10" x14ac:dyDescent="0.25">
      <c r="I161" s="14"/>
      <c r="J161" s="14"/>
    </row>
  </sheetData>
  <sortState xmlns:xlrd2="http://schemas.microsoft.com/office/spreadsheetml/2017/richdata2" ref="K46:L57">
    <sortCondition ref="K46:K57"/>
  </sortState>
  <mergeCells count="2">
    <mergeCell ref="F27:G27"/>
    <mergeCell ref="G12:I12"/>
  </mergeCells>
  <hyperlinks>
    <hyperlink ref="I4" r:id="rId1" tooltip="Surya" display="https://en.wikipedia.org/wiki/Surya" xr:uid="{29C50C83-3372-4B46-B879-D6348931E0AF}"/>
    <hyperlink ref="I5" r:id="rId2" tooltip="Chandra" display="https://en.wikipedia.org/wiki/Chandra" xr:uid="{57308373-7FB0-4821-924A-DB2340224C29}"/>
    <hyperlink ref="I6" r:id="rId3" tooltip="Mangala" display="https://en.wikipedia.org/wiki/Mangala" xr:uid="{7D85D988-9F8A-46A4-9C2C-98ECFCB792BD}"/>
    <hyperlink ref="I7" r:id="rId4" tooltip="Budha" display="https://en.wikipedia.org/wiki/Budha" xr:uid="{103D253C-0106-4DEB-8633-0AA097994837}"/>
    <hyperlink ref="I8" r:id="rId5" tooltip="Brihaspati" display="https://en.wikipedia.org/wiki/Brihaspati" xr:uid="{F548E336-E831-45B9-8E7B-B13F80ABEE01}"/>
    <hyperlink ref="I9" r:id="rId6" tooltip="Shukra" display="https://en.wikipedia.org/wiki/Shukra" xr:uid="{AD79BD95-DA03-4F66-B2CB-ACCC2E69BAC6}"/>
    <hyperlink ref="I10" r:id="rId7" tooltip="Shani" display="https://en.wikipedia.org/wiki/Shani" xr:uid="{47753D8B-24ED-44D6-9155-5CED94B977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D870-FFAE-4977-AB45-D2312C9CD8D2}">
  <dimension ref="A1:W488"/>
  <sheetViews>
    <sheetView tabSelected="1" workbookViewId="0">
      <pane ySplit="2" topLeftCell="A3" activePane="bottomLeft" state="frozen"/>
      <selection activeCell="H1" sqref="H1"/>
      <selection pane="bottomLeft" activeCell="J1" sqref="J1"/>
    </sheetView>
  </sheetViews>
  <sheetFormatPr defaultRowHeight="15" x14ac:dyDescent="0.25"/>
  <cols>
    <col min="1" max="1" width="10.7109375" bestFit="1" customWidth="1"/>
    <col min="2" max="2" width="10.7109375" style="18" customWidth="1"/>
    <col min="3" max="3" width="12.140625" bestFit="1" customWidth="1"/>
    <col min="4" max="4" width="11.5703125" customWidth="1"/>
    <col min="5" max="5" width="23.85546875" bestFit="1" customWidth="1"/>
    <col min="6" max="6" width="23.85546875" customWidth="1"/>
    <col min="7" max="7" width="9.140625" style="95"/>
    <col min="8" max="9" width="23.42578125" bestFit="1" customWidth="1"/>
    <col min="10" max="10" width="13" customWidth="1"/>
    <col min="11" max="12" width="17.5703125" bestFit="1" customWidth="1"/>
    <col min="13" max="13" width="24.7109375" bestFit="1" customWidth="1"/>
    <col min="15" max="15" width="9.7109375" bestFit="1" customWidth="1"/>
    <col min="16" max="16" width="9.5703125" bestFit="1" customWidth="1"/>
    <col min="17" max="17" width="12.28515625" bestFit="1" customWidth="1"/>
    <col min="18" max="19" width="10.85546875" bestFit="1" customWidth="1"/>
    <col min="20" max="21" width="6" bestFit="1" customWidth="1"/>
    <col min="22" max="22" width="7.140625" bestFit="1" customWidth="1"/>
    <col min="23" max="23" width="7.42578125" bestFit="1" customWidth="1"/>
  </cols>
  <sheetData>
    <row r="1" spans="1:23" x14ac:dyDescent="0.25">
      <c r="A1" s="116" t="s">
        <v>600</v>
      </c>
      <c r="B1" s="116"/>
      <c r="C1" s="116"/>
      <c r="E1" s="117" t="s">
        <v>584</v>
      </c>
      <c r="F1" s="117"/>
      <c r="G1" s="117"/>
      <c r="H1" s="117"/>
      <c r="I1" s="117"/>
      <c r="J1" s="121" t="s">
        <v>599</v>
      </c>
    </row>
    <row r="2" spans="1:23" x14ac:dyDescent="0.25">
      <c r="A2" s="35" t="s">
        <v>321</v>
      </c>
      <c r="B2" s="36" t="s">
        <v>325</v>
      </c>
      <c r="C2" s="35" t="s">
        <v>322</v>
      </c>
      <c r="D2" s="35" t="s">
        <v>94</v>
      </c>
      <c r="E2" s="35" t="s">
        <v>334</v>
      </c>
      <c r="F2" s="35" t="s">
        <v>333</v>
      </c>
      <c r="G2" s="35" t="s">
        <v>323</v>
      </c>
      <c r="H2" s="35" t="s">
        <v>335</v>
      </c>
      <c r="I2" s="35" t="s">
        <v>336</v>
      </c>
      <c r="J2" s="35" t="s">
        <v>316</v>
      </c>
      <c r="K2" s="35" t="s">
        <v>337</v>
      </c>
      <c r="L2" s="35" t="s">
        <v>597</v>
      </c>
      <c r="M2" s="35" t="s">
        <v>598</v>
      </c>
      <c r="O2" s="35" t="s">
        <v>342</v>
      </c>
      <c r="P2" s="35" t="s">
        <v>325</v>
      </c>
      <c r="Q2" s="35" t="s">
        <v>322</v>
      </c>
      <c r="R2" s="35" t="s">
        <v>343</v>
      </c>
      <c r="S2" s="35" t="s">
        <v>341</v>
      </c>
      <c r="T2" s="35" t="s">
        <v>344</v>
      </c>
      <c r="U2" s="35" t="s">
        <v>345</v>
      </c>
      <c r="V2" s="35" t="s">
        <v>323</v>
      </c>
      <c r="W2" s="35" t="s">
        <v>316</v>
      </c>
    </row>
    <row r="3" spans="1:23" x14ac:dyDescent="0.25">
      <c r="A3" s="19">
        <v>45292</v>
      </c>
      <c r="B3" s="20">
        <v>16</v>
      </c>
      <c r="C3" s="21" t="str">
        <f>'Calendar Info'!$B$12</f>
        <v>மார்கழி</v>
      </c>
      <c r="D3" s="32" t="s">
        <v>244</v>
      </c>
      <c r="E3" s="21" t="str">
        <f>'Calendar Info'!G58</f>
        <v>Magha</v>
      </c>
      <c r="F3" s="21" t="str">
        <f>'Calendar Info'!G58</f>
        <v>Magha</v>
      </c>
      <c r="G3" s="96" t="s">
        <v>327</v>
      </c>
      <c r="H3" s="21" t="str">
        <f>'Calendar Info'!F33</f>
        <v xml:space="preserve">Panchami </v>
      </c>
      <c r="I3" s="21" t="str">
        <f>H3</f>
        <v xml:space="preserve">Panchami </v>
      </c>
      <c r="J3" s="21" t="str">
        <f>'Calendar Info'!$D$23</f>
        <v>Hemanta</v>
      </c>
      <c r="K3" s="25" t="str">
        <f>VLOOKUP(E3,'Calendar Info'!$G$49:$H$75,2,FALSE)</f>
        <v>மகம்</v>
      </c>
      <c r="L3" s="25" t="str">
        <f>VLOOKUP(F3,'Calendar Info'!$G$49:$H$75,2,FALSE)</f>
        <v>மகம்</v>
      </c>
      <c r="M3" s="34" t="str">
        <f t="shared" ref="M3:M66" si="0">VLOOKUP(C3,TamilMonth,2,FALSE)</f>
        <v>Mārgaṣīrṣa</v>
      </c>
      <c r="O3" s="25">
        <v>0</v>
      </c>
      <c r="P3" s="25">
        <f>B3</f>
        <v>16</v>
      </c>
      <c r="Q3" s="25">
        <f t="shared" ref="Q3:Q34" si="1">VLOOKUP(C3,Month,2)</f>
        <v>8</v>
      </c>
      <c r="R3" s="25">
        <f t="shared" ref="R3:R34" si="2">VLOOKUP(E3,Nakshatra,3,FALSE)</f>
        <v>9</v>
      </c>
      <c r="S3" s="25">
        <f t="shared" ref="S3:S34" si="3">VLOOKUP(F3,Nakshatra,3,FALSE)</f>
        <v>9</v>
      </c>
      <c r="T3" s="25">
        <f t="shared" ref="T3:T34" si="4">VLOOKUP(H3,Tithi,2,FALSE)</f>
        <v>4</v>
      </c>
      <c r="U3" s="25">
        <f t="shared" ref="U3:U34" si="5">VLOOKUP(I3,Tithi,2,FALSE)</f>
        <v>4</v>
      </c>
      <c r="V3" s="25">
        <f>IF(G3="Krishna",0,1)</f>
        <v>0</v>
      </c>
      <c r="W3" s="25">
        <f t="shared" ref="W3:W34" si="6">VLOOKUP(J3,Ruthou,2,FALSE)</f>
        <v>4</v>
      </c>
    </row>
    <row r="4" spans="1:23" x14ac:dyDescent="0.25">
      <c r="A4" s="19">
        <v>45293</v>
      </c>
      <c r="B4" s="20">
        <v>17</v>
      </c>
      <c r="C4" s="21" t="str">
        <f>'Calendar Info'!$B$12</f>
        <v>மார்கழி</v>
      </c>
      <c r="D4" s="32" t="s">
        <v>244</v>
      </c>
      <c r="E4" s="21" t="str">
        <f>'Calendar Info'!G59</f>
        <v>Poorva Phalguni</v>
      </c>
      <c r="F4" s="21" t="str">
        <f>'Calendar Info'!G59</f>
        <v>Poorva Phalguni</v>
      </c>
      <c r="G4" s="96" t="s">
        <v>327</v>
      </c>
      <c r="H4" s="21" t="str">
        <f>'Calendar Info'!F34</f>
        <v xml:space="preserve">Shashti </v>
      </c>
      <c r="I4" s="21" t="str">
        <f t="shared" ref="I4:I33" si="7">H4</f>
        <v xml:space="preserve">Shashti </v>
      </c>
      <c r="J4" s="21" t="str">
        <f>'Calendar Info'!$D$23</f>
        <v>Hemanta</v>
      </c>
      <c r="K4" s="25" t="str">
        <f>VLOOKUP(E4,'Calendar Info'!$G$49:$H$75,2,FALSE)</f>
        <v>பூரம்</v>
      </c>
      <c r="L4" s="25" t="str">
        <f>VLOOKUP(F4,'Calendar Info'!$G$49:$H$75,2,FALSE)</f>
        <v>பூரம்</v>
      </c>
      <c r="M4" s="34" t="str">
        <f t="shared" si="0"/>
        <v>Mārgaṣīrṣa</v>
      </c>
      <c r="O4" s="25">
        <v>1</v>
      </c>
      <c r="P4" s="25">
        <f t="shared" ref="P4:P67" si="8">B4</f>
        <v>17</v>
      </c>
      <c r="Q4" s="25">
        <f t="shared" si="1"/>
        <v>8</v>
      </c>
      <c r="R4" s="25">
        <f t="shared" si="2"/>
        <v>10</v>
      </c>
      <c r="S4" s="25">
        <f t="shared" si="3"/>
        <v>10</v>
      </c>
      <c r="T4" s="25">
        <f t="shared" si="4"/>
        <v>5</v>
      </c>
      <c r="U4" s="25">
        <f t="shared" si="5"/>
        <v>5</v>
      </c>
      <c r="V4" s="25">
        <f t="shared" ref="V4:V67" si="9">IF(G4="Krishna",0,1)</f>
        <v>0</v>
      </c>
      <c r="W4" s="25">
        <f t="shared" si="6"/>
        <v>4</v>
      </c>
    </row>
    <row r="5" spans="1:23" x14ac:dyDescent="0.25">
      <c r="A5" s="19">
        <v>45294</v>
      </c>
      <c r="B5" s="20">
        <v>18</v>
      </c>
      <c r="C5" s="21" t="str">
        <f>'Calendar Info'!$B$12</f>
        <v>மார்கழி</v>
      </c>
      <c r="D5" s="32" t="s">
        <v>244</v>
      </c>
      <c r="E5" s="21" t="str">
        <f>'Calendar Info'!G60</f>
        <v>Uthra Phalguni</v>
      </c>
      <c r="F5" s="21" t="str">
        <f>'Calendar Info'!G60</f>
        <v>Uthra Phalguni</v>
      </c>
      <c r="G5" s="96" t="s">
        <v>327</v>
      </c>
      <c r="H5" s="21" t="str">
        <f>'Calendar Info'!F35</f>
        <v>Sapthami</v>
      </c>
      <c r="I5" s="21" t="str">
        <f t="shared" si="7"/>
        <v>Sapthami</v>
      </c>
      <c r="J5" s="21" t="str">
        <f>'Calendar Info'!$D$23</f>
        <v>Hemanta</v>
      </c>
      <c r="K5" s="25" t="str">
        <f>VLOOKUP(E5,'Calendar Info'!$G$49:$H$75,2,FALSE)</f>
        <v>உத்திரம்</v>
      </c>
      <c r="L5" s="25" t="str">
        <f>VLOOKUP(F5,'Calendar Info'!$G$49:$H$75,2,FALSE)</f>
        <v>உத்திரம்</v>
      </c>
      <c r="M5" s="34" t="str">
        <f t="shared" si="0"/>
        <v>Mārgaṣīrṣa</v>
      </c>
      <c r="O5" s="25">
        <v>2</v>
      </c>
      <c r="P5" s="25">
        <f t="shared" si="8"/>
        <v>18</v>
      </c>
      <c r="Q5" s="25">
        <f t="shared" si="1"/>
        <v>8</v>
      </c>
      <c r="R5" s="25">
        <f t="shared" si="2"/>
        <v>11</v>
      </c>
      <c r="S5" s="25">
        <f t="shared" si="3"/>
        <v>11</v>
      </c>
      <c r="T5" s="25">
        <f t="shared" si="4"/>
        <v>6</v>
      </c>
      <c r="U5" s="25">
        <f t="shared" si="5"/>
        <v>6</v>
      </c>
      <c r="V5" s="25">
        <f t="shared" si="9"/>
        <v>0</v>
      </c>
      <c r="W5" s="25">
        <f t="shared" si="6"/>
        <v>4</v>
      </c>
    </row>
    <row r="6" spans="1:23" x14ac:dyDescent="0.25">
      <c r="A6" s="19">
        <v>45295</v>
      </c>
      <c r="B6" s="20">
        <v>19</v>
      </c>
      <c r="C6" s="21" t="str">
        <f>'Calendar Info'!$B$12</f>
        <v>மார்கழி</v>
      </c>
      <c r="D6" s="32" t="s">
        <v>244</v>
      </c>
      <c r="E6" s="21" t="str">
        <f>'Calendar Info'!G61</f>
        <v>Hastha</v>
      </c>
      <c r="F6" s="21" t="str">
        <f>'Calendar Info'!G61</f>
        <v>Hastha</v>
      </c>
      <c r="G6" s="96" t="s">
        <v>327</v>
      </c>
      <c r="H6" s="21" t="str">
        <f>'Calendar Info'!F36</f>
        <v>Ashtami</v>
      </c>
      <c r="I6" s="21" t="str">
        <f t="shared" si="7"/>
        <v>Ashtami</v>
      </c>
      <c r="J6" s="21" t="str">
        <f>'Calendar Info'!$D$23</f>
        <v>Hemanta</v>
      </c>
      <c r="K6" s="25" t="str">
        <f>VLOOKUP(E6,'Calendar Info'!$G$49:$H$75,2,FALSE)</f>
        <v>ஹஸ்தம்</v>
      </c>
      <c r="L6" s="25" t="str">
        <f>VLOOKUP(F6,'Calendar Info'!$G$49:$H$75,2,FALSE)</f>
        <v>ஹஸ்தம்</v>
      </c>
      <c r="M6" s="34" t="str">
        <f t="shared" si="0"/>
        <v>Mārgaṣīrṣa</v>
      </c>
      <c r="O6" s="25">
        <v>3</v>
      </c>
      <c r="P6" s="25">
        <f t="shared" si="8"/>
        <v>19</v>
      </c>
      <c r="Q6" s="25">
        <f t="shared" si="1"/>
        <v>8</v>
      </c>
      <c r="R6" s="25">
        <f t="shared" si="2"/>
        <v>12</v>
      </c>
      <c r="S6" s="25">
        <f t="shared" si="3"/>
        <v>12</v>
      </c>
      <c r="T6" s="25">
        <f t="shared" si="4"/>
        <v>7</v>
      </c>
      <c r="U6" s="25">
        <f t="shared" si="5"/>
        <v>7</v>
      </c>
      <c r="V6" s="25">
        <f t="shared" si="9"/>
        <v>0</v>
      </c>
      <c r="W6" s="25">
        <f t="shared" si="6"/>
        <v>4</v>
      </c>
    </row>
    <row r="7" spans="1:23" x14ac:dyDescent="0.25">
      <c r="A7" s="19">
        <v>45296</v>
      </c>
      <c r="B7" s="20">
        <v>20</v>
      </c>
      <c r="C7" s="21" t="str">
        <f>'Calendar Info'!$B$12</f>
        <v>மார்கழி</v>
      </c>
      <c r="D7" s="32" t="s">
        <v>244</v>
      </c>
      <c r="E7" s="21" t="str">
        <f>'Calendar Info'!G62</f>
        <v>Chitra</v>
      </c>
      <c r="F7" s="21" t="str">
        <f>'Calendar Info'!G62</f>
        <v>Chitra</v>
      </c>
      <c r="G7" s="96" t="s">
        <v>327</v>
      </c>
      <c r="H7" s="21" t="str">
        <f>'Calendar Info'!F37</f>
        <v xml:space="preserve">Navami </v>
      </c>
      <c r="I7" s="21" t="str">
        <f t="shared" si="7"/>
        <v xml:space="preserve">Navami </v>
      </c>
      <c r="J7" s="21" t="str">
        <f>'Calendar Info'!$D$23</f>
        <v>Hemanta</v>
      </c>
      <c r="K7" s="25" t="str">
        <f>VLOOKUP(E7,'Calendar Info'!$G$49:$H$75,2,FALSE)</f>
        <v>சித்திரை</v>
      </c>
      <c r="L7" s="25" t="str">
        <f>VLOOKUP(F7,'Calendar Info'!$G$49:$H$75,2,FALSE)</f>
        <v>சித்திரை</v>
      </c>
      <c r="M7" s="34" t="str">
        <f t="shared" si="0"/>
        <v>Mārgaṣīrṣa</v>
      </c>
      <c r="O7" s="25">
        <v>4</v>
      </c>
      <c r="P7" s="25">
        <f t="shared" si="8"/>
        <v>20</v>
      </c>
      <c r="Q7" s="25">
        <f t="shared" si="1"/>
        <v>8</v>
      </c>
      <c r="R7" s="25">
        <f t="shared" si="2"/>
        <v>13</v>
      </c>
      <c r="S7" s="25">
        <f t="shared" si="3"/>
        <v>13</v>
      </c>
      <c r="T7" s="25">
        <f t="shared" si="4"/>
        <v>8</v>
      </c>
      <c r="U7" s="25">
        <f t="shared" si="5"/>
        <v>8</v>
      </c>
      <c r="V7" s="25">
        <f t="shared" si="9"/>
        <v>0</v>
      </c>
      <c r="W7" s="25">
        <f t="shared" si="6"/>
        <v>4</v>
      </c>
    </row>
    <row r="8" spans="1:23" x14ac:dyDescent="0.25">
      <c r="A8" s="19">
        <v>45297</v>
      </c>
      <c r="B8" s="20">
        <v>21</v>
      </c>
      <c r="C8" s="21" t="str">
        <f>'Calendar Info'!$B$12</f>
        <v>மார்கழி</v>
      </c>
      <c r="D8" s="32" t="s">
        <v>244</v>
      </c>
      <c r="E8" s="21" t="str">
        <f>'Calendar Info'!G63</f>
        <v>Swaathi </v>
      </c>
      <c r="F8" s="21" t="str">
        <f>'Calendar Info'!G63</f>
        <v>Swaathi </v>
      </c>
      <c r="G8" s="96" t="s">
        <v>327</v>
      </c>
      <c r="H8" s="21" t="str">
        <f>'Calendar Info'!F38</f>
        <v xml:space="preserve">Dasami </v>
      </c>
      <c r="I8" s="21" t="str">
        <f t="shared" si="7"/>
        <v xml:space="preserve">Dasami </v>
      </c>
      <c r="J8" s="21" t="str">
        <f>'Calendar Info'!$D$23</f>
        <v>Hemanta</v>
      </c>
      <c r="K8" s="25" t="str">
        <f>VLOOKUP(E8,'Calendar Info'!$G$49:$H$75,2,FALSE)</f>
        <v>சுவாதி</v>
      </c>
      <c r="L8" s="25" t="str">
        <f>VLOOKUP(F8,'Calendar Info'!$G$49:$H$75,2,FALSE)</f>
        <v>சுவாதி</v>
      </c>
      <c r="M8" s="34" t="str">
        <f t="shared" si="0"/>
        <v>Mārgaṣīrṣa</v>
      </c>
      <c r="O8" s="25">
        <v>5</v>
      </c>
      <c r="P8" s="25">
        <f t="shared" si="8"/>
        <v>21</v>
      </c>
      <c r="Q8" s="25">
        <f t="shared" si="1"/>
        <v>8</v>
      </c>
      <c r="R8" s="25">
        <f t="shared" si="2"/>
        <v>14</v>
      </c>
      <c r="S8" s="25">
        <f t="shared" si="3"/>
        <v>14</v>
      </c>
      <c r="T8" s="25">
        <f t="shared" si="4"/>
        <v>9</v>
      </c>
      <c r="U8" s="25">
        <f t="shared" si="5"/>
        <v>9</v>
      </c>
      <c r="V8" s="25">
        <f t="shared" si="9"/>
        <v>0</v>
      </c>
      <c r="W8" s="25">
        <f t="shared" si="6"/>
        <v>4</v>
      </c>
    </row>
    <row r="9" spans="1:23" x14ac:dyDescent="0.25">
      <c r="A9" s="19">
        <v>45298</v>
      </c>
      <c r="B9" s="20">
        <v>22</v>
      </c>
      <c r="C9" s="21" t="str">
        <f>'Calendar Info'!$B$12</f>
        <v>மார்கழி</v>
      </c>
      <c r="D9" s="32" t="s">
        <v>244</v>
      </c>
      <c r="E9" s="21" t="str">
        <f>'Calendar Info'!G64</f>
        <v>Vishaakha</v>
      </c>
      <c r="F9" s="21" t="str">
        <f>'Calendar Info'!G64</f>
        <v>Vishaakha</v>
      </c>
      <c r="G9" s="96" t="s">
        <v>327</v>
      </c>
      <c r="H9" s="21" t="str">
        <f>'Calendar Info'!F39</f>
        <v>Ekadasi</v>
      </c>
      <c r="I9" s="21" t="str">
        <f t="shared" si="7"/>
        <v>Ekadasi</v>
      </c>
      <c r="J9" s="21" t="str">
        <f>'Calendar Info'!$D$23</f>
        <v>Hemanta</v>
      </c>
      <c r="K9" s="25" t="str">
        <f>VLOOKUP(E9,'Calendar Info'!$G$49:$H$75,2,FALSE)</f>
        <v>விசாகம்</v>
      </c>
      <c r="L9" s="25" t="str">
        <f>VLOOKUP(F9,'Calendar Info'!$G$49:$H$75,2,FALSE)</f>
        <v>விசாகம்</v>
      </c>
      <c r="M9" s="34" t="str">
        <f t="shared" si="0"/>
        <v>Mārgaṣīrṣa</v>
      </c>
      <c r="O9" s="25">
        <v>6</v>
      </c>
      <c r="P9" s="25">
        <f t="shared" si="8"/>
        <v>22</v>
      </c>
      <c r="Q9" s="25">
        <f t="shared" si="1"/>
        <v>8</v>
      </c>
      <c r="R9" s="25">
        <f t="shared" si="2"/>
        <v>15</v>
      </c>
      <c r="S9" s="25">
        <f t="shared" si="3"/>
        <v>15</v>
      </c>
      <c r="T9" s="25">
        <f t="shared" si="4"/>
        <v>10</v>
      </c>
      <c r="U9" s="25">
        <f t="shared" si="5"/>
        <v>10</v>
      </c>
      <c r="V9" s="25">
        <f t="shared" si="9"/>
        <v>0</v>
      </c>
      <c r="W9" s="25">
        <f t="shared" si="6"/>
        <v>4</v>
      </c>
    </row>
    <row r="10" spans="1:23" x14ac:dyDescent="0.25">
      <c r="A10" s="19">
        <v>45299</v>
      </c>
      <c r="B10" s="20">
        <v>23</v>
      </c>
      <c r="C10" s="21" t="str">
        <f>'Calendar Info'!$B$12</f>
        <v>மார்கழி</v>
      </c>
      <c r="D10" s="32" t="s">
        <v>244</v>
      </c>
      <c r="E10" s="21" t="str">
        <f>'Calendar Info'!G65</f>
        <v>Anuraadha</v>
      </c>
      <c r="F10" s="21" t="str">
        <f>'Calendar Info'!G65</f>
        <v>Anuraadha</v>
      </c>
      <c r="G10" s="96" t="s">
        <v>327</v>
      </c>
      <c r="H10" s="21" t="str">
        <f>'Calendar Info'!F40</f>
        <v>Dvadasi</v>
      </c>
      <c r="I10" s="21" t="str">
        <f t="shared" si="7"/>
        <v>Dvadasi</v>
      </c>
      <c r="J10" s="21" t="str">
        <f>'Calendar Info'!$D$23</f>
        <v>Hemanta</v>
      </c>
      <c r="K10" s="25" t="str">
        <f>VLOOKUP(E10,'Calendar Info'!$G$49:$H$75,2,FALSE)</f>
        <v>அனுஷம்</v>
      </c>
      <c r="L10" s="25" t="str">
        <f>VLOOKUP(F10,'Calendar Info'!$G$49:$H$75,2,FALSE)</f>
        <v>அனுஷம்</v>
      </c>
      <c r="M10" s="34" t="str">
        <f t="shared" si="0"/>
        <v>Mārgaṣīrṣa</v>
      </c>
      <c r="O10" s="25">
        <v>7</v>
      </c>
      <c r="P10" s="25">
        <f t="shared" si="8"/>
        <v>23</v>
      </c>
      <c r="Q10" s="25">
        <f t="shared" si="1"/>
        <v>8</v>
      </c>
      <c r="R10" s="25">
        <f t="shared" si="2"/>
        <v>16</v>
      </c>
      <c r="S10" s="25">
        <f t="shared" si="3"/>
        <v>16</v>
      </c>
      <c r="T10" s="25">
        <f t="shared" si="4"/>
        <v>11</v>
      </c>
      <c r="U10" s="25">
        <f t="shared" si="5"/>
        <v>11</v>
      </c>
      <c r="V10" s="25">
        <f t="shared" si="9"/>
        <v>0</v>
      </c>
      <c r="W10" s="25">
        <f t="shared" si="6"/>
        <v>4</v>
      </c>
    </row>
    <row r="11" spans="1:23" x14ac:dyDescent="0.25">
      <c r="A11" s="19">
        <v>45300</v>
      </c>
      <c r="B11" s="20">
        <v>24</v>
      </c>
      <c r="C11" s="21" t="str">
        <f>'Calendar Info'!$B$12</f>
        <v>மார்கழி</v>
      </c>
      <c r="D11" s="32" t="s">
        <v>244</v>
      </c>
      <c r="E11" s="21" t="str">
        <f>'Calendar Info'!G66</f>
        <v>Jyeshta</v>
      </c>
      <c r="F11" s="21" t="str">
        <f>'Calendar Info'!G66</f>
        <v>Jyeshta</v>
      </c>
      <c r="G11" s="96" t="s">
        <v>327</v>
      </c>
      <c r="H11" s="21" t="str">
        <f>'Calendar Info'!F41</f>
        <v>Triyodasi</v>
      </c>
      <c r="I11" s="21" t="str">
        <f t="shared" si="7"/>
        <v>Triyodasi</v>
      </c>
      <c r="J11" s="21" t="str">
        <f>'Calendar Info'!$D$23</f>
        <v>Hemanta</v>
      </c>
      <c r="K11" s="25" t="str">
        <f>VLOOKUP(E11,'Calendar Info'!$G$49:$H$75,2,FALSE)</f>
        <v>கேட்டை</v>
      </c>
      <c r="L11" s="25" t="str">
        <f>VLOOKUP(F11,'Calendar Info'!$G$49:$H$75,2,FALSE)</f>
        <v>கேட்டை</v>
      </c>
      <c r="M11" s="34" t="str">
        <f t="shared" si="0"/>
        <v>Mārgaṣīrṣa</v>
      </c>
      <c r="O11" s="25">
        <v>8</v>
      </c>
      <c r="P11" s="25">
        <f t="shared" si="8"/>
        <v>24</v>
      </c>
      <c r="Q11" s="25">
        <f t="shared" si="1"/>
        <v>8</v>
      </c>
      <c r="R11" s="25">
        <f t="shared" si="2"/>
        <v>17</v>
      </c>
      <c r="S11" s="25">
        <f t="shared" si="3"/>
        <v>17</v>
      </c>
      <c r="T11" s="25">
        <f t="shared" si="4"/>
        <v>12</v>
      </c>
      <c r="U11" s="25">
        <f t="shared" si="5"/>
        <v>12</v>
      </c>
      <c r="V11" s="25">
        <f t="shared" si="9"/>
        <v>0</v>
      </c>
      <c r="W11" s="25">
        <f t="shared" si="6"/>
        <v>4</v>
      </c>
    </row>
    <row r="12" spans="1:23" x14ac:dyDescent="0.25">
      <c r="A12" s="19">
        <v>45301</v>
      </c>
      <c r="B12" s="20">
        <v>25</v>
      </c>
      <c r="C12" s="21" t="str">
        <f>'Calendar Info'!$B$12</f>
        <v>மார்கழி</v>
      </c>
      <c r="D12" s="32" t="s">
        <v>244</v>
      </c>
      <c r="E12" s="21" t="str">
        <f>'Calendar Info'!G67</f>
        <v>Moola</v>
      </c>
      <c r="F12" s="21" t="str">
        <f>'Calendar Info'!G67</f>
        <v>Moola</v>
      </c>
      <c r="G12" s="96" t="s">
        <v>327</v>
      </c>
      <c r="H12" s="21" t="str">
        <f>'Calendar Info'!F42</f>
        <v>Chaturdasi</v>
      </c>
      <c r="I12" s="21" t="str">
        <f t="shared" si="7"/>
        <v>Chaturdasi</v>
      </c>
      <c r="J12" s="21" t="str">
        <f>'Calendar Info'!$D$23</f>
        <v>Hemanta</v>
      </c>
      <c r="K12" s="25" t="str">
        <f>VLOOKUP(E12,'Calendar Info'!$G$49:$H$75,2,FALSE)</f>
        <v>முலம்</v>
      </c>
      <c r="L12" s="25" t="str">
        <f>VLOOKUP(F12,'Calendar Info'!$G$49:$H$75,2,FALSE)</f>
        <v>முலம்</v>
      </c>
      <c r="M12" s="34" t="str">
        <f t="shared" si="0"/>
        <v>Mārgaṣīrṣa</v>
      </c>
      <c r="O12" s="25">
        <v>9</v>
      </c>
      <c r="P12" s="25">
        <f t="shared" si="8"/>
        <v>25</v>
      </c>
      <c r="Q12" s="25">
        <f t="shared" si="1"/>
        <v>8</v>
      </c>
      <c r="R12" s="25">
        <f t="shared" si="2"/>
        <v>18</v>
      </c>
      <c r="S12" s="25">
        <f t="shared" si="3"/>
        <v>18</v>
      </c>
      <c r="T12" s="25">
        <f t="shared" si="4"/>
        <v>13</v>
      </c>
      <c r="U12" s="25">
        <f t="shared" si="5"/>
        <v>13</v>
      </c>
      <c r="V12" s="25">
        <f t="shared" si="9"/>
        <v>0</v>
      </c>
      <c r="W12" s="25">
        <f t="shared" si="6"/>
        <v>4</v>
      </c>
    </row>
    <row r="13" spans="1:23" x14ac:dyDescent="0.25">
      <c r="A13" s="19">
        <v>45302</v>
      </c>
      <c r="B13" s="20">
        <v>26</v>
      </c>
      <c r="C13" s="21" t="str">
        <f>'Calendar Info'!$B$12</f>
        <v>மார்கழி</v>
      </c>
      <c r="D13" s="32" t="s">
        <v>244</v>
      </c>
      <c r="E13" s="21" t="str">
        <f>'Calendar Info'!G68</f>
        <v>Poorva shaada</v>
      </c>
      <c r="F13" s="21" t="str">
        <f>'Calendar Info'!G68</f>
        <v>Poorva shaada</v>
      </c>
      <c r="G13" s="96" t="s">
        <v>327</v>
      </c>
      <c r="H13" s="21" t="str">
        <f>'Calendar Info'!F44</f>
        <v>Ammavasya</v>
      </c>
      <c r="I13" s="21" t="str">
        <f t="shared" si="7"/>
        <v>Ammavasya</v>
      </c>
      <c r="J13" s="21" t="str">
        <f>'Calendar Info'!$D$23</f>
        <v>Hemanta</v>
      </c>
      <c r="K13" s="25" t="str">
        <f>VLOOKUP(E13,'Calendar Info'!$G$49:$H$75,2,FALSE)</f>
        <v>பூராடம்</v>
      </c>
      <c r="L13" s="25" t="str">
        <f>VLOOKUP(F13,'Calendar Info'!$G$49:$H$75,2,FALSE)</f>
        <v>பூராடம்</v>
      </c>
      <c r="M13" s="34" t="str">
        <f t="shared" si="0"/>
        <v>Mārgaṣīrṣa</v>
      </c>
      <c r="O13" s="25">
        <v>10</v>
      </c>
      <c r="P13" s="25">
        <f t="shared" si="8"/>
        <v>26</v>
      </c>
      <c r="Q13" s="25">
        <f t="shared" si="1"/>
        <v>8</v>
      </c>
      <c r="R13" s="25">
        <f t="shared" si="2"/>
        <v>19</v>
      </c>
      <c r="S13" s="25">
        <f t="shared" si="3"/>
        <v>19</v>
      </c>
      <c r="T13" s="25">
        <f t="shared" si="4"/>
        <v>15</v>
      </c>
      <c r="U13" s="25">
        <f t="shared" si="5"/>
        <v>15</v>
      </c>
      <c r="V13" s="25">
        <f t="shared" si="9"/>
        <v>0</v>
      </c>
      <c r="W13" s="25">
        <f t="shared" si="6"/>
        <v>4</v>
      </c>
    </row>
    <row r="14" spans="1:23" x14ac:dyDescent="0.25">
      <c r="A14" s="19">
        <v>45303</v>
      </c>
      <c r="B14" s="20">
        <v>27</v>
      </c>
      <c r="C14" s="21" t="str">
        <f>'Calendar Info'!$B$12</f>
        <v>மார்கழி</v>
      </c>
      <c r="D14" s="32" t="s">
        <v>244</v>
      </c>
      <c r="E14" s="21" t="str">
        <f>'Calendar Info'!G69</f>
        <v>Uthra shaada</v>
      </c>
      <c r="F14" s="21" t="str">
        <f>'Calendar Info'!G69</f>
        <v>Uthra shaada</v>
      </c>
      <c r="G14" s="96" t="s">
        <v>328</v>
      </c>
      <c r="H14" s="21" t="str">
        <f>'Calendar Info'!F29</f>
        <v xml:space="preserve">Pradamai </v>
      </c>
      <c r="I14" s="21" t="str">
        <f t="shared" si="7"/>
        <v xml:space="preserve">Pradamai </v>
      </c>
      <c r="J14" s="21" t="str">
        <f>'Calendar Info'!$D$23</f>
        <v>Hemanta</v>
      </c>
      <c r="K14" s="25" t="str">
        <f>VLOOKUP(E14,'Calendar Info'!$G$49:$H$75,2,FALSE)</f>
        <v>உத்திராடம்</v>
      </c>
      <c r="L14" s="25" t="str">
        <f>VLOOKUP(F14,'Calendar Info'!$G$49:$H$75,2,FALSE)</f>
        <v>உத்திராடம்</v>
      </c>
      <c r="M14" s="34" t="str">
        <f t="shared" si="0"/>
        <v>Mārgaṣīrṣa</v>
      </c>
      <c r="O14" s="25">
        <v>11</v>
      </c>
      <c r="P14" s="25">
        <f t="shared" si="8"/>
        <v>27</v>
      </c>
      <c r="Q14" s="25">
        <f t="shared" si="1"/>
        <v>8</v>
      </c>
      <c r="R14" s="25">
        <f t="shared" si="2"/>
        <v>20</v>
      </c>
      <c r="S14" s="25">
        <f t="shared" si="3"/>
        <v>20</v>
      </c>
      <c r="T14" s="25">
        <f t="shared" si="4"/>
        <v>0</v>
      </c>
      <c r="U14" s="25">
        <f t="shared" si="5"/>
        <v>0</v>
      </c>
      <c r="V14" s="25">
        <f t="shared" si="9"/>
        <v>1</v>
      </c>
      <c r="W14" s="25">
        <f t="shared" si="6"/>
        <v>4</v>
      </c>
    </row>
    <row r="15" spans="1:23" x14ac:dyDescent="0.25">
      <c r="A15" s="19">
        <v>45304</v>
      </c>
      <c r="B15" s="20">
        <v>28</v>
      </c>
      <c r="C15" s="21" t="str">
        <f>'Calendar Info'!$B$12</f>
        <v>மார்கழி</v>
      </c>
      <c r="D15" s="32" t="s">
        <v>244</v>
      </c>
      <c r="E15" s="21" t="str">
        <f>'Calendar Info'!G70</f>
        <v>Shraavan </v>
      </c>
      <c r="F15" s="21" t="str">
        <f>'Calendar Info'!G70</f>
        <v>Shraavan </v>
      </c>
      <c r="G15" s="96" t="s">
        <v>328</v>
      </c>
      <c r="H15" s="21" t="str">
        <f>'Calendar Info'!F30</f>
        <v>Dvithiai</v>
      </c>
      <c r="I15" s="21" t="str">
        <f t="shared" si="7"/>
        <v>Dvithiai</v>
      </c>
      <c r="J15" s="21" t="str">
        <f>'Calendar Info'!$D$23</f>
        <v>Hemanta</v>
      </c>
      <c r="K15" s="25" t="str">
        <f>VLOOKUP(E15,'Calendar Info'!$G$49:$H$75,2,FALSE)</f>
        <v>திருவோணம்</v>
      </c>
      <c r="L15" s="25" t="str">
        <f>VLOOKUP(F15,'Calendar Info'!$G$49:$H$75,2,FALSE)</f>
        <v>திருவோணம்</v>
      </c>
      <c r="M15" s="34" t="str">
        <f t="shared" si="0"/>
        <v>Mārgaṣīrṣa</v>
      </c>
      <c r="O15" s="25">
        <v>12</v>
      </c>
      <c r="P15" s="25">
        <f t="shared" si="8"/>
        <v>28</v>
      </c>
      <c r="Q15" s="25">
        <f t="shared" si="1"/>
        <v>8</v>
      </c>
      <c r="R15" s="25">
        <f t="shared" si="2"/>
        <v>21</v>
      </c>
      <c r="S15" s="25">
        <f t="shared" si="3"/>
        <v>21</v>
      </c>
      <c r="T15" s="25">
        <f t="shared" si="4"/>
        <v>1</v>
      </c>
      <c r="U15" s="25">
        <f t="shared" si="5"/>
        <v>1</v>
      </c>
      <c r="V15" s="25">
        <f t="shared" si="9"/>
        <v>1</v>
      </c>
      <c r="W15" s="25">
        <f t="shared" si="6"/>
        <v>4</v>
      </c>
    </row>
    <row r="16" spans="1:23" x14ac:dyDescent="0.25">
      <c r="A16" s="19">
        <v>45305</v>
      </c>
      <c r="B16" s="20">
        <v>29</v>
      </c>
      <c r="C16" s="21" t="str">
        <f>'Calendar Info'!$B$12</f>
        <v>மார்கழி</v>
      </c>
      <c r="D16" s="32" t="s">
        <v>244</v>
      </c>
      <c r="E16" s="21" t="str">
        <f>'Calendar Info'!G71</f>
        <v>Dhanishta</v>
      </c>
      <c r="F16" s="21" t="str">
        <f>'Calendar Info'!G71</f>
        <v>Dhanishta</v>
      </c>
      <c r="G16" s="96" t="s">
        <v>328</v>
      </c>
      <c r="H16" s="21" t="str">
        <f>'Calendar Info'!F31</f>
        <v>Trithiai</v>
      </c>
      <c r="I16" s="21" t="str">
        <f t="shared" si="7"/>
        <v>Trithiai</v>
      </c>
      <c r="J16" s="21" t="str">
        <f>'Calendar Info'!$D$23</f>
        <v>Hemanta</v>
      </c>
      <c r="K16" s="25" t="str">
        <f>VLOOKUP(E16,'Calendar Info'!$G$49:$H$75,2,FALSE)</f>
        <v>அவிட்டம்</v>
      </c>
      <c r="L16" s="25" t="str">
        <f>VLOOKUP(F16,'Calendar Info'!$G$49:$H$75,2,FALSE)</f>
        <v>அவிட்டம்</v>
      </c>
      <c r="M16" s="34" t="str">
        <f t="shared" si="0"/>
        <v>Mārgaṣīrṣa</v>
      </c>
      <c r="O16" s="25">
        <v>13</v>
      </c>
      <c r="P16" s="25">
        <f t="shared" si="8"/>
        <v>29</v>
      </c>
      <c r="Q16" s="25">
        <f t="shared" si="1"/>
        <v>8</v>
      </c>
      <c r="R16" s="25">
        <f t="shared" si="2"/>
        <v>22</v>
      </c>
      <c r="S16" s="25">
        <f t="shared" si="3"/>
        <v>22</v>
      </c>
      <c r="T16" s="25">
        <f t="shared" si="4"/>
        <v>2</v>
      </c>
      <c r="U16" s="25">
        <f t="shared" si="5"/>
        <v>2</v>
      </c>
      <c r="V16" s="25">
        <f t="shared" si="9"/>
        <v>1</v>
      </c>
      <c r="W16" s="25">
        <f t="shared" si="6"/>
        <v>4</v>
      </c>
    </row>
    <row r="17" spans="1:23" x14ac:dyDescent="0.25">
      <c r="A17" s="19">
        <v>45306</v>
      </c>
      <c r="B17" s="20">
        <v>1</v>
      </c>
      <c r="C17" s="21" t="str">
        <f>'Calendar Info'!$B$13</f>
        <v>தை</v>
      </c>
      <c r="D17" s="32" t="s">
        <v>244</v>
      </c>
      <c r="E17" s="21" t="str">
        <f>'Calendar Info'!G72</f>
        <v>Shathabhisha</v>
      </c>
      <c r="F17" s="21" t="str">
        <f>'Calendar Info'!G72</f>
        <v>Shathabhisha</v>
      </c>
      <c r="G17" s="96" t="s">
        <v>328</v>
      </c>
      <c r="H17" s="21" t="str">
        <f>'Calendar Info'!F32</f>
        <v>Chaturthi</v>
      </c>
      <c r="I17" s="21" t="str">
        <f t="shared" si="7"/>
        <v>Chaturthi</v>
      </c>
      <c r="J17" s="21" t="str">
        <f>'Calendar Info'!$D$23</f>
        <v>Hemanta</v>
      </c>
      <c r="K17" s="25" t="str">
        <f>VLOOKUP(E17,'Calendar Info'!$G$49:$H$75,2,FALSE)</f>
        <v>சதயம்</v>
      </c>
      <c r="L17" s="25" t="str">
        <f>VLOOKUP(F17,'Calendar Info'!$G$49:$H$75,2,FALSE)</f>
        <v>சதயம்</v>
      </c>
      <c r="M17" s="34" t="str">
        <f t="shared" si="0"/>
        <v>Pauṣa/Taiṣya</v>
      </c>
      <c r="O17" s="25">
        <v>14</v>
      </c>
      <c r="P17" s="25">
        <f t="shared" si="8"/>
        <v>1</v>
      </c>
      <c r="Q17" s="25">
        <f t="shared" si="1"/>
        <v>9</v>
      </c>
      <c r="R17" s="25">
        <f t="shared" si="2"/>
        <v>23</v>
      </c>
      <c r="S17" s="25">
        <f t="shared" si="3"/>
        <v>23</v>
      </c>
      <c r="T17" s="25">
        <f t="shared" si="4"/>
        <v>3</v>
      </c>
      <c r="U17" s="25">
        <f t="shared" si="5"/>
        <v>3</v>
      </c>
      <c r="V17" s="25">
        <f t="shared" si="9"/>
        <v>1</v>
      </c>
      <c r="W17" s="25">
        <f t="shared" si="6"/>
        <v>4</v>
      </c>
    </row>
    <row r="18" spans="1:23" x14ac:dyDescent="0.25">
      <c r="A18" s="19">
        <v>45307</v>
      </c>
      <c r="B18" s="20">
        <v>2</v>
      </c>
      <c r="C18" s="21" t="str">
        <f>'Calendar Info'!$B$13</f>
        <v>தை</v>
      </c>
      <c r="D18" s="32" t="s">
        <v>244</v>
      </c>
      <c r="E18" s="21" t="str">
        <f>'Calendar Info'!G73</f>
        <v>Poorva bhadra</v>
      </c>
      <c r="F18" s="21" t="str">
        <f>'Calendar Info'!G73</f>
        <v>Poorva bhadra</v>
      </c>
      <c r="G18" s="96" t="s">
        <v>328</v>
      </c>
      <c r="H18" s="21" t="str">
        <f>'Calendar Info'!F33</f>
        <v xml:space="preserve">Panchami </v>
      </c>
      <c r="I18" s="21" t="str">
        <f>'Calendar Info'!F34</f>
        <v xml:space="preserve">Shashti </v>
      </c>
      <c r="J18" s="21" t="str">
        <f>'Calendar Info'!$D$23</f>
        <v>Hemanta</v>
      </c>
      <c r="K18" s="25" t="str">
        <f>VLOOKUP(E18,'Calendar Info'!$G$49:$H$75,2,FALSE)</f>
        <v>பூரட்டாதி</v>
      </c>
      <c r="L18" s="25" t="str">
        <f>VLOOKUP(F18,'Calendar Info'!$G$49:$H$75,2,FALSE)</f>
        <v>பூரட்டாதி</v>
      </c>
      <c r="M18" s="34" t="str">
        <f t="shared" si="0"/>
        <v>Pauṣa/Taiṣya</v>
      </c>
      <c r="O18" s="25">
        <v>15</v>
      </c>
      <c r="P18" s="25">
        <f t="shared" si="8"/>
        <v>2</v>
      </c>
      <c r="Q18" s="25">
        <f t="shared" si="1"/>
        <v>9</v>
      </c>
      <c r="R18" s="25">
        <f t="shared" si="2"/>
        <v>24</v>
      </c>
      <c r="S18" s="25">
        <f t="shared" si="3"/>
        <v>24</v>
      </c>
      <c r="T18" s="25">
        <f t="shared" si="4"/>
        <v>4</v>
      </c>
      <c r="U18" s="25">
        <f t="shared" si="5"/>
        <v>5</v>
      </c>
      <c r="V18" s="25">
        <f t="shared" si="9"/>
        <v>1</v>
      </c>
      <c r="W18" s="25">
        <f t="shared" si="6"/>
        <v>4</v>
      </c>
    </row>
    <row r="19" spans="1:23" x14ac:dyDescent="0.25">
      <c r="A19" s="19">
        <v>45308</v>
      </c>
      <c r="B19" s="20">
        <v>3</v>
      </c>
      <c r="C19" s="21" t="str">
        <f>'Calendar Info'!$B$13</f>
        <v>தை</v>
      </c>
      <c r="D19" s="32" t="s">
        <v>244</v>
      </c>
      <c r="E19" s="21" t="str">
        <f>'Calendar Info'!G74</f>
        <v>Uthra bhadra</v>
      </c>
      <c r="F19" s="21" t="str">
        <f>'Calendar Info'!G74</f>
        <v>Uthra bhadra</v>
      </c>
      <c r="G19" s="96" t="s">
        <v>328</v>
      </c>
      <c r="H19" s="21" t="str">
        <f>'Calendar Info'!F35</f>
        <v>Sapthami</v>
      </c>
      <c r="I19" s="21" t="str">
        <f t="shared" si="7"/>
        <v>Sapthami</v>
      </c>
      <c r="J19" s="21" t="str">
        <f>'Calendar Info'!$D$23</f>
        <v>Hemanta</v>
      </c>
      <c r="K19" s="25" t="str">
        <f>VLOOKUP(E19,'Calendar Info'!$G$49:$H$75,2,FALSE)</f>
        <v>உத்திரட்டாதி</v>
      </c>
      <c r="L19" s="25" t="str">
        <f>VLOOKUP(F19,'Calendar Info'!$G$49:$H$75,2,FALSE)</f>
        <v>உத்திரட்டாதி</v>
      </c>
      <c r="M19" s="34" t="str">
        <f t="shared" si="0"/>
        <v>Pauṣa/Taiṣya</v>
      </c>
      <c r="O19" s="25">
        <v>16</v>
      </c>
      <c r="P19" s="25">
        <f t="shared" si="8"/>
        <v>3</v>
      </c>
      <c r="Q19" s="25">
        <f t="shared" si="1"/>
        <v>9</v>
      </c>
      <c r="R19" s="25">
        <f t="shared" si="2"/>
        <v>25</v>
      </c>
      <c r="S19" s="25">
        <f t="shared" si="3"/>
        <v>25</v>
      </c>
      <c r="T19" s="25">
        <f t="shared" si="4"/>
        <v>6</v>
      </c>
      <c r="U19" s="25">
        <f t="shared" si="5"/>
        <v>6</v>
      </c>
      <c r="V19" s="25">
        <f t="shared" si="9"/>
        <v>1</v>
      </c>
      <c r="W19" s="25">
        <f t="shared" si="6"/>
        <v>4</v>
      </c>
    </row>
    <row r="20" spans="1:23" x14ac:dyDescent="0.25">
      <c r="A20" s="19">
        <v>45309</v>
      </c>
      <c r="B20" s="20">
        <v>4</v>
      </c>
      <c r="C20" s="21" t="str">
        <f>'Calendar Info'!$B$13</f>
        <v>தை</v>
      </c>
      <c r="D20" s="32" t="s">
        <v>244</v>
      </c>
      <c r="E20" s="21" t="str">
        <f>'Calendar Info'!G75</f>
        <v>Revathi</v>
      </c>
      <c r="F20" s="21" t="str">
        <f>'Calendar Info'!G75</f>
        <v>Revathi</v>
      </c>
      <c r="G20" s="96" t="s">
        <v>328</v>
      </c>
      <c r="H20" s="21" t="str">
        <f>'Calendar Info'!F36</f>
        <v>Ashtami</v>
      </c>
      <c r="I20" s="21" t="str">
        <f t="shared" si="7"/>
        <v>Ashtami</v>
      </c>
      <c r="J20" s="21" t="str">
        <f>'Calendar Info'!$D$23</f>
        <v>Hemanta</v>
      </c>
      <c r="K20" s="25" t="str">
        <f>VLOOKUP(E20,'Calendar Info'!$G$49:$H$75,2,FALSE)</f>
        <v>ரேவதி</v>
      </c>
      <c r="L20" s="25" t="str">
        <f>VLOOKUP(F20,'Calendar Info'!$G$49:$H$75,2,FALSE)</f>
        <v>ரேவதி</v>
      </c>
      <c r="M20" s="34" t="str">
        <f t="shared" si="0"/>
        <v>Pauṣa/Taiṣya</v>
      </c>
      <c r="O20" s="25">
        <v>17</v>
      </c>
      <c r="P20" s="25">
        <f t="shared" si="8"/>
        <v>4</v>
      </c>
      <c r="Q20" s="25">
        <f t="shared" si="1"/>
        <v>9</v>
      </c>
      <c r="R20" s="25">
        <f t="shared" si="2"/>
        <v>26</v>
      </c>
      <c r="S20" s="25">
        <f t="shared" si="3"/>
        <v>26</v>
      </c>
      <c r="T20" s="25">
        <f t="shared" si="4"/>
        <v>7</v>
      </c>
      <c r="U20" s="25">
        <f t="shared" si="5"/>
        <v>7</v>
      </c>
      <c r="V20" s="25">
        <f t="shared" si="9"/>
        <v>1</v>
      </c>
      <c r="W20" s="25">
        <f t="shared" si="6"/>
        <v>4</v>
      </c>
    </row>
    <row r="21" spans="1:23" x14ac:dyDescent="0.25">
      <c r="A21" s="19">
        <v>45310</v>
      </c>
      <c r="B21" s="20">
        <v>5</v>
      </c>
      <c r="C21" s="21" t="str">
        <f>'Calendar Info'!$B$13</f>
        <v>தை</v>
      </c>
      <c r="D21" s="32" t="s">
        <v>244</v>
      </c>
      <c r="E21" s="21" t="str">
        <f>'Calendar Info'!G49</f>
        <v>Aswini</v>
      </c>
      <c r="F21" s="21" t="str">
        <f>'Calendar Info'!G50</f>
        <v>Bharani</v>
      </c>
      <c r="G21" s="96" t="s">
        <v>328</v>
      </c>
      <c r="H21" s="21" t="str">
        <f>'Calendar Info'!F37</f>
        <v xml:space="preserve">Navami </v>
      </c>
      <c r="I21" s="21" t="str">
        <f t="shared" si="7"/>
        <v xml:space="preserve">Navami </v>
      </c>
      <c r="J21" s="21" t="str">
        <f>'Calendar Info'!$D$23</f>
        <v>Hemanta</v>
      </c>
      <c r="K21" s="25" t="str">
        <f>VLOOKUP(E21,'Calendar Info'!$G$49:$H$75,2,FALSE)</f>
        <v>அசுவினி</v>
      </c>
      <c r="L21" s="25" t="str">
        <f>VLOOKUP(F21,'Calendar Info'!$G$49:$H$75,2,FALSE)</f>
        <v>பரணி</v>
      </c>
      <c r="M21" s="34" t="str">
        <f t="shared" si="0"/>
        <v>Pauṣa/Taiṣya</v>
      </c>
      <c r="O21" s="25">
        <v>18</v>
      </c>
      <c r="P21" s="25">
        <f t="shared" si="8"/>
        <v>5</v>
      </c>
      <c r="Q21" s="25">
        <f t="shared" si="1"/>
        <v>9</v>
      </c>
      <c r="R21" s="25">
        <f t="shared" si="2"/>
        <v>0</v>
      </c>
      <c r="S21" s="25">
        <f t="shared" si="3"/>
        <v>1</v>
      </c>
      <c r="T21" s="25">
        <f t="shared" si="4"/>
        <v>8</v>
      </c>
      <c r="U21" s="25">
        <f t="shared" si="5"/>
        <v>8</v>
      </c>
      <c r="V21" s="25">
        <f t="shared" si="9"/>
        <v>1</v>
      </c>
      <c r="W21" s="25">
        <f t="shared" si="6"/>
        <v>4</v>
      </c>
    </row>
    <row r="22" spans="1:23" x14ac:dyDescent="0.25">
      <c r="A22" s="19">
        <v>45311</v>
      </c>
      <c r="B22" s="20">
        <v>6</v>
      </c>
      <c r="C22" s="21" t="str">
        <f>'Calendar Info'!$B$13</f>
        <v>தை</v>
      </c>
      <c r="D22" s="32" t="s">
        <v>244</v>
      </c>
      <c r="E22" s="21" t="str">
        <f>'Calendar Info'!G51</f>
        <v>Krithika</v>
      </c>
      <c r="F22" s="21" t="str">
        <f t="shared" ref="F22:F33" si="10">E22</f>
        <v>Krithika</v>
      </c>
      <c r="G22" s="96" t="s">
        <v>328</v>
      </c>
      <c r="H22" s="21" t="str">
        <f>'Calendar Info'!F38</f>
        <v xml:space="preserve">Dasami </v>
      </c>
      <c r="I22" s="21" t="str">
        <f t="shared" si="7"/>
        <v xml:space="preserve">Dasami </v>
      </c>
      <c r="J22" s="21" t="str">
        <f>'Calendar Info'!$D$23</f>
        <v>Hemanta</v>
      </c>
      <c r="K22" s="25" t="str">
        <f>VLOOKUP(E22,'Calendar Info'!$G$49:$H$75,2,FALSE)</f>
        <v>கிருத்திகை</v>
      </c>
      <c r="L22" s="25" t="str">
        <f>VLOOKUP(F22,'Calendar Info'!$G$49:$H$75,2,FALSE)</f>
        <v>கிருத்திகை</v>
      </c>
      <c r="M22" s="34" t="str">
        <f t="shared" si="0"/>
        <v>Pauṣa/Taiṣya</v>
      </c>
      <c r="O22" s="25">
        <v>19</v>
      </c>
      <c r="P22" s="25">
        <f t="shared" si="8"/>
        <v>6</v>
      </c>
      <c r="Q22" s="25">
        <f t="shared" si="1"/>
        <v>9</v>
      </c>
      <c r="R22" s="25">
        <f t="shared" si="2"/>
        <v>2</v>
      </c>
      <c r="S22" s="25">
        <f t="shared" si="3"/>
        <v>2</v>
      </c>
      <c r="T22" s="25">
        <f t="shared" si="4"/>
        <v>9</v>
      </c>
      <c r="U22" s="25">
        <f t="shared" si="5"/>
        <v>9</v>
      </c>
      <c r="V22" s="25">
        <f t="shared" si="9"/>
        <v>1</v>
      </c>
      <c r="W22" s="25">
        <f t="shared" si="6"/>
        <v>4</v>
      </c>
    </row>
    <row r="23" spans="1:23" x14ac:dyDescent="0.25">
      <c r="A23" s="19">
        <v>45312</v>
      </c>
      <c r="B23" s="20">
        <v>7</v>
      </c>
      <c r="C23" s="21" t="str">
        <f>'Calendar Info'!$B$13</f>
        <v>தை</v>
      </c>
      <c r="D23" s="32" t="s">
        <v>244</v>
      </c>
      <c r="E23" s="21" t="str">
        <f>'Calendar Info'!G52</f>
        <v>Rohini </v>
      </c>
      <c r="F23" s="21" t="str">
        <f t="shared" si="10"/>
        <v>Rohini </v>
      </c>
      <c r="G23" s="96" t="s">
        <v>328</v>
      </c>
      <c r="H23" s="21" t="str">
        <f>'Calendar Info'!F39</f>
        <v>Ekadasi</v>
      </c>
      <c r="I23" s="21" t="str">
        <f t="shared" si="7"/>
        <v>Ekadasi</v>
      </c>
      <c r="J23" s="21" t="str">
        <f>'Calendar Info'!$D$23</f>
        <v>Hemanta</v>
      </c>
      <c r="K23" s="25" t="str">
        <f>VLOOKUP(E23,'Calendar Info'!$G$49:$H$75,2,FALSE)</f>
        <v>ரோகிணி</v>
      </c>
      <c r="L23" s="25" t="str">
        <f>VLOOKUP(F23,'Calendar Info'!$G$49:$H$75,2,FALSE)</f>
        <v>ரோகிணி</v>
      </c>
      <c r="M23" s="34" t="str">
        <f t="shared" si="0"/>
        <v>Pauṣa/Taiṣya</v>
      </c>
      <c r="O23" s="25">
        <v>20</v>
      </c>
      <c r="P23" s="25">
        <f t="shared" si="8"/>
        <v>7</v>
      </c>
      <c r="Q23" s="25">
        <f t="shared" si="1"/>
        <v>9</v>
      </c>
      <c r="R23" s="25">
        <f t="shared" si="2"/>
        <v>3</v>
      </c>
      <c r="S23" s="25">
        <f t="shared" si="3"/>
        <v>3</v>
      </c>
      <c r="T23" s="25">
        <f t="shared" si="4"/>
        <v>10</v>
      </c>
      <c r="U23" s="25">
        <f t="shared" si="5"/>
        <v>10</v>
      </c>
      <c r="V23" s="25">
        <f t="shared" si="9"/>
        <v>1</v>
      </c>
      <c r="W23" s="25">
        <f t="shared" si="6"/>
        <v>4</v>
      </c>
    </row>
    <row r="24" spans="1:23" x14ac:dyDescent="0.25">
      <c r="A24" s="19">
        <v>45313</v>
      </c>
      <c r="B24" s="20">
        <v>8</v>
      </c>
      <c r="C24" s="21" t="str">
        <f>'Calendar Info'!$B$13</f>
        <v>தை</v>
      </c>
      <c r="D24" s="32" t="s">
        <v>244</v>
      </c>
      <c r="E24" s="21" t="str">
        <f>'Calendar Info'!G53</f>
        <v>Mrigashiras</v>
      </c>
      <c r="F24" s="21" t="str">
        <f t="shared" si="10"/>
        <v>Mrigashiras</v>
      </c>
      <c r="G24" s="96" t="s">
        <v>328</v>
      </c>
      <c r="H24" s="21" t="str">
        <f>'Calendar Info'!F40</f>
        <v>Dvadasi</v>
      </c>
      <c r="I24" s="21" t="str">
        <f t="shared" si="7"/>
        <v>Dvadasi</v>
      </c>
      <c r="J24" s="21" t="str">
        <f>'Calendar Info'!$D$23</f>
        <v>Hemanta</v>
      </c>
      <c r="K24" s="25" t="str">
        <f>VLOOKUP(E24,'Calendar Info'!$G$49:$H$75,2,FALSE)</f>
        <v>மிருகசிரீஷம்</v>
      </c>
      <c r="L24" s="25" t="str">
        <f>VLOOKUP(F24,'Calendar Info'!$G$49:$H$75,2,FALSE)</f>
        <v>மிருகசிரீஷம்</v>
      </c>
      <c r="M24" s="34" t="str">
        <f t="shared" si="0"/>
        <v>Pauṣa/Taiṣya</v>
      </c>
      <c r="O24" s="25">
        <v>21</v>
      </c>
      <c r="P24" s="25">
        <f t="shared" si="8"/>
        <v>8</v>
      </c>
      <c r="Q24" s="25">
        <f t="shared" si="1"/>
        <v>9</v>
      </c>
      <c r="R24" s="25">
        <f t="shared" si="2"/>
        <v>4</v>
      </c>
      <c r="S24" s="25">
        <f t="shared" si="3"/>
        <v>4</v>
      </c>
      <c r="T24" s="25">
        <f t="shared" si="4"/>
        <v>11</v>
      </c>
      <c r="U24" s="25">
        <f t="shared" si="5"/>
        <v>11</v>
      </c>
      <c r="V24" s="25">
        <f t="shared" si="9"/>
        <v>1</v>
      </c>
      <c r="W24" s="25">
        <f t="shared" si="6"/>
        <v>4</v>
      </c>
    </row>
    <row r="25" spans="1:23" x14ac:dyDescent="0.25">
      <c r="A25" s="19">
        <v>45314</v>
      </c>
      <c r="B25" s="20">
        <v>9</v>
      </c>
      <c r="C25" s="21" t="str">
        <f>'Calendar Info'!$B$13</f>
        <v>தை</v>
      </c>
      <c r="D25" s="32" t="s">
        <v>244</v>
      </c>
      <c r="E25" s="21" t="str">
        <f>'Calendar Info'!G54</f>
        <v>Aarudhra</v>
      </c>
      <c r="F25" s="21" t="str">
        <f t="shared" si="10"/>
        <v>Aarudhra</v>
      </c>
      <c r="G25" s="96" t="s">
        <v>328</v>
      </c>
      <c r="H25" s="21" t="str">
        <f>'Calendar Info'!F41</f>
        <v>Triyodasi</v>
      </c>
      <c r="I25" s="21" t="str">
        <f t="shared" si="7"/>
        <v>Triyodasi</v>
      </c>
      <c r="J25" s="21" t="str">
        <f>'Calendar Info'!$D$23</f>
        <v>Hemanta</v>
      </c>
      <c r="K25" s="25" t="str">
        <f>VLOOKUP(E25,'Calendar Info'!$G$49:$H$75,2,FALSE)</f>
        <v>திருவாதிரை</v>
      </c>
      <c r="L25" s="25" t="str">
        <f>VLOOKUP(F25,'Calendar Info'!$G$49:$H$75,2,FALSE)</f>
        <v>திருவாதிரை</v>
      </c>
      <c r="M25" s="34" t="str">
        <f t="shared" si="0"/>
        <v>Pauṣa/Taiṣya</v>
      </c>
      <c r="O25" s="25">
        <v>22</v>
      </c>
      <c r="P25" s="25">
        <f t="shared" si="8"/>
        <v>9</v>
      </c>
      <c r="Q25" s="25">
        <f t="shared" si="1"/>
        <v>9</v>
      </c>
      <c r="R25" s="25">
        <f t="shared" si="2"/>
        <v>5</v>
      </c>
      <c r="S25" s="25">
        <f t="shared" si="3"/>
        <v>5</v>
      </c>
      <c r="T25" s="25">
        <f t="shared" si="4"/>
        <v>12</v>
      </c>
      <c r="U25" s="25">
        <f t="shared" si="5"/>
        <v>12</v>
      </c>
      <c r="V25" s="25">
        <f t="shared" si="9"/>
        <v>1</v>
      </c>
      <c r="W25" s="25">
        <f t="shared" si="6"/>
        <v>4</v>
      </c>
    </row>
    <row r="26" spans="1:23" x14ac:dyDescent="0.25">
      <c r="A26" s="19">
        <v>45315</v>
      </c>
      <c r="B26" s="20">
        <v>10</v>
      </c>
      <c r="C26" s="21" t="str">
        <f>'Calendar Info'!$B$13</f>
        <v>தை</v>
      </c>
      <c r="D26" s="32" t="s">
        <v>244</v>
      </c>
      <c r="E26" s="21" t="str">
        <f>'Calendar Info'!G54</f>
        <v>Aarudhra</v>
      </c>
      <c r="F26" s="21" t="str">
        <f t="shared" si="10"/>
        <v>Aarudhra</v>
      </c>
      <c r="G26" s="96" t="s">
        <v>328</v>
      </c>
      <c r="H26" s="21" t="str">
        <f>'Calendar Info'!F42</f>
        <v>Chaturdasi</v>
      </c>
      <c r="I26" s="21" t="str">
        <f t="shared" si="7"/>
        <v>Chaturdasi</v>
      </c>
      <c r="J26" s="21" t="str">
        <f>'Calendar Info'!$D$23</f>
        <v>Hemanta</v>
      </c>
      <c r="K26" s="25" t="str">
        <f>VLOOKUP(E26,'Calendar Info'!$G$49:$H$75,2,FALSE)</f>
        <v>திருவாதிரை</v>
      </c>
      <c r="L26" s="25" t="str">
        <f>VLOOKUP(F26,'Calendar Info'!$G$49:$H$75,2,FALSE)</f>
        <v>திருவாதிரை</v>
      </c>
      <c r="M26" s="34" t="str">
        <f t="shared" si="0"/>
        <v>Pauṣa/Taiṣya</v>
      </c>
      <c r="O26" s="25">
        <v>23</v>
      </c>
      <c r="P26" s="25">
        <f t="shared" si="8"/>
        <v>10</v>
      </c>
      <c r="Q26" s="25">
        <f t="shared" si="1"/>
        <v>9</v>
      </c>
      <c r="R26" s="25">
        <f t="shared" si="2"/>
        <v>5</v>
      </c>
      <c r="S26" s="25">
        <f t="shared" si="3"/>
        <v>5</v>
      </c>
      <c r="T26" s="25">
        <f t="shared" si="4"/>
        <v>13</v>
      </c>
      <c r="U26" s="25">
        <f t="shared" si="5"/>
        <v>13</v>
      </c>
      <c r="V26" s="25">
        <f t="shared" si="9"/>
        <v>1</v>
      </c>
      <c r="W26" s="25">
        <f t="shared" si="6"/>
        <v>4</v>
      </c>
    </row>
    <row r="27" spans="1:23" x14ac:dyDescent="0.25">
      <c r="A27" s="19">
        <v>45316</v>
      </c>
      <c r="B27" s="20">
        <v>11</v>
      </c>
      <c r="C27" s="21" t="str">
        <f>'Calendar Info'!$B$13</f>
        <v>தை</v>
      </c>
      <c r="D27" s="32" t="s">
        <v>244</v>
      </c>
      <c r="E27" s="21" t="str">
        <f>'Calendar Info'!G55</f>
        <v>Punarvasu</v>
      </c>
      <c r="F27" s="21" t="str">
        <f t="shared" si="10"/>
        <v>Punarvasu</v>
      </c>
      <c r="G27" s="96" t="s">
        <v>328</v>
      </c>
      <c r="H27" s="21" t="str">
        <f>'Calendar Info'!F43</f>
        <v>Pournima</v>
      </c>
      <c r="I27" s="21" t="str">
        <f t="shared" si="7"/>
        <v>Pournima</v>
      </c>
      <c r="J27" s="21" t="str">
        <f>'Calendar Info'!$D$23</f>
        <v>Hemanta</v>
      </c>
      <c r="K27" s="25" t="str">
        <f>VLOOKUP(E27,'Calendar Info'!$G$49:$H$75,2,FALSE)</f>
        <v>புனர்பூசம்</v>
      </c>
      <c r="L27" s="25" t="str">
        <f>VLOOKUP(F27,'Calendar Info'!$G$49:$H$75,2,FALSE)</f>
        <v>புனர்பூசம்</v>
      </c>
      <c r="M27" s="34" t="str">
        <f t="shared" si="0"/>
        <v>Pauṣa/Taiṣya</v>
      </c>
      <c r="O27" s="25">
        <v>24</v>
      </c>
      <c r="P27" s="25">
        <f t="shared" si="8"/>
        <v>11</v>
      </c>
      <c r="Q27" s="25">
        <f t="shared" si="1"/>
        <v>9</v>
      </c>
      <c r="R27" s="25">
        <f t="shared" si="2"/>
        <v>6</v>
      </c>
      <c r="S27" s="25">
        <f t="shared" si="3"/>
        <v>6</v>
      </c>
      <c r="T27" s="25">
        <f t="shared" si="4"/>
        <v>14</v>
      </c>
      <c r="U27" s="25">
        <f t="shared" si="5"/>
        <v>14</v>
      </c>
      <c r="V27" s="25">
        <f t="shared" si="9"/>
        <v>1</v>
      </c>
      <c r="W27" s="25">
        <f t="shared" si="6"/>
        <v>4</v>
      </c>
    </row>
    <row r="28" spans="1:23" x14ac:dyDescent="0.25">
      <c r="A28" s="19">
        <v>45317</v>
      </c>
      <c r="B28" s="20">
        <v>12</v>
      </c>
      <c r="C28" s="21" t="str">
        <f>'Calendar Info'!$B$13</f>
        <v>தை</v>
      </c>
      <c r="D28" s="32" t="s">
        <v>244</v>
      </c>
      <c r="E28" s="21" t="str">
        <f>'Calendar Info'!G56</f>
        <v>Pushyami</v>
      </c>
      <c r="F28" s="21" t="str">
        <f t="shared" si="10"/>
        <v>Pushyami</v>
      </c>
      <c r="G28" s="96" t="s">
        <v>327</v>
      </c>
      <c r="H28" s="21" t="str">
        <f>'Calendar Info'!F29</f>
        <v xml:space="preserve">Pradamai </v>
      </c>
      <c r="I28" s="21" t="str">
        <f t="shared" si="7"/>
        <v xml:space="preserve">Pradamai </v>
      </c>
      <c r="J28" s="21" t="str">
        <f>'Calendar Info'!$D$23</f>
        <v>Hemanta</v>
      </c>
      <c r="K28" s="25" t="str">
        <f>VLOOKUP(E28,'Calendar Info'!$G$49:$H$75,2,FALSE)</f>
        <v>பூசம்</v>
      </c>
      <c r="L28" s="25" t="str">
        <f>VLOOKUP(F28,'Calendar Info'!$G$49:$H$75,2,FALSE)</f>
        <v>பூசம்</v>
      </c>
      <c r="M28" s="34" t="str">
        <f t="shared" si="0"/>
        <v>Pauṣa/Taiṣya</v>
      </c>
      <c r="O28" s="25">
        <v>25</v>
      </c>
      <c r="P28" s="25">
        <f t="shared" si="8"/>
        <v>12</v>
      </c>
      <c r="Q28" s="25">
        <f t="shared" si="1"/>
        <v>9</v>
      </c>
      <c r="R28" s="25">
        <f t="shared" si="2"/>
        <v>7</v>
      </c>
      <c r="S28" s="25">
        <f t="shared" si="3"/>
        <v>7</v>
      </c>
      <c r="T28" s="25">
        <f t="shared" si="4"/>
        <v>0</v>
      </c>
      <c r="U28" s="25">
        <f t="shared" si="5"/>
        <v>0</v>
      </c>
      <c r="V28" s="25">
        <f t="shared" si="9"/>
        <v>0</v>
      </c>
      <c r="W28" s="25">
        <f t="shared" si="6"/>
        <v>4</v>
      </c>
    </row>
    <row r="29" spans="1:23" x14ac:dyDescent="0.25">
      <c r="A29" s="19">
        <v>45318</v>
      </c>
      <c r="B29" s="20">
        <v>13</v>
      </c>
      <c r="C29" s="21" t="str">
        <f>'Calendar Info'!$B$13</f>
        <v>தை</v>
      </c>
      <c r="D29" s="32" t="s">
        <v>244</v>
      </c>
      <c r="E29" s="21" t="str">
        <f>'Calendar Info'!G57</f>
        <v>Ashlesha</v>
      </c>
      <c r="F29" s="21" t="str">
        <f t="shared" si="10"/>
        <v>Ashlesha</v>
      </c>
      <c r="G29" s="96" t="s">
        <v>327</v>
      </c>
      <c r="H29" s="21" t="str">
        <f>'Calendar Info'!F30</f>
        <v>Dvithiai</v>
      </c>
      <c r="I29" s="21" t="str">
        <f t="shared" si="7"/>
        <v>Dvithiai</v>
      </c>
      <c r="J29" s="21" t="str">
        <f>'Calendar Info'!$D$23</f>
        <v>Hemanta</v>
      </c>
      <c r="K29" s="25" t="str">
        <f>VLOOKUP(E29,'Calendar Info'!$G$49:$H$75,2,FALSE)</f>
        <v>ஆயில்யம்</v>
      </c>
      <c r="L29" s="25" t="str">
        <f>VLOOKUP(F29,'Calendar Info'!$G$49:$H$75,2,FALSE)</f>
        <v>ஆயில்யம்</v>
      </c>
      <c r="M29" s="34" t="str">
        <f t="shared" si="0"/>
        <v>Pauṣa/Taiṣya</v>
      </c>
      <c r="O29" s="25">
        <v>26</v>
      </c>
      <c r="P29" s="25">
        <f t="shared" si="8"/>
        <v>13</v>
      </c>
      <c r="Q29" s="25">
        <f t="shared" si="1"/>
        <v>9</v>
      </c>
      <c r="R29" s="25">
        <f t="shared" si="2"/>
        <v>8</v>
      </c>
      <c r="S29" s="25">
        <f t="shared" si="3"/>
        <v>8</v>
      </c>
      <c r="T29" s="25">
        <f t="shared" si="4"/>
        <v>1</v>
      </c>
      <c r="U29" s="25">
        <f t="shared" si="5"/>
        <v>1</v>
      </c>
      <c r="V29" s="25">
        <f t="shared" si="9"/>
        <v>0</v>
      </c>
      <c r="W29" s="25">
        <f t="shared" si="6"/>
        <v>4</v>
      </c>
    </row>
    <row r="30" spans="1:23" x14ac:dyDescent="0.25">
      <c r="A30" s="19">
        <v>45319</v>
      </c>
      <c r="B30" s="20">
        <v>14</v>
      </c>
      <c r="C30" s="21" t="str">
        <f>'Calendar Info'!$B$13</f>
        <v>தை</v>
      </c>
      <c r="D30" s="32" t="s">
        <v>244</v>
      </c>
      <c r="E30" s="21" t="str">
        <f>'Calendar Info'!G58</f>
        <v>Magha</v>
      </c>
      <c r="F30" s="21" t="str">
        <f t="shared" si="10"/>
        <v>Magha</v>
      </c>
      <c r="G30" s="96" t="s">
        <v>327</v>
      </c>
      <c r="H30" s="21" t="str">
        <f>'Calendar Info'!F31</f>
        <v>Trithiai</v>
      </c>
      <c r="I30" s="21" t="str">
        <f t="shared" si="7"/>
        <v>Trithiai</v>
      </c>
      <c r="J30" s="21" t="str">
        <f>'Calendar Info'!$D$23</f>
        <v>Hemanta</v>
      </c>
      <c r="K30" s="25" t="str">
        <f>VLOOKUP(E30,'Calendar Info'!$G$49:$H$75,2,FALSE)</f>
        <v>மகம்</v>
      </c>
      <c r="L30" s="25" t="str">
        <f>VLOOKUP(F30,'Calendar Info'!$G$49:$H$75,2,FALSE)</f>
        <v>மகம்</v>
      </c>
      <c r="M30" s="34" t="str">
        <f t="shared" si="0"/>
        <v>Pauṣa/Taiṣya</v>
      </c>
      <c r="O30" s="25">
        <v>27</v>
      </c>
      <c r="P30" s="25">
        <f t="shared" si="8"/>
        <v>14</v>
      </c>
      <c r="Q30" s="25">
        <f t="shared" si="1"/>
        <v>9</v>
      </c>
      <c r="R30" s="25">
        <f t="shared" si="2"/>
        <v>9</v>
      </c>
      <c r="S30" s="25">
        <f t="shared" si="3"/>
        <v>9</v>
      </c>
      <c r="T30" s="25">
        <f t="shared" si="4"/>
        <v>2</v>
      </c>
      <c r="U30" s="25">
        <f t="shared" si="5"/>
        <v>2</v>
      </c>
      <c r="V30" s="25">
        <f t="shared" si="9"/>
        <v>0</v>
      </c>
      <c r="W30" s="25">
        <f t="shared" si="6"/>
        <v>4</v>
      </c>
    </row>
    <row r="31" spans="1:23" x14ac:dyDescent="0.25">
      <c r="A31" s="19">
        <v>45320</v>
      </c>
      <c r="B31" s="20">
        <v>15</v>
      </c>
      <c r="C31" s="21" t="str">
        <f>'Calendar Info'!$B$13</f>
        <v>தை</v>
      </c>
      <c r="D31" s="32" t="s">
        <v>244</v>
      </c>
      <c r="E31" s="21" t="str">
        <f>'Calendar Info'!G59</f>
        <v>Poorva Phalguni</v>
      </c>
      <c r="F31" s="21" t="str">
        <f t="shared" si="10"/>
        <v>Poorva Phalguni</v>
      </c>
      <c r="G31" s="96" t="s">
        <v>327</v>
      </c>
      <c r="H31" s="21" t="str">
        <f>'Calendar Info'!F32</f>
        <v>Chaturthi</v>
      </c>
      <c r="I31" s="21" t="str">
        <f t="shared" si="7"/>
        <v>Chaturthi</v>
      </c>
      <c r="J31" s="21" t="str">
        <f>'Calendar Info'!$D$23</f>
        <v>Hemanta</v>
      </c>
      <c r="K31" s="25" t="str">
        <f>VLOOKUP(E31,'Calendar Info'!$G$49:$H$75,2,FALSE)</f>
        <v>பூரம்</v>
      </c>
      <c r="L31" s="25" t="str">
        <f>VLOOKUP(F31,'Calendar Info'!$G$49:$H$75,2,FALSE)</f>
        <v>பூரம்</v>
      </c>
      <c r="M31" s="34" t="str">
        <f t="shared" si="0"/>
        <v>Pauṣa/Taiṣya</v>
      </c>
      <c r="O31" s="25">
        <v>28</v>
      </c>
      <c r="P31" s="25">
        <f t="shared" si="8"/>
        <v>15</v>
      </c>
      <c r="Q31" s="25">
        <f t="shared" si="1"/>
        <v>9</v>
      </c>
      <c r="R31" s="25">
        <f t="shared" si="2"/>
        <v>10</v>
      </c>
      <c r="S31" s="25">
        <f t="shared" si="3"/>
        <v>10</v>
      </c>
      <c r="T31" s="25">
        <f t="shared" si="4"/>
        <v>3</v>
      </c>
      <c r="U31" s="25">
        <f t="shared" si="5"/>
        <v>3</v>
      </c>
      <c r="V31" s="25">
        <f t="shared" si="9"/>
        <v>0</v>
      </c>
      <c r="W31" s="25">
        <f t="shared" si="6"/>
        <v>4</v>
      </c>
    </row>
    <row r="32" spans="1:23" x14ac:dyDescent="0.25">
      <c r="A32" s="19">
        <v>45321</v>
      </c>
      <c r="B32" s="20">
        <v>16</v>
      </c>
      <c r="C32" s="21" t="str">
        <f>'Calendar Info'!$B$13</f>
        <v>தை</v>
      </c>
      <c r="D32" s="32" t="s">
        <v>244</v>
      </c>
      <c r="E32" s="21" t="str">
        <f>'Calendar Info'!G60</f>
        <v>Uthra Phalguni</v>
      </c>
      <c r="F32" s="21" t="str">
        <f t="shared" si="10"/>
        <v>Uthra Phalguni</v>
      </c>
      <c r="G32" s="96" t="s">
        <v>327</v>
      </c>
      <c r="H32" s="21" t="str">
        <f>'Calendar Info'!F45</f>
        <v>Suniya</v>
      </c>
      <c r="I32" s="21" t="str">
        <f t="shared" si="7"/>
        <v>Suniya</v>
      </c>
      <c r="J32" s="21" t="str">
        <f>'Calendar Info'!$D$23</f>
        <v>Hemanta</v>
      </c>
      <c r="K32" s="25" t="str">
        <f>VLOOKUP(E32,'Calendar Info'!$G$49:$H$75,2,FALSE)</f>
        <v>உத்திரம்</v>
      </c>
      <c r="L32" s="25" t="str">
        <f>VLOOKUP(F32,'Calendar Info'!$G$49:$H$75,2,FALSE)</f>
        <v>உத்திரம்</v>
      </c>
      <c r="M32" s="34" t="str">
        <f t="shared" si="0"/>
        <v>Pauṣa/Taiṣya</v>
      </c>
      <c r="O32" s="25">
        <v>29</v>
      </c>
      <c r="P32" s="25">
        <f t="shared" si="8"/>
        <v>16</v>
      </c>
      <c r="Q32" s="25">
        <f t="shared" si="1"/>
        <v>9</v>
      </c>
      <c r="R32" s="25">
        <f t="shared" si="2"/>
        <v>11</v>
      </c>
      <c r="S32" s="25">
        <f t="shared" si="3"/>
        <v>11</v>
      </c>
      <c r="T32" s="25">
        <f t="shared" si="4"/>
        <v>16</v>
      </c>
      <c r="U32" s="25">
        <f t="shared" si="5"/>
        <v>16</v>
      </c>
      <c r="V32" s="25">
        <f t="shared" si="9"/>
        <v>0</v>
      </c>
      <c r="W32" s="25">
        <f t="shared" si="6"/>
        <v>4</v>
      </c>
    </row>
    <row r="33" spans="1:23" x14ac:dyDescent="0.25">
      <c r="A33" s="19">
        <v>45322</v>
      </c>
      <c r="B33" s="20">
        <v>17</v>
      </c>
      <c r="C33" s="21" t="str">
        <f>'Calendar Info'!$B$13</f>
        <v>தை</v>
      </c>
      <c r="D33" s="32" t="s">
        <v>244</v>
      </c>
      <c r="E33" s="21" t="str">
        <f>'Calendar Info'!G61</f>
        <v>Hastha</v>
      </c>
      <c r="F33" s="21" t="str">
        <f t="shared" si="10"/>
        <v>Hastha</v>
      </c>
      <c r="G33" s="96" t="s">
        <v>327</v>
      </c>
      <c r="H33" s="21" t="str">
        <f>'Calendar Info'!F33</f>
        <v xml:space="preserve">Panchami </v>
      </c>
      <c r="I33" s="21" t="str">
        <f t="shared" si="7"/>
        <v xml:space="preserve">Panchami </v>
      </c>
      <c r="J33" s="21" t="str">
        <f>'Calendar Info'!$D$23</f>
        <v>Hemanta</v>
      </c>
      <c r="K33" s="25" t="str">
        <f>VLOOKUP(E33,'Calendar Info'!$G$49:$H$75,2,FALSE)</f>
        <v>ஹஸ்தம்</v>
      </c>
      <c r="L33" s="25" t="str">
        <f>VLOOKUP(F33,'Calendar Info'!$G$49:$H$75,2,FALSE)</f>
        <v>ஹஸ்தம்</v>
      </c>
      <c r="M33" s="34" t="str">
        <f t="shared" si="0"/>
        <v>Pauṣa/Taiṣya</v>
      </c>
      <c r="O33" s="25">
        <v>30</v>
      </c>
      <c r="P33" s="25">
        <f t="shared" si="8"/>
        <v>17</v>
      </c>
      <c r="Q33" s="25">
        <f t="shared" si="1"/>
        <v>9</v>
      </c>
      <c r="R33" s="25">
        <f t="shared" si="2"/>
        <v>12</v>
      </c>
      <c r="S33" s="25">
        <f t="shared" si="3"/>
        <v>12</v>
      </c>
      <c r="T33" s="25">
        <f t="shared" si="4"/>
        <v>4</v>
      </c>
      <c r="U33" s="25">
        <f t="shared" si="5"/>
        <v>4</v>
      </c>
      <c r="V33" s="25">
        <f t="shared" si="9"/>
        <v>0</v>
      </c>
      <c r="W33" s="25">
        <f t="shared" si="6"/>
        <v>4</v>
      </c>
    </row>
    <row r="34" spans="1:23" x14ac:dyDescent="0.25">
      <c r="A34" s="23">
        <v>45323</v>
      </c>
      <c r="B34" s="24">
        <v>18</v>
      </c>
      <c r="C34" s="22" t="str">
        <f>'Calendar Info'!$B$13</f>
        <v>தை</v>
      </c>
      <c r="D34" s="33" t="s">
        <v>244</v>
      </c>
      <c r="E34" s="22" t="str">
        <f>'Calendar Info'!G62</f>
        <v>Chitra</v>
      </c>
      <c r="F34" s="22" t="str">
        <f>E34</f>
        <v>Chitra</v>
      </c>
      <c r="G34" s="96" t="s">
        <v>327</v>
      </c>
      <c r="H34" s="22" t="str">
        <f>'Calendar Info'!F34</f>
        <v xml:space="preserve">Shashti </v>
      </c>
      <c r="I34" s="22" t="str">
        <f>H34</f>
        <v xml:space="preserve">Shashti </v>
      </c>
      <c r="J34" s="22" t="str">
        <f>'Calendar Info'!$D$23</f>
        <v>Hemanta</v>
      </c>
      <c r="K34" s="25" t="str">
        <f>VLOOKUP(E34,'Calendar Info'!$G$49:$H$75,2,FALSE)</f>
        <v>சித்திரை</v>
      </c>
      <c r="L34" s="25" t="str">
        <f>VLOOKUP(F34,'Calendar Info'!$G$49:$H$75,2,FALSE)</f>
        <v>சித்திரை</v>
      </c>
      <c r="M34" s="34" t="str">
        <f t="shared" si="0"/>
        <v>Pauṣa/Taiṣya</v>
      </c>
      <c r="O34" s="25">
        <v>31</v>
      </c>
      <c r="P34" s="25">
        <f t="shared" si="8"/>
        <v>18</v>
      </c>
      <c r="Q34" s="25">
        <f t="shared" si="1"/>
        <v>9</v>
      </c>
      <c r="R34" s="25">
        <f t="shared" si="2"/>
        <v>13</v>
      </c>
      <c r="S34" s="25">
        <f t="shared" si="3"/>
        <v>13</v>
      </c>
      <c r="T34" s="25">
        <f t="shared" si="4"/>
        <v>5</v>
      </c>
      <c r="U34" s="25">
        <f t="shared" si="5"/>
        <v>5</v>
      </c>
      <c r="V34" s="25">
        <f t="shared" si="9"/>
        <v>0</v>
      </c>
      <c r="W34" s="25">
        <f t="shared" si="6"/>
        <v>4</v>
      </c>
    </row>
    <row r="35" spans="1:23" x14ac:dyDescent="0.25">
      <c r="A35" s="23">
        <v>45324</v>
      </c>
      <c r="B35" s="24">
        <v>19</v>
      </c>
      <c r="C35" s="22" t="str">
        <f>'Calendar Info'!$B$13</f>
        <v>தை</v>
      </c>
      <c r="D35" s="33" t="s">
        <v>244</v>
      </c>
      <c r="E35" s="22" t="str">
        <f>'Calendar Info'!G63</f>
        <v>Swaathi </v>
      </c>
      <c r="F35" s="22" t="str">
        <f t="shared" ref="F35:F62" si="11">E35</f>
        <v>Swaathi </v>
      </c>
      <c r="G35" s="96" t="s">
        <v>327</v>
      </c>
      <c r="H35" s="22" t="str">
        <f>'Calendar Info'!F35</f>
        <v>Sapthami</v>
      </c>
      <c r="I35" s="22" t="str">
        <f t="shared" ref="I35:I41" si="12">H35</f>
        <v>Sapthami</v>
      </c>
      <c r="J35" s="22" t="str">
        <f>'Calendar Info'!$D$23</f>
        <v>Hemanta</v>
      </c>
      <c r="K35" s="25" t="str">
        <f>VLOOKUP(E35,'Calendar Info'!$G$49:$H$75,2,FALSE)</f>
        <v>சுவாதி</v>
      </c>
      <c r="L35" s="25" t="str">
        <f>VLOOKUP(F35,'Calendar Info'!$G$49:$H$75,2,FALSE)</f>
        <v>சுவாதி</v>
      </c>
      <c r="M35" s="34" t="str">
        <f t="shared" si="0"/>
        <v>Pauṣa/Taiṣya</v>
      </c>
      <c r="O35" s="25">
        <v>32</v>
      </c>
      <c r="P35" s="25">
        <f t="shared" si="8"/>
        <v>19</v>
      </c>
      <c r="Q35" s="25">
        <f t="shared" ref="Q35:Q66" si="13">VLOOKUP(C35,Month,2)</f>
        <v>9</v>
      </c>
      <c r="R35" s="25">
        <f t="shared" ref="R35:R66" si="14">VLOOKUP(E35,Nakshatra,3,FALSE)</f>
        <v>14</v>
      </c>
      <c r="S35" s="25">
        <f t="shared" ref="S35:S66" si="15">VLOOKUP(F35,Nakshatra,3,FALSE)</f>
        <v>14</v>
      </c>
      <c r="T35" s="25">
        <f t="shared" ref="T35:T66" si="16">VLOOKUP(H35,Tithi,2,FALSE)</f>
        <v>6</v>
      </c>
      <c r="U35" s="25">
        <f t="shared" ref="U35:U66" si="17">VLOOKUP(I35,Tithi,2,FALSE)</f>
        <v>6</v>
      </c>
      <c r="V35" s="25">
        <f t="shared" si="9"/>
        <v>0</v>
      </c>
      <c r="W35" s="25">
        <f t="shared" ref="W35:W66" si="18">VLOOKUP(J35,Ruthou,2,FALSE)</f>
        <v>4</v>
      </c>
    </row>
    <row r="36" spans="1:23" x14ac:dyDescent="0.25">
      <c r="A36" s="23">
        <v>45325</v>
      </c>
      <c r="B36" s="24">
        <v>20</v>
      </c>
      <c r="C36" s="22" t="str">
        <f>'Calendar Info'!$B$13</f>
        <v>தை</v>
      </c>
      <c r="D36" s="33" t="s">
        <v>244</v>
      </c>
      <c r="E36" s="22" t="str">
        <f>'Calendar Info'!G64</f>
        <v>Vishaakha</v>
      </c>
      <c r="F36" s="22" t="str">
        <f t="shared" si="11"/>
        <v>Vishaakha</v>
      </c>
      <c r="G36" s="96" t="s">
        <v>327</v>
      </c>
      <c r="H36" s="22" t="str">
        <f>'Calendar Info'!F36</f>
        <v>Ashtami</v>
      </c>
      <c r="I36" s="22" t="str">
        <f t="shared" si="12"/>
        <v>Ashtami</v>
      </c>
      <c r="J36" s="22" t="str">
        <f>'Calendar Info'!$D$23</f>
        <v>Hemanta</v>
      </c>
      <c r="K36" s="25" t="str">
        <f>VLOOKUP(E36,'Calendar Info'!$G$49:$H$75,2,FALSE)</f>
        <v>விசாகம்</v>
      </c>
      <c r="L36" s="25" t="str">
        <f>VLOOKUP(F36,'Calendar Info'!$G$49:$H$75,2,FALSE)</f>
        <v>விசாகம்</v>
      </c>
      <c r="M36" s="34" t="str">
        <f t="shared" si="0"/>
        <v>Pauṣa/Taiṣya</v>
      </c>
      <c r="O36" s="25">
        <v>33</v>
      </c>
      <c r="P36" s="25">
        <f t="shared" si="8"/>
        <v>20</v>
      </c>
      <c r="Q36" s="25">
        <f t="shared" si="13"/>
        <v>9</v>
      </c>
      <c r="R36" s="25">
        <f t="shared" si="14"/>
        <v>15</v>
      </c>
      <c r="S36" s="25">
        <f t="shared" si="15"/>
        <v>15</v>
      </c>
      <c r="T36" s="25">
        <f t="shared" si="16"/>
        <v>7</v>
      </c>
      <c r="U36" s="25">
        <f t="shared" si="17"/>
        <v>7</v>
      </c>
      <c r="V36" s="25">
        <f t="shared" si="9"/>
        <v>0</v>
      </c>
      <c r="W36" s="25">
        <f t="shared" si="18"/>
        <v>4</v>
      </c>
    </row>
    <row r="37" spans="1:23" x14ac:dyDescent="0.25">
      <c r="A37" s="23">
        <v>45326</v>
      </c>
      <c r="B37" s="24">
        <v>21</v>
      </c>
      <c r="C37" s="22" t="str">
        <f>'Calendar Info'!$B$13</f>
        <v>தை</v>
      </c>
      <c r="D37" s="33" t="s">
        <v>244</v>
      </c>
      <c r="E37" s="22" t="str">
        <f>'Calendar Info'!G65</f>
        <v>Anuraadha</v>
      </c>
      <c r="F37" s="22" t="str">
        <f t="shared" si="11"/>
        <v>Anuraadha</v>
      </c>
      <c r="G37" s="96" t="s">
        <v>327</v>
      </c>
      <c r="H37" s="22" t="str">
        <f>'Calendar Info'!F37</f>
        <v xml:space="preserve">Navami </v>
      </c>
      <c r="I37" s="22" t="str">
        <f t="shared" si="12"/>
        <v xml:space="preserve">Navami </v>
      </c>
      <c r="J37" s="22" t="str">
        <f>'Calendar Info'!$D$23</f>
        <v>Hemanta</v>
      </c>
      <c r="K37" s="25" t="str">
        <f>VLOOKUP(E37,'Calendar Info'!$G$49:$H$75,2,FALSE)</f>
        <v>அனுஷம்</v>
      </c>
      <c r="L37" s="25" t="str">
        <f>VLOOKUP(F37,'Calendar Info'!$G$49:$H$75,2,FALSE)</f>
        <v>அனுஷம்</v>
      </c>
      <c r="M37" s="34" t="str">
        <f t="shared" si="0"/>
        <v>Pauṣa/Taiṣya</v>
      </c>
      <c r="O37" s="25">
        <v>34</v>
      </c>
      <c r="P37" s="25">
        <f t="shared" si="8"/>
        <v>21</v>
      </c>
      <c r="Q37" s="25">
        <f t="shared" si="13"/>
        <v>9</v>
      </c>
      <c r="R37" s="25">
        <f t="shared" si="14"/>
        <v>16</v>
      </c>
      <c r="S37" s="25">
        <f t="shared" si="15"/>
        <v>16</v>
      </c>
      <c r="T37" s="25">
        <f t="shared" si="16"/>
        <v>8</v>
      </c>
      <c r="U37" s="25">
        <f t="shared" si="17"/>
        <v>8</v>
      </c>
      <c r="V37" s="25">
        <f t="shared" si="9"/>
        <v>0</v>
      </c>
      <c r="W37" s="25">
        <f t="shared" si="18"/>
        <v>4</v>
      </c>
    </row>
    <row r="38" spans="1:23" x14ac:dyDescent="0.25">
      <c r="A38" s="23">
        <v>45327</v>
      </c>
      <c r="B38" s="24">
        <v>22</v>
      </c>
      <c r="C38" s="22" t="str">
        <f>'Calendar Info'!$B$13</f>
        <v>தை</v>
      </c>
      <c r="D38" s="33" t="s">
        <v>244</v>
      </c>
      <c r="E38" s="22" t="str">
        <f>'Calendar Info'!G66</f>
        <v>Jyeshta</v>
      </c>
      <c r="F38" s="22" t="str">
        <f t="shared" si="11"/>
        <v>Jyeshta</v>
      </c>
      <c r="G38" s="96" t="s">
        <v>327</v>
      </c>
      <c r="H38" s="22" t="str">
        <f>'Calendar Info'!F38</f>
        <v xml:space="preserve">Dasami </v>
      </c>
      <c r="I38" s="22" t="str">
        <f t="shared" si="12"/>
        <v xml:space="preserve">Dasami </v>
      </c>
      <c r="J38" s="22" t="str">
        <f>'Calendar Info'!$D$23</f>
        <v>Hemanta</v>
      </c>
      <c r="K38" s="25" t="str">
        <f>VLOOKUP(E38,'Calendar Info'!$G$49:$H$75,2,FALSE)</f>
        <v>கேட்டை</v>
      </c>
      <c r="L38" s="25" t="str">
        <f>VLOOKUP(F38,'Calendar Info'!$G$49:$H$75,2,FALSE)</f>
        <v>கேட்டை</v>
      </c>
      <c r="M38" s="34" t="str">
        <f t="shared" si="0"/>
        <v>Pauṣa/Taiṣya</v>
      </c>
      <c r="O38" s="25">
        <v>35</v>
      </c>
      <c r="P38" s="25">
        <f t="shared" si="8"/>
        <v>22</v>
      </c>
      <c r="Q38" s="25">
        <f t="shared" si="13"/>
        <v>9</v>
      </c>
      <c r="R38" s="25">
        <f t="shared" si="14"/>
        <v>17</v>
      </c>
      <c r="S38" s="25">
        <f t="shared" si="15"/>
        <v>17</v>
      </c>
      <c r="T38" s="25">
        <f t="shared" si="16"/>
        <v>9</v>
      </c>
      <c r="U38" s="25">
        <f t="shared" si="17"/>
        <v>9</v>
      </c>
      <c r="V38" s="25">
        <f t="shared" si="9"/>
        <v>0</v>
      </c>
      <c r="W38" s="25">
        <f t="shared" si="18"/>
        <v>4</v>
      </c>
    </row>
    <row r="39" spans="1:23" x14ac:dyDescent="0.25">
      <c r="A39" s="23">
        <v>45328</v>
      </c>
      <c r="B39" s="24">
        <v>23</v>
      </c>
      <c r="C39" s="22" t="str">
        <f>'Calendar Info'!$B$13</f>
        <v>தை</v>
      </c>
      <c r="D39" s="33" t="s">
        <v>244</v>
      </c>
      <c r="E39" s="22" t="str">
        <f>'Calendar Info'!G67</f>
        <v>Moola</v>
      </c>
      <c r="F39" s="22" t="str">
        <f t="shared" si="11"/>
        <v>Moola</v>
      </c>
      <c r="G39" s="96" t="s">
        <v>327</v>
      </c>
      <c r="H39" s="22" t="str">
        <f>'Calendar Info'!F39</f>
        <v>Ekadasi</v>
      </c>
      <c r="I39" s="22" t="str">
        <f t="shared" si="12"/>
        <v>Ekadasi</v>
      </c>
      <c r="J39" s="22" t="str">
        <f>'Calendar Info'!$D$23</f>
        <v>Hemanta</v>
      </c>
      <c r="K39" s="25" t="str">
        <f>VLOOKUP(E39,'Calendar Info'!$G$49:$H$75,2,FALSE)</f>
        <v>முலம்</v>
      </c>
      <c r="L39" s="25" t="str">
        <f>VLOOKUP(F39,'Calendar Info'!$G$49:$H$75,2,FALSE)</f>
        <v>முலம்</v>
      </c>
      <c r="M39" s="34" t="str">
        <f t="shared" si="0"/>
        <v>Pauṣa/Taiṣya</v>
      </c>
      <c r="O39" s="25">
        <v>36</v>
      </c>
      <c r="P39" s="25">
        <f t="shared" si="8"/>
        <v>23</v>
      </c>
      <c r="Q39" s="25">
        <f t="shared" si="13"/>
        <v>9</v>
      </c>
      <c r="R39" s="25">
        <f t="shared" si="14"/>
        <v>18</v>
      </c>
      <c r="S39" s="25">
        <f t="shared" si="15"/>
        <v>18</v>
      </c>
      <c r="T39" s="25">
        <f t="shared" si="16"/>
        <v>10</v>
      </c>
      <c r="U39" s="25">
        <f t="shared" si="17"/>
        <v>10</v>
      </c>
      <c r="V39" s="25">
        <f t="shared" si="9"/>
        <v>0</v>
      </c>
      <c r="W39" s="25">
        <f t="shared" si="18"/>
        <v>4</v>
      </c>
    </row>
    <row r="40" spans="1:23" x14ac:dyDescent="0.25">
      <c r="A40" s="23">
        <v>45329</v>
      </c>
      <c r="B40" s="24">
        <v>24</v>
      </c>
      <c r="C40" s="22" t="str">
        <f>'Calendar Info'!$B$13</f>
        <v>தை</v>
      </c>
      <c r="D40" s="33" t="s">
        <v>244</v>
      </c>
      <c r="E40" s="22" t="str">
        <f>'Calendar Info'!G68</f>
        <v>Poorva shaada</v>
      </c>
      <c r="F40" s="22" t="str">
        <f t="shared" si="11"/>
        <v>Poorva shaada</v>
      </c>
      <c r="G40" s="96" t="s">
        <v>327</v>
      </c>
      <c r="H40" s="22" t="str">
        <f>'Calendar Info'!F40</f>
        <v>Dvadasi</v>
      </c>
      <c r="I40" s="22" t="str">
        <f t="shared" si="12"/>
        <v>Dvadasi</v>
      </c>
      <c r="J40" s="22" t="str">
        <f>'Calendar Info'!$D$23</f>
        <v>Hemanta</v>
      </c>
      <c r="K40" s="25" t="str">
        <f>VLOOKUP(E40,'Calendar Info'!$G$49:$H$75,2,FALSE)</f>
        <v>பூராடம்</v>
      </c>
      <c r="L40" s="25" t="str">
        <f>VLOOKUP(F40,'Calendar Info'!$G$49:$H$75,2,FALSE)</f>
        <v>பூராடம்</v>
      </c>
      <c r="M40" s="34" t="str">
        <f t="shared" si="0"/>
        <v>Pauṣa/Taiṣya</v>
      </c>
      <c r="O40" s="25">
        <v>37</v>
      </c>
      <c r="P40" s="25">
        <f t="shared" si="8"/>
        <v>24</v>
      </c>
      <c r="Q40" s="25">
        <f t="shared" si="13"/>
        <v>9</v>
      </c>
      <c r="R40" s="25">
        <f t="shared" si="14"/>
        <v>19</v>
      </c>
      <c r="S40" s="25">
        <f t="shared" si="15"/>
        <v>19</v>
      </c>
      <c r="T40" s="25">
        <f t="shared" si="16"/>
        <v>11</v>
      </c>
      <c r="U40" s="25">
        <f t="shared" si="17"/>
        <v>11</v>
      </c>
      <c r="V40" s="25">
        <f t="shared" si="9"/>
        <v>0</v>
      </c>
      <c r="W40" s="25">
        <f t="shared" si="18"/>
        <v>4</v>
      </c>
    </row>
    <row r="41" spans="1:23" x14ac:dyDescent="0.25">
      <c r="A41" s="23">
        <v>45330</v>
      </c>
      <c r="B41" s="24">
        <v>25</v>
      </c>
      <c r="C41" s="22" t="str">
        <f>'Calendar Info'!$B$13</f>
        <v>தை</v>
      </c>
      <c r="D41" s="33" t="s">
        <v>244</v>
      </c>
      <c r="E41" s="22" t="str">
        <f>'Calendar Info'!G69</f>
        <v>Uthra shaada</v>
      </c>
      <c r="F41" s="22" t="str">
        <f t="shared" si="11"/>
        <v>Uthra shaada</v>
      </c>
      <c r="G41" s="96" t="s">
        <v>327</v>
      </c>
      <c r="H41" s="22" t="str">
        <f>'Calendar Info'!F41</f>
        <v>Triyodasi</v>
      </c>
      <c r="I41" s="22" t="str">
        <f t="shared" si="12"/>
        <v>Triyodasi</v>
      </c>
      <c r="J41" s="22" t="str">
        <f>'Calendar Info'!$D$23</f>
        <v>Hemanta</v>
      </c>
      <c r="K41" s="25" t="str">
        <f>VLOOKUP(E41,'Calendar Info'!$G$49:$H$75,2,FALSE)</f>
        <v>உத்திராடம்</v>
      </c>
      <c r="L41" s="25" t="str">
        <f>VLOOKUP(F41,'Calendar Info'!$G$49:$H$75,2,FALSE)</f>
        <v>உத்திராடம்</v>
      </c>
      <c r="M41" s="34" t="str">
        <f t="shared" si="0"/>
        <v>Pauṣa/Taiṣya</v>
      </c>
      <c r="O41" s="25">
        <v>38</v>
      </c>
      <c r="P41" s="25">
        <f t="shared" si="8"/>
        <v>25</v>
      </c>
      <c r="Q41" s="25">
        <f t="shared" si="13"/>
        <v>9</v>
      </c>
      <c r="R41" s="25">
        <f t="shared" si="14"/>
        <v>20</v>
      </c>
      <c r="S41" s="25">
        <f t="shared" si="15"/>
        <v>20</v>
      </c>
      <c r="T41" s="25">
        <f t="shared" si="16"/>
        <v>12</v>
      </c>
      <c r="U41" s="25">
        <f t="shared" si="17"/>
        <v>12</v>
      </c>
      <c r="V41" s="25">
        <f t="shared" si="9"/>
        <v>0</v>
      </c>
      <c r="W41" s="25">
        <f t="shared" si="18"/>
        <v>4</v>
      </c>
    </row>
    <row r="42" spans="1:23" x14ac:dyDescent="0.25">
      <c r="A42" s="23">
        <v>45331</v>
      </c>
      <c r="B42" s="24">
        <v>26</v>
      </c>
      <c r="C42" s="22" t="str">
        <f>'Calendar Info'!$B$13</f>
        <v>தை</v>
      </c>
      <c r="D42" s="33" t="s">
        <v>244</v>
      </c>
      <c r="E42" s="22" t="str">
        <f>'Calendar Info'!G70</f>
        <v>Shraavan </v>
      </c>
      <c r="F42" s="22" t="str">
        <f t="shared" si="11"/>
        <v>Shraavan </v>
      </c>
      <c r="G42" s="96" t="s">
        <v>327</v>
      </c>
      <c r="H42" s="22" t="str">
        <f>'Calendar Info'!F42</f>
        <v>Chaturdasi</v>
      </c>
      <c r="I42" s="22" t="str">
        <f>'Calendar Info'!F44</f>
        <v>Ammavasya</v>
      </c>
      <c r="J42" s="22" t="str">
        <f>'Calendar Info'!$D$23</f>
        <v>Hemanta</v>
      </c>
      <c r="K42" s="25" t="str">
        <f>VLOOKUP(E42,'Calendar Info'!$G$49:$H$75,2,FALSE)</f>
        <v>திருவோணம்</v>
      </c>
      <c r="L42" s="25" t="str">
        <f>VLOOKUP(F42,'Calendar Info'!$G$49:$H$75,2,FALSE)</f>
        <v>திருவோணம்</v>
      </c>
      <c r="M42" s="34" t="str">
        <f t="shared" si="0"/>
        <v>Pauṣa/Taiṣya</v>
      </c>
      <c r="O42" s="25">
        <v>39</v>
      </c>
      <c r="P42" s="25">
        <f t="shared" si="8"/>
        <v>26</v>
      </c>
      <c r="Q42" s="25">
        <f t="shared" si="13"/>
        <v>9</v>
      </c>
      <c r="R42" s="25">
        <f t="shared" si="14"/>
        <v>21</v>
      </c>
      <c r="S42" s="25">
        <f t="shared" si="15"/>
        <v>21</v>
      </c>
      <c r="T42" s="25">
        <f t="shared" si="16"/>
        <v>13</v>
      </c>
      <c r="U42" s="25">
        <f t="shared" si="17"/>
        <v>15</v>
      </c>
      <c r="V42" s="25">
        <f t="shared" si="9"/>
        <v>0</v>
      </c>
      <c r="W42" s="25">
        <f t="shared" si="18"/>
        <v>4</v>
      </c>
    </row>
    <row r="43" spans="1:23" x14ac:dyDescent="0.25">
      <c r="A43" s="23">
        <v>45332</v>
      </c>
      <c r="B43" s="24">
        <v>27</v>
      </c>
      <c r="C43" s="22" t="str">
        <f>'Calendar Info'!$B$13</f>
        <v>தை</v>
      </c>
      <c r="D43" s="33" t="s">
        <v>244</v>
      </c>
      <c r="E43" s="22" t="str">
        <f>'Calendar Info'!G71</f>
        <v>Dhanishta</v>
      </c>
      <c r="F43" s="22" t="str">
        <f t="shared" si="11"/>
        <v>Dhanishta</v>
      </c>
      <c r="G43" s="96" t="s">
        <v>328</v>
      </c>
      <c r="H43" s="22" t="str">
        <f>'Calendar Info'!F29</f>
        <v xml:space="preserve">Pradamai </v>
      </c>
      <c r="I43" s="22" t="str">
        <f>H43</f>
        <v xml:space="preserve">Pradamai </v>
      </c>
      <c r="J43" s="22" t="str">
        <f>'Calendar Info'!$D$23</f>
        <v>Hemanta</v>
      </c>
      <c r="K43" s="25" t="str">
        <f>VLOOKUP(E43,'Calendar Info'!$G$49:$H$75,2,FALSE)</f>
        <v>அவிட்டம்</v>
      </c>
      <c r="L43" s="25" t="str">
        <f>VLOOKUP(F43,'Calendar Info'!$G$49:$H$75,2,FALSE)</f>
        <v>அவிட்டம்</v>
      </c>
      <c r="M43" s="34" t="str">
        <f t="shared" si="0"/>
        <v>Pauṣa/Taiṣya</v>
      </c>
      <c r="O43" s="25">
        <v>40</v>
      </c>
      <c r="P43" s="25">
        <f t="shared" si="8"/>
        <v>27</v>
      </c>
      <c r="Q43" s="25">
        <f t="shared" si="13"/>
        <v>9</v>
      </c>
      <c r="R43" s="25">
        <f t="shared" si="14"/>
        <v>22</v>
      </c>
      <c r="S43" s="25">
        <f t="shared" si="15"/>
        <v>22</v>
      </c>
      <c r="T43" s="25">
        <f t="shared" si="16"/>
        <v>0</v>
      </c>
      <c r="U43" s="25">
        <f t="shared" si="17"/>
        <v>0</v>
      </c>
      <c r="V43" s="25">
        <f t="shared" si="9"/>
        <v>1</v>
      </c>
      <c r="W43" s="25">
        <f t="shared" si="18"/>
        <v>4</v>
      </c>
    </row>
    <row r="44" spans="1:23" x14ac:dyDescent="0.25">
      <c r="A44" s="23">
        <v>45333</v>
      </c>
      <c r="B44" s="24">
        <v>28</v>
      </c>
      <c r="C44" s="22" t="str">
        <f>'Calendar Info'!$B$13</f>
        <v>தை</v>
      </c>
      <c r="D44" s="33" t="s">
        <v>244</v>
      </c>
      <c r="E44" s="22" t="str">
        <f>'Calendar Info'!G72</f>
        <v>Shathabhisha</v>
      </c>
      <c r="F44" s="22" t="str">
        <f t="shared" si="11"/>
        <v>Shathabhisha</v>
      </c>
      <c r="G44" s="96" t="s">
        <v>328</v>
      </c>
      <c r="H44" s="22" t="str">
        <f>'Calendar Info'!F30</f>
        <v>Dvithiai</v>
      </c>
      <c r="I44" s="22" t="str">
        <f t="shared" ref="I44:I57" si="19">H44</f>
        <v>Dvithiai</v>
      </c>
      <c r="J44" s="22" t="str">
        <f>'Calendar Info'!$D$23</f>
        <v>Hemanta</v>
      </c>
      <c r="K44" s="25" t="str">
        <f>VLOOKUP(E44,'Calendar Info'!$G$49:$H$75,2,FALSE)</f>
        <v>சதயம்</v>
      </c>
      <c r="L44" s="25" t="str">
        <f>VLOOKUP(F44,'Calendar Info'!$G$49:$H$75,2,FALSE)</f>
        <v>சதயம்</v>
      </c>
      <c r="M44" s="34" t="str">
        <f t="shared" si="0"/>
        <v>Pauṣa/Taiṣya</v>
      </c>
      <c r="O44" s="25">
        <v>41</v>
      </c>
      <c r="P44" s="25">
        <f t="shared" si="8"/>
        <v>28</v>
      </c>
      <c r="Q44" s="25">
        <f t="shared" si="13"/>
        <v>9</v>
      </c>
      <c r="R44" s="25">
        <f t="shared" si="14"/>
        <v>23</v>
      </c>
      <c r="S44" s="25">
        <f t="shared" si="15"/>
        <v>23</v>
      </c>
      <c r="T44" s="25">
        <f t="shared" si="16"/>
        <v>1</v>
      </c>
      <c r="U44" s="25">
        <f t="shared" si="17"/>
        <v>1</v>
      </c>
      <c r="V44" s="25">
        <f t="shared" si="9"/>
        <v>1</v>
      </c>
      <c r="W44" s="25">
        <f t="shared" si="18"/>
        <v>4</v>
      </c>
    </row>
    <row r="45" spans="1:23" x14ac:dyDescent="0.25">
      <c r="A45" s="23">
        <v>45334</v>
      </c>
      <c r="B45" s="24">
        <v>29</v>
      </c>
      <c r="C45" s="22" t="str">
        <f>'Calendar Info'!$B$13</f>
        <v>தை</v>
      </c>
      <c r="D45" s="33" t="s">
        <v>244</v>
      </c>
      <c r="E45" s="22" t="str">
        <f>'Calendar Info'!G73</f>
        <v>Poorva bhadra</v>
      </c>
      <c r="F45" s="22" t="str">
        <f t="shared" si="11"/>
        <v>Poorva bhadra</v>
      </c>
      <c r="G45" s="96" t="s">
        <v>328</v>
      </c>
      <c r="H45" s="22" t="str">
        <f>'Calendar Info'!F31</f>
        <v>Trithiai</v>
      </c>
      <c r="I45" s="22" t="str">
        <f t="shared" si="19"/>
        <v>Trithiai</v>
      </c>
      <c r="J45" s="22" t="str">
        <f>'Calendar Info'!$D$23</f>
        <v>Hemanta</v>
      </c>
      <c r="K45" s="25" t="str">
        <f>VLOOKUP(E45,'Calendar Info'!$G$49:$H$75,2,FALSE)</f>
        <v>பூரட்டாதி</v>
      </c>
      <c r="L45" s="25" t="str">
        <f>VLOOKUP(F45,'Calendar Info'!$G$49:$H$75,2,FALSE)</f>
        <v>பூரட்டாதி</v>
      </c>
      <c r="M45" s="34" t="str">
        <f t="shared" si="0"/>
        <v>Pauṣa/Taiṣya</v>
      </c>
      <c r="O45" s="25">
        <v>42</v>
      </c>
      <c r="P45" s="25">
        <f t="shared" si="8"/>
        <v>29</v>
      </c>
      <c r="Q45" s="25">
        <f t="shared" si="13"/>
        <v>9</v>
      </c>
      <c r="R45" s="25">
        <f t="shared" si="14"/>
        <v>24</v>
      </c>
      <c r="S45" s="25">
        <f t="shared" si="15"/>
        <v>24</v>
      </c>
      <c r="T45" s="25">
        <f t="shared" si="16"/>
        <v>2</v>
      </c>
      <c r="U45" s="25">
        <f t="shared" si="17"/>
        <v>2</v>
      </c>
      <c r="V45" s="25">
        <f t="shared" si="9"/>
        <v>1</v>
      </c>
      <c r="W45" s="25">
        <f t="shared" si="18"/>
        <v>4</v>
      </c>
    </row>
    <row r="46" spans="1:23" x14ac:dyDescent="0.25">
      <c r="A46" s="23">
        <v>45335</v>
      </c>
      <c r="B46" s="24">
        <v>1</v>
      </c>
      <c r="C46" s="22" t="str">
        <f>'Calendar Info'!$B$14</f>
        <v>மாசி</v>
      </c>
      <c r="D46" s="33" t="s">
        <v>244</v>
      </c>
      <c r="E46" s="22" t="str">
        <f>'Calendar Info'!G74</f>
        <v>Uthra bhadra</v>
      </c>
      <c r="F46" s="22" t="str">
        <f t="shared" si="11"/>
        <v>Uthra bhadra</v>
      </c>
      <c r="G46" s="96" t="s">
        <v>328</v>
      </c>
      <c r="H46" s="22" t="str">
        <f>'Calendar Info'!F32</f>
        <v>Chaturthi</v>
      </c>
      <c r="I46" s="22" t="str">
        <f t="shared" si="19"/>
        <v>Chaturthi</v>
      </c>
      <c r="J46" s="22" t="str">
        <f>'Calendar Info'!$D$24</f>
        <v>Sishira</v>
      </c>
      <c r="K46" s="25" t="str">
        <f>VLOOKUP(E46,'Calendar Info'!$G$49:$H$75,2,FALSE)</f>
        <v>உத்திரட்டாதி</v>
      </c>
      <c r="L46" s="25" t="str">
        <f>VLOOKUP(F46,'Calendar Info'!$G$49:$H$75,2,FALSE)</f>
        <v>உத்திரட்டாதி</v>
      </c>
      <c r="M46" s="34" t="str">
        <f t="shared" si="0"/>
        <v>Māgha</v>
      </c>
      <c r="O46" s="25">
        <v>43</v>
      </c>
      <c r="P46" s="25">
        <f t="shared" si="8"/>
        <v>1</v>
      </c>
      <c r="Q46" s="25">
        <f t="shared" si="13"/>
        <v>10</v>
      </c>
      <c r="R46" s="25">
        <f t="shared" si="14"/>
        <v>25</v>
      </c>
      <c r="S46" s="25">
        <f t="shared" si="15"/>
        <v>25</v>
      </c>
      <c r="T46" s="25">
        <f t="shared" si="16"/>
        <v>3</v>
      </c>
      <c r="U46" s="25">
        <f t="shared" si="17"/>
        <v>3</v>
      </c>
      <c r="V46" s="25">
        <f t="shared" si="9"/>
        <v>1</v>
      </c>
      <c r="W46" s="25">
        <f t="shared" si="18"/>
        <v>5</v>
      </c>
    </row>
    <row r="47" spans="1:23" x14ac:dyDescent="0.25">
      <c r="A47" s="23">
        <v>45336</v>
      </c>
      <c r="B47" s="24">
        <v>2</v>
      </c>
      <c r="C47" s="22" t="str">
        <f>'Calendar Info'!$B$14</f>
        <v>மாசி</v>
      </c>
      <c r="D47" s="33" t="s">
        <v>244</v>
      </c>
      <c r="E47" s="22" t="str">
        <f>'Calendar Info'!G75</f>
        <v>Revathi</v>
      </c>
      <c r="F47" s="22" t="str">
        <f t="shared" si="11"/>
        <v>Revathi</v>
      </c>
      <c r="G47" s="96" t="s">
        <v>328</v>
      </c>
      <c r="H47" s="22" t="str">
        <f>'Calendar Info'!F33</f>
        <v xml:space="preserve">Panchami </v>
      </c>
      <c r="I47" s="22" t="str">
        <f t="shared" si="19"/>
        <v xml:space="preserve">Panchami </v>
      </c>
      <c r="J47" s="22" t="str">
        <f>'Calendar Info'!$D$24</f>
        <v>Sishira</v>
      </c>
      <c r="K47" s="25" t="str">
        <f>VLOOKUP(E47,'Calendar Info'!$G$49:$H$75,2,FALSE)</f>
        <v>ரேவதி</v>
      </c>
      <c r="L47" s="25" t="str">
        <f>VLOOKUP(F47,'Calendar Info'!$G$49:$H$75,2,FALSE)</f>
        <v>ரேவதி</v>
      </c>
      <c r="M47" s="34" t="str">
        <f t="shared" si="0"/>
        <v>Māgha</v>
      </c>
      <c r="O47" s="25">
        <v>44</v>
      </c>
      <c r="P47" s="25">
        <f t="shared" si="8"/>
        <v>2</v>
      </c>
      <c r="Q47" s="25">
        <f t="shared" si="13"/>
        <v>10</v>
      </c>
      <c r="R47" s="25">
        <f t="shared" si="14"/>
        <v>26</v>
      </c>
      <c r="S47" s="25">
        <f t="shared" si="15"/>
        <v>26</v>
      </c>
      <c r="T47" s="25">
        <f t="shared" si="16"/>
        <v>4</v>
      </c>
      <c r="U47" s="25">
        <f t="shared" si="17"/>
        <v>4</v>
      </c>
      <c r="V47" s="25">
        <f t="shared" si="9"/>
        <v>1</v>
      </c>
      <c r="W47" s="25">
        <f t="shared" si="18"/>
        <v>5</v>
      </c>
    </row>
    <row r="48" spans="1:23" x14ac:dyDescent="0.25">
      <c r="A48" s="23">
        <v>45337</v>
      </c>
      <c r="B48" s="24">
        <v>3</v>
      </c>
      <c r="C48" s="22" t="str">
        <f>'Calendar Info'!$B$14</f>
        <v>மாசி</v>
      </c>
      <c r="D48" s="33" t="s">
        <v>244</v>
      </c>
      <c r="E48" s="22" t="str">
        <f>'Calendar Info'!G49</f>
        <v>Aswini</v>
      </c>
      <c r="F48" s="22" t="str">
        <f t="shared" si="11"/>
        <v>Aswini</v>
      </c>
      <c r="G48" s="96" t="s">
        <v>328</v>
      </c>
      <c r="H48" s="22" t="str">
        <f>'Calendar Info'!F34</f>
        <v xml:space="preserve">Shashti </v>
      </c>
      <c r="I48" s="22" t="str">
        <f t="shared" si="19"/>
        <v xml:space="preserve">Shashti </v>
      </c>
      <c r="J48" s="22" t="str">
        <f>'Calendar Info'!$D$24</f>
        <v>Sishira</v>
      </c>
      <c r="K48" s="25" t="str">
        <f>VLOOKUP(E48,'Calendar Info'!$G$49:$H$75,2,FALSE)</f>
        <v>அசுவினி</v>
      </c>
      <c r="L48" s="25" t="str">
        <f>VLOOKUP(F48,'Calendar Info'!$G$49:$H$75,2,FALSE)</f>
        <v>அசுவினி</v>
      </c>
      <c r="M48" s="34" t="str">
        <f t="shared" si="0"/>
        <v>Māgha</v>
      </c>
      <c r="O48" s="25">
        <v>45</v>
      </c>
      <c r="P48" s="25">
        <f t="shared" si="8"/>
        <v>3</v>
      </c>
      <c r="Q48" s="25">
        <f t="shared" si="13"/>
        <v>10</v>
      </c>
      <c r="R48" s="25">
        <f t="shared" si="14"/>
        <v>0</v>
      </c>
      <c r="S48" s="25">
        <f t="shared" si="15"/>
        <v>0</v>
      </c>
      <c r="T48" s="25">
        <f t="shared" si="16"/>
        <v>5</v>
      </c>
      <c r="U48" s="25">
        <f t="shared" si="17"/>
        <v>5</v>
      </c>
      <c r="V48" s="25">
        <f t="shared" si="9"/>
        <v>1</v>
      </c>
      <c r="W48" s="25">
        <f t="shared" si="18"/>
        <v>5</v>
      </c>
    </row>
    <row r="49" spans="1:23" x14ac:dyDescent="0.25">
      <c r="A49" s="23">
        <v>45338</v>
      </c>
      <c r="B49" s="24">
        <v>4</v>
      </c>
      <c r="C49" s="22" t="str">
        <f>'Calendar Info'!$B$14</f>
        <v>மாசி</v>
      </c>
      <c r="D49" s="33" t="s">
        <v>244</v>
      </c>
      <c r="E49" s="22" t="str">
        <f>'Calendar Info'!G50</f>
        <v>Bharani</v>
      </c>
      <c r="F49" s="22" t="str">
        <f t="shared" si="11"/>
        <v>Bharani</v>
      </c>
      <c r="G49" s="96" t="s">
        <v>328</v>
      </c>
      <c r="H49" s="22" t="str">
        <f>'Calendar Info'!F35</f>
        <v>Sapthami</v>
      </c>
      <c r="I49" s="22" t="str">
        <f t="shared" si="19"/>
        <v>Sapthami</v>
      </c>
      <c r="J49" s="22" t="str">
        <f>'Calendar Info'!$D$24</f>
        <v>Sishira</v>
      </c>
      <c r="K49" s="25" t="str">
        <f>VLOOKUP(E49,'Calendar Info'!$G$49:$H$75,2,FALSE)</f>
        <v>பரணி</v>
      </c>
      <c r="L49" s="25" t="str">
        <f>VLOOKUP(F49,'Calendar Info'!$G$49:$H$75,2,FALSE)</f>
        <v>பரணி</v>
      </c>
      <c r="M49" s="34" t="str">
        <f t="shared" si="0"/>
        <v>Māgha</v>
      </c>
      <c r="O49" s="25">
        <v>46</v>
      </c>
      <c r="P49" s="25">
        <f t="shared" si="8"/>
        <v>4</v>
      </c>
      <c r="Q49" s="25">
        <f t="shared" si="13"/>
        <v>10</v>
      </c>
      <c r="R49" s="25">
        <f t="shared" si="14"/>
        <v>1</v>
      </c>
      <c r="S49" s="25">
        <f t="shared" si="15"/>
        <v>1</v>
      </c>
      <c r="T49" s="25">
        <f t="shared" si="16"/>
        <v>6</v>
      </c>
      <c r="U49" s="25">
        <f t="shared" si="17"/>
        <v>6</v>
      </c>
      <c r="V49" s="25">
        <f t="shared" si="9"/>
        <v>1</v>
      </c>
      <c r="W49" s="25">
        <f t="shared" si="18"/>
        <v>5</v>
      </c>
    </row>
    <row r="50" spans="1:23" x14ac:dyDescent="0.25">
      <c r="A50" s="23">
        <v>45339</v>
      </c>
      <c r="B50" s="24">
        <v>5</v>
      </c>
      <c r="C50" s="22" t="str">
        <f>'Calendar Info'!$B$14</f>
        <v>மாசி</v>
      </c>
      <c r="D50" s="33" t="s">
        <v>244</v>
      </c>
      <c r="E50" s="22" t="str">
        <f>'Calendar Info'!G51</f>
        <v>Krithika</v>
      </c>
      <c r="F50" s="22" t="str">
        <f t="shared" si="11"/>
        <v>Krithika</v>
      </c>
      <c r="G50" s="96" t="s">
        <v>328</v>
      </c>
      <c r="H50" s="22" t="str">
        <f>'Calendar Info'!F36</f>
        <v>Ashtami</v>
      </c>
      <c r="I50" s="22" t="str">
        <f t="shared" si="19"/>
        <v>Ashtami</v>
      </c>
      <c r="J50" s="22" t="str">
        <f>'Calendar Info'!$D$24</f>
        <v>Sishira</v>
      </c>
      <c r="K50" s="25" t="str">
        <f>VLOOKUP(E50,'Calendar Info'!$G$49:$H$75,2,FALSE)</f>
        <v>கிருத்திகை</v>
      </c>
      <c r="L50" s="25" t="str">
        <f>VLOOKUP(F50,'Calendar Info'!$G$49:$H$75,2,FALSE)</f>
        <v>கிருத்திகை</v>
      </c>
      <c r="M50" s="34" t="str">
        <f t="shared" si="0"/>
        <v>Māgha</v>
      </c>
      <c r="O50" s="25">
        <v>47</v>
      </c>
      <c r="P50" s="25">
        <f t="shared" si="8"/>
        <v>5</v>
      </c>
      <c r="Q50" s="25">
        <f t="shared" si="13"/>
        <v>10</v>
      </c>
      <c r="R50" s="25">
        <f t="shared" si="14"/>
        <v>2</v>
      </c>
      <c r="S50" s="25">
        <f t="shared" si="15"/>
        <v>2</v>
      </c>
      <c r="T50" s="25">
        <f t="shared" si="16"/>
        <v>7</v>
      </c>
      <c r="U50" s="25">
        <f t="shared" si="17"/>
        <v>7</v>
      </c>
      <c r="V50" s="25">
        <f t="shared" si="9"/>
        <v>1</v>
      </c>
      <c r="W50" s="25">
        <f t="shared" si="18"/>
        <v>5</v>
      </c>
    </row>
    <row r="51" spans="1:23" x14ac:dyDescent="0.25">
      <c r="A51" s="23">
        <v>45340</v>
      </c>
      <c r="B51" s="24">
        <v>6</v>
      </c>
      <c r="C51" s="22" t="str">
        <f>'Calendar Info'!$B$14</f>
        <v>மாசி</v>
      </c>
      <c r="D51" s="33" t="s">
        <v>244</v>
      </c>
      <c r="E51" s="22" t="str">
        <f>'Calendar Info'!G52</f>
        <v>Rohini </v>
      </c>
      <c r="F51" s="22" t="str">
        <f t="shared" si="11"/>
        <v>Rohini </v>
      </c>
      <c r="G51" s="96" t="s">
        <v>328</v>
      </c>
      <c r="H51" s="22" t="str">
        <f>'Calendar Info'!F37</f>
        <v xml:space="preserve">Navami </v>
      </c>
      <c r="I51" s="22" t="str">
        <f t="shared" si="19"/>
        <v xml:space="preserve">Navami </v>
      </c>
      <c r="J51" s="22" t="str">
        <f>'Calendar Info'!$D$24</f>
        <v>Sishira</v>
      </c>
      <c r="K51" s="25" t="str">
        <f>VLOOKUP(E51,'Calendar Info'!$G$49:$H$75,2,FALSE)</f>
        <v>ரோகிணி</v>
      </c>
      <c r="L51" s="25" t="str">
        <f>VLOOKUP(F51,'Calendar Info'!$G$49:$H$75,2,FALSE)</f>
        <v>ரோகிணி</v>
      </c>
      <c r="M51" s="34" t="str">
        <f t="shared" si="0"/>
        <v>Māgha</v>
      </c>
      <c r="O51" s="25">
        <v>48</v>
      </c>
      <c r="P51" s="25">
        <f t="shared" si="8"/>
        <v>6</v>
      </c>
      <c r="Q51" s="25">
        <f t="shared" si="13"/>
        <v>10</v>
      </c>
      <c r="R51" s="25">
        <f t="shared" si="14"/>
        <v>3</v>
      </c>
      <c r="S51" s="25">
        <f t="shared" si="15"/>
        <v>3</v>
      </c>
      <c r="T51" s="25">
        <f t="shared" si="16"/>
        <v>8</v>
      </c>
      <c r="U51" s="25">
        <f t="shared" si="17"/>
        <v>8</v>
      </c>
      <c r="V51" s="25">
        <f t="shared" si="9"/>
        <v>1</v>
      </c>
      <c r="W51" s="25">
        <f t="shared" si="18"/>
        <v>5</v>
      </c>
    </row>
    <row r="52" spans="1:23" x14ac:dyDescent="0.25">
      <c r="A52" s="23">
        <v>45341</v>
      </c>
      <c r="B52" s="24">
        <v>7</v>
      </c>
      <c r="C52" s="22" t="str">
        <f>'Calendar Info'!$B$14</f>
        <v>மாசி</v>
      </c>
      <c r="D52" s="33" t="s">
        <v>244</v>
      </c>
      <c r="E52" s="22" t="str">
        <f>'Calendar Info'!G53</f>
        <v>Mrigashiras</v>
      </c>
      <c r="F52" s="22" t="str">
        <f t="shared" si="11"/>
        <v>Mrigashiras</v>
      </c>
      <c r="G52" s="96" t="s">
        <v>328</v>
      </c>
      <c r="H52" s="22" t="str">
        <f>'Calendar Info'!F38</f>
        <v xml:space="preserve">Dasami </v>
      </c>
      <c r="I52" s="22" t="str">
        <f t="shared" si="19"/>
        <v xml:space="preserve">Dasami </v>
      </c>
      <c r="J52" s="22" t="str">
        <f>'Calendar Info'!$D$24</f>
        <v>Sishira</v>
      </c>
      <c r="K52" s="25" t="str">
        <f>VLOOKUP(E52,'Calendar Info'!$G$49:$H$75,2,FALSE)</f>
        <v>மிருகசிரீஷம்</v>
      </c>
      <c r="L52" s="25" t="str">
        <f>VLOOKUP(F52,'Calendar Info'!$G$49:$H$75,2,FALSE)</f>
        <v>மிருகசிரீஷம்</v>
      </c>
      <c r="M52" s="34" t="str">
        <f t="shared" si="0"/>
        <v>Māgha</v>
      </c>
      <c r="O52" s="25">
        <v>49</v>
      </c>
      <c r="P52" s="25">
        <f t="shared" si="8"/>
        <v>7</v>
      </c>
      <c r="Q52" s="25">
        <f t="shared" si="13"/>
        <v>10</v>
      </c>
      <c r="R52" s="25">
        <f t="shared" si="14"/>
        <v>4</v>
      </c>
      <c r="S52" s="25">
        <f t="shared" si="15"/>
        <v>4</v>
      </c>
      <c r="T52" s="25">
        <f t="shared" si="16"/>
        <v>9</v>
      </c>
      <c r="U52" s="25">
        <f t="shared" si="17"/>
        <v>9</v>
      </c>
      <c r="V52" s="25">
        <f t="shared" si="9"/>
        <v>1</v>
      </c>
      <c r="W52" s="25">
        <f t="shared" si="18"/>
        <v>5</v>
      </c>
    </row>
    <row r="53" spans="1:23" x14ac:dyDescent="0.25">
      <c r="A53" s="23">
        <v>45342</v>
      </c>
      <c r="B53" s="24">
        <v>8</v>
      </c>
      <c r="C53" s="22" t="str">
        <f>'Calendar Info'!$B$14</f>
        <v>மாசி</v>
      </c>
      <c r="D53" s="33" t="s">
        <v>244</v>
      </c>
      <c r="E53" s="22" t="str">
        <f>'Calendar Info'!G54</f>
        <v>Aarudhra</v>
      </c>
      <c r="F53" s="22" t="str">
        <f t="shared" si="11"/>
        <v>Aarudhra</v>
      </c>
      <c r="G53" s="96" t="s">
        <v>328</v>
      </c>
      <c r="H53" s="22" t="str">
        <f>'Calendar Info'!F39</f>
        <v>Ekadasi</v>
      </c>
      <c r="I53" s="22" t="str">
        <f t="shared" si="19"/>
        <v>Ekadasi</v>
      </c>
      <c r="J53" s="22" t="str">
        <f>'Calendar Info'!$D$24</f>
        <v>Sishira</v>
      </c>
      <c r="K53" s="25" t="str">
        <f>VLOOKUP(E53,'Calendar Info'!$G$49:$H$75,2,FALSE)</f>
        <v>திருவாதிரை</v>
      </c>
      <c r="L53" s="25" t="str">
        <f>VLOOKUP(F53,'Calendar Info'!$G$49:$H$75,2,FALSE)</f>
        <v>திருவாதிரை</v>
      </c>
      <c r="M53" s="34" t="str">
        <f t="shared" si="0"/>
        <v>Māgha</v>
      </c>
      <c r="O53" s="25">
        <v>50</v>
      </c>
      <c r="P53" s="25">
        <f t="shared" si="8"/>
        <v>8</v>
      </c>
      <c r="Q53" s="25">
        <f t="shared" si="13"/>
        <v>10</v>
      </c>
      <c r="R53" s="25">
        <f t="shared" si="14"/>
        <v>5</v>
      </c>
      <c r="S53" s="25">
        <f t="shared" si="15"/>
        <v>5</v>
      </c>
      <c r="T53" s="25">
        <f t="shared" si="16"/>
        <v>10</v>
      </c>
      <c r="U53" s="25">
        <f t="shared" si="17"/>
        <v>10</v>
      </c>
      <c r="V53" s="25">
        <f t="shared" si="9"/>
        <v>1</v>
      </c>
      <c r="W53" s="25">
        <f t="shared" si="18"/>
        <v>5</v>
      </c>
    </row>
    <row r="54" spans="1:23" x14ac:dyDescent="0.25">
      <c r="A54" s="23">
        <v>45343</v>
      </c>
      <c r="B54" s="24">
        <v>9</v>
      </c>
      <c r="C54" s="22" t="str">
        <f>'Calendar Info'!$B$14</f>
        <v>மாசி</v>
      </c>
      <c r="D54" s="33" t="s">
        <v>244</v>
      </c>
      <c r="E54" s="22" t="str">
        <f>'Calendar Info'!G55</f>
        <v>Punarvasu</v>
      </c>
      <c r="F54" s="22" t="str">
        <f t="shared" si="11"/>
        <v>Punarvasu</v>
      </c>
      <c r="G54" s="96" t="s">
        <v>328</v>
      </c>
      <c r="H54" s="22" t="str">
        <f>'Calendar Info'!F40</f>
        <v>Dvadasi</v>
      </c>
      <c r="I54" s="22" t="str">
        <f t="shared" si="19"/>
        <v>Dvadasi</v>
      </c>
      <c r="J54" s="22" t="str">
        <f>'Calendar Info'!$D$24</f>
        <v>Sishira</v>
      </c>
      <c r="K54" s="25" t="str">
        <f>VLOOKUP(E54,'Calendar Info'!$G$49:$H$75,2,FALSE)</f>
        <v>புனர்பூசம்</v>
      </c>
      <c r="L54" s="25" t="str">
        <f>VLOOKUP(F54,'Calendar Info'!$G$49:$H$75,2,FALSE)</f>
        <v>புனர்பூசம்</v>
      </c>
      <c r="M54" s="34" t="str">
        <f t="shared" si="0"/>
        <v>Māgha</v>
      </c>
      <c r="O54" s="25">
        <v>51</v>
      </c>
      <c r="P54" s="25">
        <f t="shared" si="8"/>
        <v>9</v>
      </c>
      <c r="Q54" s="25">
        <f t="shared" si="13"/>
        <v>10</v>
      </c>
      <c r="R54" s="25">
        <f t="shared" si="14"/>
        <v>6</v>
      </c>
      <c r="S54" s="25">
        <f t="shared" si="15"/>
        <v>6</v>
      </c>
      <c r="T54" s="25">
        <f t="shared" si="16"/>
        <v>11</v>
      </c>
      <c r="U54" s="25">
        <f t="shared" si="17"/>
        <v>11</v>
      </c>
      <c r="V54" s="25">
        <f t="shared" si="9"/>
        <v>1</v>
      </c>
      <c r="W54" s="25">
        <f t="shared" si="18"/>
        <v>5</v>
      </c>
    </row>
    <row r="55" spans="1:23" x14ac:dyDescent="0.25">
      <c r="A55" s="23">
        <v>45344</v>
      </c>
      <c r="B55" s="24">
        <v>10</v>
      </c>
      <c r="C55" s="22" t="str">
        <f>'Calendar Info'!$B$14</f>
        <v>மாசி</v>
      </c>
      <c r="D55" s="33" t="s">
        <v>244</v>
      </c>
      <c r="E55" s="22" t="str">
        <f>'Calendar Info'!G56</f>
        <v>Pushyami</v>
      </c>
      <c r="F55" s="22" t="str">
        <f t="shared" si="11"/>
        <v>Pushyami</v>
      </c>
      <c r="G55" s="96" t="s">
        <v>328</v>
      </c>
      <c r="H55" s="22" t="str">
        <f>'Calendar Info'!F41</f>
        <v>Triyodasi</v>
      </c>
      <c r="I55" s="22" t="str">
        <f t="shared" si="19"/>
        <v>Triyodasi</v>
      </c>
      <c r="J55" s="22" t="str">
        <f>'Calendar Info'!$D$24</f>
        <v>Sishira</v>
      </c>
      <c r="K55" s="25" t="str">
        <f>VLOOKUP(E55,'Calendar Info'!$G$49:$H$75,2,FALSE)</f>
        <v>பூசம்</v>
      </c>
      <c r="L55" s="25" t="str">
        <f>VLOOKUP(F55,'Calendar Info'!$G$49:$H$75,2,FALSE)</f>
        <v>பூசம்</v>
      </c>
      <c r="M55" s="34" t="str">
        <f t="shared" si="0"/>
        <v>Māgha</v>
      </c>
      <c r="O55" s="25">
        <v>52</v>
      </c>
      <c r="P55" s="25">
        <f t="shared" si="8"/>
        <v>10</v>
      </c>
      <c r="Q55" s="25">
        <f t="shared" si="13"/>
        <v>10</v>
      </c>
      <c r="R55" s="25">
        <f t="shared" si="14"/>
        <v>7</v>
      </c>
      <c r="S55" s="25">
        <f t="shared" si="15"/>
        <v>7</v>
      </c>
      <c r="T55" s="25">
        <f t="shared" si="16"/>
        <v>12</v>
      </c>
      <c r="U55" s="25">
        <f t="shared" si="17"/>
        <v>12</v>
      </c>
      <c r="V55" s="25">
        <f t="shared" si="9"/>
        <v>1</v>
      </c>
      <c r="W55" s="25">
        <f t="shared" si="18"/>
        <v>5</v>
      </c>
    </row>
    <row r="56" spans="1:23" x14ac:dyDescent="0.25">
      <c r="A56" s="23">
        <v>45345</v>
      </c>
      <c r="B56" s="24">
        <v>11</v>
      </c>
      <c r="C56" s="22" t="str">
        <f>'Calendar Info'!$B$14</f>
        <v>மாசி</v>
      </c>
      <c r="D56" s="33" t="s">
        <v>244</v>
      </c>
      <c r="E56" s="22" t="str">
        <f>'Calendar Info'!G57</f>
        <v>Ashlesha</v>
      </c>
      <c r="F56" s="22" t="str">
        <f t="shared" si="11"/>
        <v>Ashlesha</v>
      </c>
      <c r="G56" s="96" t="s">
        <v>328</v>
      </c>
      <c r="H56" s="22" t="str">
        <f>'Calendar Info'!F42</f>
        <v>Chaturdasi</v>
      </c>
      <c r="I56" s="22" t="str">
        <f t="shared" si="19"/>
        <v>Chaturdasi</v>
      </c>
      <c r="J56" s="22" t="str">
        <f>'Calendar Info'!$D$24</f>
        <v>Sishira</v>
      </c>
      <c r="K56" s="25" t="str">
        <f>VLOOKUP(E56,'Calendar Info'!$G$49:$H$75,2,FALSE)</f>
        <v>ஆயில்யம்</v>
      </c>
      <c r="L56" s="25" t="str">
        <f>VLOOKUP(F56,'Calendar Info'!$G$49:$H$75,2,FALSE)</f>
        <v>ஆயில்யம்</v>
      </c>
      <c r="M56" s="34" t="str">
        <f t="shared" si="0"/>
        <v>Māgha</v>
      </c>
      <c r="O56" s="25">
        <v>53</v>
      </c>
      <c r="P56" s="25">
        <f t="shared" si="8"/>
        <v>11</v>
      </c>
      <c r="Q56" s="25">
        <f t="shared" si="13"/>
        <v>10</v>
      </c>
      <c r="R56" s="25">
        <f t="shared" si="14"/>
        <v>8</v>
      </c>
      <c r="S56" s="25">
        <f t="shared" si="15"/>
        <v>8</v>
      </c>
      <c r="T56" s="25">
        <f t="shared" si="16"/>
        <v>13</v>
      </c>
      <c r="U56" s="25">
        <f t="shared" si="17"/>
        <v>13</v>
      </c>
      <c r="V56" s="25">
        <f t="shared" si="9"/>
        <v>1</v>
      </c>
      <c r="W56" s="25">
        <f t="shared" si="18"/>
        <v>5</v>
      </c>
    </row>
    <row r="57" spans="1:23" x14ac:dyDescent="0.25">
      <c r="A57" s="23">
        <v>45346</v>
      </c>
      <c r="B57" s="24">
        <v>12</v>
      </c>
      <c r="C57" s="22" t="str">
        <f>'Calendar Info'!$B$14</f>
        <v>மாசி</v>
      </c>
      <c r="D57" s="33" t="s">
        <v>244</v>
      </c>
      <c r="E57" s="22" t="str">
        <f>'Calendar Info'!G58</f>
        <v>Magha</v>
      </c>
      <c r="F57" s="22" t="str">
        <f t="shared" si="11"/>
        <v>Magha</v>
      </c>
      <c r="G57" s="96" t="s">
        <v>328</v>
      </c>
      <c r="H57" s="22" t="str">
        <f>'Calendar Info'!F43</f>
        <v>Pournima</v>
      </c>
      <c r="I57" s="22" t="str">
        <f t="shared" si="19"/>
        <v>Pournima</v>
      </c>
      <c r="J57" s="22" t="str">
        <f>'Calendar Info'!$D$24</f>
        <v>Sishira</v>
      </c>
      <c r="K57" s="25" t="str">
        <f>VLOOKUP(E57,'Calendar Info'!$G$49:$H$75,2,FALSE)</f>
        <v>மகம்</v>
      </c>
      <c r="L57" s="25" t="str">
        <f>VLOOKUP(F57,'Calendar Info'!$G$49:$H$75,2,FALSE)</f>
        <v>மகம்</v>
      </c>
      <c r="M57" s="34" t="str">
        <f t="shared" si="0"/>
        <v>Māgha</v>
      </c>
      <c r="O57" s="25">
        <v>54</v>
      </c>
      <c r="P57" s="25">
        <f t="shared" si="8"/>
        <v>12</v>
      </c>
      <c r="Q57" s="25">
        <f t="shared" si="13"/>
        <v>10</v>
      </c>
      <c r="R57" s="25">
        <f t="shared" si="14"/>
        <v>9</v>
      </c>
      <c r="S57" s="25">
        <f t="shared" si="15"/>
        <v>9</v>
      </c>
      <c r="T57" s="25">
        <f t="shared" si="16"/>
        <v>14</v>
      </c>
      <c r="U57" s="25">
        <f t="shared" si="17"/>
        <v>14</v>
      </c>
      <c r="V57" s="25">
        <f t="shared" si="9"/>
        <v>1</v>
      </c>
      <c r="W57" s="25">
        <f t="shared" si="18"/>
        <v>5</v>
      </c>
    </row>
    <row r="58" spans="1:23" x14ac:dyDescent="0.25">
      <c r="A58" s="23">
        <v>45347</v>
      </c>
      <c r="B58" s="24">
        <v>13</v>
      </c>
      <c r="C58" s="22" t="str">
        <f>'Calendar Info'!$B$14</f>
        <v>மாசி</v>
      </c>
      <c r="D58" s="33" t="s">
        <v>244</v>
      </c>
      <c r="E58" s="22" t="str">
        <f>'Calendar Info'!G59</f>
        <v>Poorva Phalguni</v>
      </c>
      <c r="F58" s="22" t="str">
        <f t="shared" si="11"/>
        <v>Poorva Phalguni</v>
      </c>
      <c r="G58" s="96" t="s">
        <v>327</v>
      </c>
      <c r="H58" s="22" t="str">
        <f>'Calendar Info'!F29</f>
        <v xml:space="preserve">Pradamai </v>
      </c>
      <c r="I58" s="22" t="str">
        <f>H58</f>
        <v xml:space="preserve">Pradamai </v>
      </c>
      <c r="J58" s="22" t="str">
        <f>'Calendar Info'!$D$24</f>
        <v>Sishira</v>
      </c>
      <c r="K58" s="25" t="str">
        <f>VLOOKUP(E58,'Calendar Info'!$G$49:$H$75,2,FALSE)</f>
        <v>பூரம்</v>
      </c>
      <c r="L58" s="25" t="str">
        <f>VLOOKUP(F58,'Calendar Info'!$G$49:$H$75,2,FALSE)</f>
        <v>பூரம்</v>
      </c>
      <c r="M58" s="34" t="str">
        <f t="shared" si="0"/>
        <v>Māgha</v>
      </c>
      <c r="O58" s="25">
        <v>55</v>
      </c>
      <c r="P58" s="25">
        <f t="shared" si="8"/>
        <v>13</v>
      </c>
      <c r="Q58" s="25">
        <f t="shared" si="13"/>
        <v>10</v>
      </c>
      <c r="R58" s="25">
        <f t="shared" si="14"/>
        <v>10</v>
      </c>
      <c r="S58" s="25">
        <f t="shared" si="15"/>
        <v>10</v>
      </c>
      <c r="T58" s="25">
        <f t="shared" si="16"/>
        <v>0</v>
      </c>
      <c r="U58" s="25">
        <f t="shared" si="17"/>
        <v>0</v>
      </c>
      <c r="V58" s="25">
        <f t="shared" si="9"/>
        <v>0</v>
      </c>
      <c r="W58" s="25">
        <f t="shared" si="18"/>
        <v>5</v>
      </c>
    </row>
    <row r="59" spans="1:23" x14ac:dyDescent="0.25">
      <c r="A59" s="23">
        <v>45348</v>
      </c>
      <c r="B59" s="24">
        <v>14</v>
      </c>
      <c r="C59" s="22" t="str">
        <f>'Calendar Info'!$B$14</f>
        <v>மாசி</v>
      </c>
      <c r="D59" s="33" t="s">
        <v>244</v>
      </c>
      <c r="E59" s="22" t="str">
        <f>'Calendar Info'!G60</f>
        <v>Uthra Phalguni</v>
      </c>
      <c r="F59" s="22" t="str">
        <f t="shared" si="11"/>
        <v>Uthra Phalguni</v>
      </c>
      <c r="G59" s="96" t="s">
        <v>327</v>
      </c>
      <c r="H59" s="22" t="str">
        <f>'Calendar Info'!F30</f>
        <v>Dvithiai</v>
      </c>
      <c r="I59" s="22" t="str">
        <f>I30</f>
        <v>Trithiai</v>
      </c>
      <c r="J59" s="22" t="str">
        <f>'Calendar Info'!$D$24</f>
        <v>Sishira</v>
      </c>
      <c r="K59" s="25" t="str">
        <f>VLOOKUP(E59,'Calendar Info'!$G$49:$H$75,2,FALSE)</f>
        <v>உத்திரம்</v>
      </c>
      <c r="L59" s="25" t="str">
        <f>VLOOKUP(F59,'Calendar Info'!$G$49:$H$75,2,FALSE)</f>
        <v>உத்திரம்</v>
      </c>
      <c r="M59" s="34" t="str">
        <f t="shared" si="0"/>
        <v>Māgha</v>
      </c>
      <c r="O59" s="25">
        <v>56</v>
      </c>
      <c r="P59" s="25">
        <f t="shared" si="8"/>
        <v>14</v>
      </c>
      <c r="Q59" s="25">
        <f t="shared" si="13"/>
        <v>10</v>
      </c>
      <c r="R59" s="25">
        <f t="shared" si="14"/>
        <v>11</v>
      </c>
      <c r="S59" s="25">
        <f t="shared" si="15"/>
        <v>11</v>
      </c>
      <c r="T59" s="25">
        <f t="shared" si="16"/>
        <v>1</v>
      </c>
      <c r="U59" s="25">
        <f t="shared" si="17"/>
        <v>2</v>
      </c>
      <c r="V59" s="25">
        <f t="shared" si="9"/>
        <v>0</v>
      </c>
      <c r="W59" s="25">
        <f t="shared" si="18"/>
        <v>5</v>
      </c>
    </row>
    <row r="60" spans="1:23" x14ac:dyDescent="0.25">
      <c r="A60" s="23">
        <v>45349</v>
      </c>
      <c r="B60" s="24">
        <v>15</v>
      </c>
      <c r="C60" s="22" t="str">
        <f>'Calendar Info'!$B$14</f>
        <v>மாசி</v>
      </c>
      <c r="D60" s="33" t="s">
        <v>244</v>
      </c>
      <c r="E60" s="22" t="str">
        <f>'Calendar Info'!G61</f>
        <v>Hastha</v>
      </c>
      <c r="F60" s="22" t="str">
        <f t="shared" si="11"/>
        <v>Hastha</v>
      </c>
      <c r="G60" s="96" t="s">
        <v>327</v>
      </c>
      <c r="H60" s="22" t="str">
        <f>'Calendar Info'!F31</f>
        <v>Trithiai</v>
      </c>
      <c r="I60" s="22" t="s">
        <v>135</v>
      </c>
      <c r="J60" s="22" t="str">
        <f>'Calendar Info'!$D$24</f>
        <v>Sishira</v>
      </c>
      <c r="K60" s="25" t="str">
        <f>VLOOKUP(E60,'Calendar Info'!$G$49:$H$75,2,FALSE)</f>
        <v>ஹஸ்தம்</v>
      </c>
      <c r="L60" s="25" t="str">
        <f>VLOOKUP(F60,'Calendar Info'!$G$49:$H$75,2,FALSE)</f>
        <v>ஹஸ்தம்</v>
      </c>
      <c r="M60" s="34" t="str">
        <f t="shared" si="0"/>
        <v>Māgha</v>
      </c>
      <c r="O60" s="25">
        <v>57</v>
      </c>
      <c r="P60" s="25">
        <f t="shared" si="8"/>
        <v>15</v>
      </c>
      <c r="Q60" s="25">
        <f t="shared" si="13"/>
        <v>10</v>
      </c>
      <c r="R60" s="25">
        <f t="shared" si="14"/>
        <v>12</v>
      </c>
      <c r="S60" s="25">
        <f t="shared" si="15"/>
        <v>12</v>
      </c>
      <c r="T60" s="25">
        <f t="shared" si="16"/>
        <v>2</v>
      </c>
      <c r="U60" s="25">
        <f t="shared" si="17"/>
        <v>2</v>
      </c>
      <c r="V60" s="25">
        <f t="shared" si="9"/>
        <v>0</v>
      </c>
      <c r="W60" s="25">
        <f t="shared" si="18"/>
        <v>5</v>
      </c>
    </row>
    <row r="61" spans="1:23" x14ac:dyDescent="0.25">
      <c r="A61" s="23">
        <v>45350</v>
      </c>
      <c r="B61" s="24">
        <v>16</v>
      </c>
      <c r="C61" s="22" t="str">
        <f>'Calendar Info'!$B$14</f>
        <v>மாசி</v>
      </c>
      <c r="D61" s="33" t="s">
        <v>244</v>
      </c>
      <c r="E61" s="22" t="s">
        <v>235</v>
      </c>
      <c r="F61" s="22" t="str">
        <f t="shared" si="11"/>
        <v>Hastha</v>
      </c>
      <c r="G61" s="96" t="s">
        <v>327</v>
      </c>
      <c r="H61" s="22" t="str">
        <f>'Calendar Info'!F32</f>
        <v>Chaturthi</v>
      </c>
      <c r="I61" s="22" t="str">
        <f>I32</f>
        <v>Suniya</v>
      </c>
      <c r="J61" s="22" t="str">
        <f>'Calendar Info'!$D$24</f>
        <v>Sishira</v>
      </c>
      <c r="K61" s="25" t="str">
        <f>VLOOKUP(E61,'Calendar Info'!$G$49:$H$75,2,FALSE)</f>
        <v>ஹஸ்தம்</v>
      </c>
      <c r="L61" s="25" t="str">
        <f>VLOOKUP(F61,'Calendar Info'!$G$49:$H$75,2,FALSE)</f>
        <v>ஹஸ்தம்</v>
      </c>
      <c r="M61" s="34" t="str">
        <f t="shared" si="0"/>
        <v>Māgha</v>
      </c>
      <c r="O61" s="25">
        <v>58</v>
      </c>
      <c r="P61" s="25">
        <f t="shared" si="8"/>
        <v>16</v>
      </c>
      <c r="Q61" s="25">
        <f t="shared" si="13"/>
        <v>10</v>
      </c>
      <c r="R61" s="25">
        <f t="shared" si="14"/>
        <v>12</v>
      </c>
      <c r="S61" s="25">
        <f t="shared" si="15"/>
        <v>12</v>
      </c>
      <c r="T61" s="25">
        <f t="shared" si="16"/>
        <v>3</v>
      </c>
      <c r="U61" s="25">
        <f t="shared" si="17"/>
        <v>16</v>
      </c>
      <c r="V61" s="25">
        <f t="shared" si="9"/>
        <v>0</v>
      </c>
      <c r="W61" s="25">
        <f t="shared" si="18"/>
        <v>5</v>
      </c>
    </row>
    <row r="62" spans="1:23" x14ac:dyDescent="0.25">
      <c r="A62" s="23">
        <v>45351</v>
      </c>
      <c r="B62" s="24">
        <v>17</v>
      </c>
      <c r="C62" s="22" t="str">
        <f>'Calendar Info'!$B$14</f>
        <v>மாசி</v>
      </c>
      <c r="D62" s="33" t="s">
        <v>244</v>
      </c>
      <c r="E62" s="22" t="str">
        <f>'Calendar Info'!G62</f>
        <v>Chitra</v>
      </c>
      <c r="F62" s="22" t="str">
        <f t="shared" si="11"/>
        <v>Chitra</v>
      </c>
      <c r="G62" s="96" t="s">
        <v>327</v>
      </c>
      <c r="H62" s="22" t="str">
        <f>'Calendar Info'!F33</f>
        <v xml:space="preserve">Panchami </v>
      </c>
      <c r="I62" s="22" t="str">
        <f>I33</f>
        <v xml:space="preserve">Panchami </v>
      </c>
      <c r="J62" s="22" t="str">
        <f>'Calendar Info'!$D$24</f>
        <v>Sishira</v>
      </c>
      <c r="K62" s="25" t="str">
        <f>VLOOKUP(E62,'Calendar Info'!$G$49:$H$75,2,FALSE)</f>
        <v>சித்திரை</v>
      </c>
      <c r="L62" s="25" t="str">
        <f>VLOOKUP(F62,'Calendar Info'!$G$49:$H$75,2,FALSE)</f>
        <v>சித்திரை</v>
      </c>
      <c r="M62" s="34" t="str">
        <f t="shared" si="0"/>
        <v>Māgha</v>
      </c>
      <c r="O62" s="25">
        <v>59</v>
      </c>
      <c r="P62" s="25">
        <f t="shared" si="8"/>
        <v>17</v>
      </c>
      <c r="Q62" s="25">
        <f t="shared" si="13"/>
        <v>10</v>
      </c>
      <c r="R62" s="25">
        <f t="shared" si="14"/>
        <v>13</v>
      </c>
      <c r="S62" s="25">
        <f t="shared" si="15"/>
        <v>13</v>
      </c>
      <c r="T62" s="25">
        <f t="shared" si="16"/>
        <v>4</v>
      </c>
      <c r="U62" s="25">
        <f t="shared" si="17"/>
        <v>4</v>
      </c>
      <c r="V62" s="25">
        <f t="shared" si="9"/>
        <v>0</v>
      </c>
      <c r="W62" s="25">
        <f t="shared" si="18"/>
        <v>5</v>
      </c>
    </row>
    <row r="63" spans="1:23" x14ac:dyDescent="0.25">
      <c r="A63" s="28">
        <v>45352</v>
      </c>
      <c r="B63" s="26">
        <v>18</v>
      </c>
      <c r="C63" s="27" t="str">
        <f>'Calendar Info'!$B$14</f>
        <v>மாசி</v>
      </c>
      <c r="D63" s="27" t="s">
        <v>244</v>
      </c>
      <c r="E63" s="27" t="str">
        <f>'Calendar Info'!G63</f>
        <v>Swaathi </v>
      </c>
      <c r="F63" s="27" t="str">
        <f>E63</f>
        <v>Swaathi </v>
      </c>
      <c r="G63" s="96" t="s">
        <v>327</v>
      </c>
      <c r="H63" s="27" t="str">
        <f>'Calendar Info'!F34</f>
        <v xml:space="preserve">Shashti </v>
      </c>
      <c r="I63" s="27" t="str">
        <f>H63</f>
        <v xml:space="preserve">Shashti </v>
      </c>
      <c r="J63" s="27" t="str">
        <f>'Calendar Info'!$D$24</f>
        <v>Sishira</v>
      </c>
      <c r="K63" s="25" t="str">
        <f>VLOOKUP(E63,'Calendar Info'!$G$49:$H$75,2,FALSE)</f>
        <v>சுவாதி</v>
      </c>
      <c r="L63" s="25" t="str">
        <f>VLOOKUP(F63,'Calendar Info'!$G$49:$H$75,2,FALSE)</f>
        <v>சுவாதி</v>
      </c>
      <c r="M63" s="34" t="str">
        <f t="shared" si="0"/>
        <v>Māgha</v>
      </c>
      <c r="O63" s="25">
        <v>60</v>
      </c>
      <c r="P63" s="25">
        <f t="shared" si="8"/>
        <v>18</v>
      </c>
      <c r="Q63" s="25">
        <f t="shared" si="13"/>
        <v>10</v>
      </c>
      <c r="R63" s="25">
        <f t="shared" si="14"/>
        <v>14</v>
      </c>
      <c r="S63" s="25">
        <f t="shared" si="15"/>
        <v>14</v>
      </c>
      <c r="T63" s="25">
        <f t="shared" si="16"/>
        <v>5</v>
      </c>
      <c r="U63" s="25">
        <f t="shared" si="17"/>
        <v>5</v>
      </c>
      <c r="V63" s="25">
        <f t="shared" si="9"/>
        <v>0</v>
      </c>
      <c r="W63" s="25">
        <f t="shared" si="18"/>
        <v>5</v>
      </c>
    </row>
    <row r="64" spans="1:23" x14ac:dyDescent="0.25">
      <c r="A64" s="28">
        <v>45353</v>
      </c>
      <c r="B64" s="26">
        <v>19</v>
      </c>
      <c r="C64" s="27" t="str">
        <f>'Calendar Info'!$B$14</f>
        <v>மாசி</v>
      </c>
      <c r="D64" s="27" t="s">
        <v>244</v>
      </c>
      <c r="E64" s="27" t="str">
        <f>'Calendar Info'!G64</f>
        <v>Vishaakha</v>
      </c>
      <c r="F64" s="27" t="str">
        <f t="shared" ref="F64:F72" si="20">E64</f>
        <v>Vishaakha</v>
      </c>
      <c r="G64" s="96" t="s">
        <v>327</v>
      </c>
      <c r="H64" s="27" t="str">
        <f>'Calendar Info'!F35</f>
        <v>Sapthami</v>
      </c>
      <c r="I64" s="27" t="str">
        <f t="shared" ref="I64:I72" si="21">H64</f>
        <v>Sapthami</v>
      </c>
      <c r="J64" s="27" t="str">
        <f>'Calendar Info'!$D$24</f>
        <v>Sishira</v>
      </c>
      <c r="K64" s="25" t="str">
        <f>VLOOKUP(E64,'Calendar Info'!$G$49:$H$75,2,FALSE)</f>
        <v>விசாகம்</v>
      </c>
      <c r="L64" s="25" t="str">
        <f>VLOOKUP(F64,'Calendar Info'!$G$49:$H$75,2,FALSE)</f>
        <v>விசாகம்</v>
      </c>
      <c r="M64" s="34" t="str">
        <f t="shared" si="0"/>
        <v>Māgha</v>
      </c>
      <c r="O64" s="25">
        <v>61</v>
      </c>
      <c r="P64" s="25">
        <f t="shared" si="8"/>
        <v>19</v>
      </c>
      <c r="Q64" s="25">
        <f t="shared" si="13"/>
        <v>10</v>
      </c>
      <c r="R64" s="25">
        <f t="shared" si="14"/>
        <v>15</v>
      </c>
      <c r="S64" s="25">
        <f t="shared" si="15"/>
        <v>15</v>
      </c>
      <c r="T64" s="25">
        <f t="shared" si="16"/>
        <v>6</v>
      </c>
      <c r="U64" s="25">
        <f t="shared" si="17"/>
        <v>6</v>
      </c>
      <c r="V64" s="25">
        <f t="shared" si="9"/>
        <v>0</v>
      </c>
      <c r="W64" s="25">
        <f t="shared" si="18"/>
        <v>5</v>
      </c>
    </row>
    <row r="65" spans="1:23" x14ac:dyDescent="0.25">
      <c r="A65" s="28">
        <v>45354</v>
      </c>
      <c r="B65" s="26">
        <v>20</v>
      </c>
      <c r="C65" s="27" t="str">
        <f>'Calendar Info'!$B$14</f>
        <v>மாசி</v>
      </c>
      <c r="D65" s="27" t="s">
        <v>244</v>
      </c>
      <c r="E65" s="27" t="str">
        <f>'Calendar Info'!G65</f>
        <v>Anuraadha</v>
      </c>
      <c r="F65" s="27" t="str">
        <f t="shared" si="20"/>
        <v>Anuraadha</v>
      </c>
      <c r="G65" s="96" t="s">
        <v>327</v>
      </c>
      <c r="H65" s="27" t="str">
        <f>'Calendar Info'!F36</f>
        <v>Ashtami</v>
      </c>
      <c r="I65" s="27" t="str">
        <f t="shared" si="21"/>
        <v>Ashtami</v>
      </c>
      <c r="J65" s="27" t="str">
        <f>'Calendar Info'!$D$24</f>
        <v>Sishira</v>
      </c>
      <c r="K65" s="25" t="str">
        <f>VLOOKUP(E65,'Calendar Info'!$G$49:$H$75,2,FALSE)</f>
        <v>அனுஷம்</v>
      </c>
      <c r="L65" s="25" t="str">
        <f>VLOOKUP(F65,'Calendar Info'!$G$49:$H$75,2,FALSE)</f>
        <v>அனுஷம்</v>
      </c>
      <c r="M65" s="34" t="str">
        <f t="shared" si="0"/>
        <v>Māgha</v>
      </c>
      <c r="O65" s="25">
        <v>62</v>
      </c>
      <c r="P65" s="25">
        <f t="shared" si="8"/>
        <v>20</v>
      </c>
      <c r="Q65" s="25">
        <f t="shared" si="13"/>
        <v>10</v>
      </c>
      <c r="R65" s="25">
        <f t="shared" si="14"/>
        <v>16</v>
      </c>
      <c r="S65" s="25">
        <f t="shared" si="15"/>
        <v>16</v>
      </c>
      <c r="T65" s="25">
        <f t="shared" si="16"/>
        <v>7</v>
      </c>
      <c r="U65" s="25">
        <f t="shared" si="17"/>
        <v>7</v>
      </c>
      <c r="V65" s="25">
        <f t="shared" si="9"/>
        <v>0</v>
      </c>
      <c r="W65" s="25">
        <f t="shared" si="18"/>
        <v>5</v>
      </c>
    </row>
    <row r="66" spans="1:23" x14ac:dyDescent="0.25">
      <c r="A66" s="28">
        <v>45355</v>
      </c>
      <c r="B66" s="26">
        <v>21</v>
      </c>
      <c r="C66" s="27" t="str">
        <f>'Calendar Info'!$B$14</f>
        <v>மாசி</v>
      </c>
      <c r="D66" s="27" t="s">
        <v>244</v>
      </c>
      <c r="E66" s="27" t="str">
        <f>'Calendar Info'!G66</f>
        <v>Jyeshta</v>
      </c>
      <c r="F66" s="27" t="str">
        <f t="shared" si="20"/>
        <v>Jyeshta</v>
      </c>
      <c r="G66" s="96" t="s">
        <v>327</v>
      </c>
      <c r="H66" s="27" t="str">
        <f>'Calendar Info'!F37</f>
        <v xml:space="preserve">Navami </v>
      </c>
      <c r="I66" s="27" t="str">
        <f t="shared" si="21"/>
        <v xml:space="preserve">Navami </v>
      </c>
      <c r="J66" s="27" t="str">
        <f>'Calendar Info'!$D$24</f>
        <v>Sishira</v>
      </c>
      <c r="K66" s="25" t="str">
        <f>VLOOKUP(E66,'Calendar Info'!$G$49:$H$75,2,FALSE)</f>
        <v>கேட்டை</v>
      </c>
      <c r="L66" s="25" t="str">
        <f>VLOOKUP(F66,'Calendar Info'!$G$49:$H$75,2,FALSE)</f>
        <v>கேட்டை</v>
      </c>
      <c r="M66" s="34" t="str">
        <f t="shared" si="0"/>
        <v>Māgha</v>
      </c>
      <c r="O66" s="25">
        <v>63</v>
      </c>
      <c r="P66" s="25">
        <f t="shared" si="8"/>
        <v>21</v>
      </c>
      <c r="Q66" s="25">
        <f t="shared" si="13"/>
        <v>10</v>
      </c>
      <c r="R66" s="25">
        <f t="shared" si="14"/>
        <v>17</v>
      </c>
      <c r="S66" s="25">
        <f t="shared" si="15"/>
        <v>17</v>
      </c>
      <c r="T66" s="25">
        <f t="shared" si="16"/>
        <v>8</v>
      </c>
      <c r="U66" s="25">
        <f t="shared" si="17"/>
        <v>8</v>
      </c>
      <c r="V66" s="25">
        <f t="shared" si="9"/>
        <v>0</v>
      </c>
      <c r="W66" s="25">
        <f t="shared" si="18"/>
        <v>5</v>
      </c>
    </row>
    <row r="67" spans="1:23" x14ac:dyDescent="0.25">
      <c r="A67" s="28">
        <v>45356</v>
      </c>
      <c r="B67" s="26">
        <v>22</v>
      </c>
      <c r="C67" s="27" t="str">
        <f>'Calendar Info'!$B$14</f>
        <v>மாசி</v>
      </c>
      <c r="D67" s="27" t="s">
        <v>244</v>
      </c>
      <c r="E67" s="27" t="str">
        <f>'Calendar Info'!G67</f>
        <v>Moola</v>
      </c>
      <c r="F67" s="27" t="str">
        <f t="shared" si="20"/>
        <v>Moola</v>
      </c>
      <c r="G67" s="96" t="s">
        <v>327</v>
      </c>
      <c r="H67" s="27" t="str">
        <f>'Calendar Info'!F38</f>
        <v xml:space="preserve">Dasami </v>
      </c>
      <c r="I67" s="27" t="str">
        <f t="shared" si="21"/>
        <v xml:space="preserve">Dasami </v>
      </c>
      <c r="J67" s="27" t="str">
        <f>'Calendar Info'!$D$24</f>
        <v>Sishira</v>
      </c>
      <c r="K67" s="25" t="str">
        <f>VLOOKUP(E67,'Calendar Info'!$G$49:$H$75,2,FALSE)</f>
        <v>முலம்</v>
      </c>
      <c r="L67" s="25" t="str">
        <f>VLOOKUP(F67,'Calendar Info'!$G$49:$H$75,2,FALSE)</f>
        <v>முலம்</v>
      </c>
      <c r="M67" s="34" t="str">
        <f t="shared" ref="M67:M130" si="22">VLOOKUP(C67,TamilMonth,2,FALSE)</f>
        <v>Māgha</v>
      </c>
      <c r="O67" s="25">
        <v>64</v>
      </c>
      <c r="P67" s="25">
        <f t="shared" si="8"/>
        <v>22</v>
      </c>
      <c r="Q67" s="25">
        <f t="shared" ref="Q67:Q98" si="23">VLOOKUP(C67,Month,2)</f>
        <v>10</v>
      </c>
      <c r="R67" s="25">
        <f t="shared" ref="R67:R98" si="24">VLOOKUP(E67,Nakshatra,3,FALSE)</f>
        <v>18</v>
      </c>
      <c r="S67" s="25">
        <f t="shared" ref="S67:S98" si="25">VLOOKUP(F67,Nakshatra,3,FALSE)</f>
        <v>18</v>
      </c>
      <c r="T67" s="25">
        <f t="shared" ref="T67:T98" si="26">VLOOKUP(H67,Tithi,2,FALSE)</f>
        <v>9</v>
      </c>
      <c r="U67" s="25">
        <f t="shared" ref="U67:U98" si="27">VLOOKUP(I67,Tithi,2,FALSE)</f>
        <v>9</v>
      </c>
      <c r="V67" s="25">
        <f t="shared" si="9"/>
        <v>0</v>
      </c>
      <c r="W67" s="25">
        <f t="shared" ref="W67:W98" si="28">VLOOKUP(J67,Ruthou,2,FALSE)</f>
        <v>5</v>
      </c>
    </row>
    <row r="68" spans="1:23" x14ac:dyDescent="0.25">
      <c r="A68" s="28">
        <v>45357</v>
      </c>
      <c r="B68" s="26">
        <v>23</v>
      </c>
      <c r="C68" s="27" t="str">
        <f>'Calendar Info'!$B$14</f>
        <v>மாசி</v>
      </c>
      <c r="D68" s="27" t="s">
        <v>244</v>
      </c>
      <c r="E68" s="27" t="str">
        <f>'Calendar Info'!G68</f>
        <v>Poorva shaada</v>
      </c>
      <c r="F68" s="27" t="str">
        <f t="shared" si="20"/>
        <v>Poorva shaada</v>
      </c>
      <c r="G68" s="96" t="s">
        <v>327</v>
      </c>
      <c r="H68" s="27" t="str">
        <f>'Calendar Info'!F39</f>
        <v>Ekadasi</v>
      </c>
      <c r="I68" s="27" t="str">
        <f t="shared" si="21"/>
        <v>Ekadasi</v>
      </c>
      <c r="J68" s="27" t="str">
        <f>'Calendar Info'!$D$24</f>
        <v>Sishira</v>
      </c>
      <c r="K68" s="25" t="str">
        <f>VLOOKUP(E68,'Calendar Info'!$G$49:$H$75,2,FALSE)</f>
        <v>பூராடம்</v>
      </c>
      <c r="L68" s="25" t="str">
        <f>VLOOKUP(F68,'Calendar Info'!$G$49:$H$75,2,FALSE)</f>
        <v>பூராடம்</v>
      </c>
      <c r="M68" s="34" t="str">
        <f t="shared" si="22"/>
        <v>Māgha</v>
      </c>
      <c r="O68" s="25">
        <v>65</v>
      </c>
      <c r="P68" s="25">
        <f t="shared" ref="P68:P107" si="29">B68</f>
        <v>23</v>
      </c>
      <c r="Q68" s="25">
        <f t="shared" si="23"/>
        <v>10</v>
      </c>
      <c r="R68" s="25">
        <f t="shared" si="24"/>
        <v>19</v>
      </c>
      <c r="S68" s="25">
        <f t="shared" si="25"/>
        <v>19</v>
      </c>
      <c r="T68" s="25">
        <f t="shared" si="26"/>
        <v>10</v>
      </c>
      <c r="U68" s="25">
        <f t="shared" si="27"/>
        <v>10</v>
      </c>
      <c r="V68" s="25">
        <f t="shared" ref="V68:V107" si="30">IF(G68="Krishna",0,1)</f>
        <v>0</v>
      </c>
      <c r="W68" s="25">
        <f t="shared" si="28"/>
        <v>5</v>
      </c>
    </row>
    <row r="69" spans="1:23" x14ac:dyDescent="0.25">
      <c r="A69" s="28">
        <v>45358</v>
      </c>
      <c r="B69" s="26">
        <v>24</v>
      </c>
      <c r="C69" s="27" t="str">
        <f>'Calendar Info'!$B$14</f>
        <v>மாசி</v>
      </c>
      <c r="D69" s="27" t="s">
        <v>244</v>
      </c>
      <c r="E69" s="27" t="str">
        <f>'Calendar Info'!G69</f>
        <v>Uthra shaada</v>
      </c>
      <c r="F69" s="27" t="str">
        <f t="shared" si="20"/>
        <v>Uthra shaada</v>
      </c>
      <c r="G69" s="96" t="s">
        <v>327</v>
      </c>
      <c r="H69" s="27" t="str">
        <f>'Calendar Info'!F40</f>
        <v>Dvadasi</v>
      </c>
      <c r="I69" s="27" t="str">
        <f t="shared" si="21"/>
        <v>Dvadasi</v>
      </c>
      <c r="J69" s="27" t="str">
        <f>'Calendar Info'!$D$24</f>
        <v>Sishira</v>
      </c>
      <c r="K69" s="25" t="str">
        <f>VLOOKUP(E69,'Calendar Info'!$G$49:$H$75,2,FALSE)</f>
        <v>உத்திராடம்</v>
      </c>
      <c r="L69" s="25" t="str">
        <f>VLOOKUP(F69,'Calendar Info'!$G$49:$H$75,2,FALSE)</f>
        <v>உத்திராடம்</v>
      </c>
      <c r="M69" s="34" t="str">
        <f t="shared" si="22"/>
        <v>Māgha</v>
      </c>
      <c r="O69" s="25">
        <v>66</v>
      </c>
      <c r="P69" s="25">
        <f t="shared" si="29"/>
        <v>24</v>
      </c>
      <c r="Q69" s="25">
        <f t="shared" si="23"/>
        <v>10</v>
      </c>
      <c r="R69" s="25">
        <f t="shared" si="24"/>
        <v>20</v>
      </c>
      <c r="S69" s="25">
        <f t="shared" si="25"/>
        <v>20</v>
      </c>
      <c r="T69" s="25">
        <f t="shared" si="26"/>
        <v>11</v>
      </c>
      <c r="U69" s="25">
        <f t="shared" si="27"/>
        <v>11</v>
      </c>
      <c r="V69" s="25">
        <f t="shared" si="30"/>
        <v>0</v>
      </c>
      <c r="W69" s="25">
        <f t="shared" si="28"/>
        <v>5</v>
      </c>
    </row>
    <row r="70" spans="1:23" x14ac:dyDescent="0.25">
      <c r="A70" s="28">
        <v>45359</v>
      </c>
      <c r="B70" s="26">
        <v>25</v>
      </c>
      <c r="C70" s="27" t="str">
        <f>'Calendar Info'!$B$14</f>
        <v>மாசி</v>
      </c>
      <c r="D70" s="27" t="s">
        <v>244</v>
      </c>
      <c r="E70" s="27" t="str">
        <f>'Calendar Info'!G70</f>
        <v>Shraavan </v>
      </c>
      <c r="F70" s="27" t="str">
        <f t="shared" si="20"/>
        <v>Shraavan </v>
      </c>
      <c r="G70" s="96" t="s">
        <v>327</v>
      </c>
      <c r="H70" s="27" t="str">
        <f>'Calendar Info'!F41</f>
        <v>Triyodasi</v>
      </c>
      <c r="I70" s="27" t="str">
        <f t="shared" si="21"/>
        <v>Triyodasi</v>
      </c>
      <c r="J70" s="27" t="str">
        <f>'Calendar Info'!$D$24</f>
        <v>Sishira</v>
      </c>
      <c r="K70" s="25" t="str">
        <f>VLOOKUP(E70,'Calendar Info'!$G$49:$H$75,2,FALSE)</f>
        <v>திருவோணம்</v>
      </c>
      <c r="L70" s="25" t="str">
        <f>VLOOKUP(F70,'Calendar Info'!$G$49:$H$75,2,FALSE)</f>
        <v>திருவோணம்</v>
      </c>
      <c r="M70" s="34" t="str">
        <f t="shared" si="22"/>
        <v>Māgha</v>
      </c>
      <c r="O70" s="25">
        <v>67</v>
      </c>
      <c r="P70" s="25">
        <f t="shared" si="29"/>
        <v>25</v>
      </c>
      <c r="Q70" s="25">
        <f t="shared" si="23"/>
        <v>10</v>
      </c>
      <c r="R70" s="25">
        <f t="shared" si="24"/>
        <v>21</v>
      </c>
      <c r="S70" s="25">
        <f t="shared" si="25"/>
        <v>21</v>
      </c>
      <c r="T70" s="25">
        <f t="shared" si="26"/>
        <v>12</v>
      </c>
      <c r="U70" s="25">
        <f t="shared" si="27"/>
        <v>12</v>
      </c>
      <c r="V70" s="25">
        <f t="shared" si="30"/>
        <v>0</v>
      </c>
      <c r="W70" s="25">
        <f t="shared" si="28"/>
        <v>5</v>
      </c>
    </row>
    <row r="71" spans="1:23" x14ac:dyDescent="0.25">
      <c r="A71" s="28">
        <v>45360</v>
      </c>
      <c r="B71" s="26">
        <v>26</v>
      </c>
      <c r="C71" s="27" t="str">
        <f>'Calendar Info'!$B$14</f>
        <v>மாசி</v>
      </c>
      <c r="D71" s="27" t="s">
        <v>244</v>
      </c>
      <c r="E71" s="27" t="str">
        <f>'Calendar Info'!G71</f>
        <v>Dhanishta</v>
      </c>
      <c r="F71" s="27" t="str">
        <f>'Calendar Info'!G72</f>
        <v>Shathabhisha</v>
      </c>
      <c r="G71" s="96" t="s">
        <v>327</v>
      </c>
      <c r="H71" s="27" t="str">
        <f>'Calendar Info'!F42</f>
        <v>Chaturdasi</v>
      </c>
      <c r="I71" s="27" t="str">
        <f t="shared" si="21"/>
        <v>Chaturdasi</v>
      </c>
      <c r="J71" s="27" t="str">
        <f>'Calendar Info'!$D$24</f>
        <v>Sishira</v>
      </c>
      <c r="K71" s="25" t="str">
        <f>VLOOKUP(E71,'Calendar Info'!$G$49:$H$75,2,FALSE)</f>
        <v>அவிட்டம்</v>
      </c>
      <c r="L71" s="25" t="str">
        <f>VLOOKUP(F71,'Calendar Info'!$G$49:$H$75,2,FALSE)</f>
        <v>சதயம்</v>
      </c>
      <c r="M71" s="34" t="str">
        <f t="shared" si="22"/>
        <v>Māgha</v>
      </c>
      <c r="O71" s="25">
        <v>68</v>
      </c>
      <c r="P71" s="25">
        <f t="shared" si="29"/>
        <v>26</v>
      </c>
      <c r="Q71" s="25">
        <f t="shared" si="23"/>
        <v>10</v>
      </c>
      <c r="R71" s="25">
        <f t="shared" si="24"/>
        <v>22</v>
      </c>
      <c r="S71" s="25">
        <f t="shared" si="25"/>
        <v>23</v>
      </c>
      <c r="T71" s="25">
        <f t="shared" si="26"/>
        <v>13</v>
      </c>
      <c r="U71" s="25">
        <f t="shared" si="27"/>
        <v>13</v>
      </c>
      <c r="V71" s="25">
        <f t="shared" si="30"/>
        <v>0</v>
      </c>
      <c r="W71" s="25">
        <f t="shared" si="28"/>
        <v>5</v>
      </c>
    </row>
    <row r="72" spans="1:23" x14ac:dyDescent="0.25">
      <c r="A72" s="28">
        <v>45361</v>
      </c>
      <c r="B72" s="26">
        <v>27</v>
      </c>
      <c r="C72" s="27" t="str">
        <f>'Calendar Info'!$B$14</f>
        <v>மாசி</v>
      </c>
      <c r="D72" s="27" t="s">
        <v>244</v>
      </c>
      <c r="E72" s="27" t="str">
        <f>'Calendar Info'!G73</f>
        <v>Poorva bhadra</v>
      </c>
      <c r="F72" s="27" t="str">
        <f t="shared" si="20"/>
        <v>Poorva bhadra</v>
      </c>
      <c r="G72" s="96" t="s">
        <v>327</v>
      </c>
      <c r="H72" s="27" t="str">
        <f>'Calendar Info'!F44</f>
        <v>Ammavasya</v>
      </c>
      <c r="I72" s="27" t="str">
        <f t="shared" si="21"/>
        <v>Ammavasya</v>
      </c>
      <c r="J72" s="27" t="str">
        <f>'Calendar Info'!$D$24</f>
        <v>Sishira</v>
      </c>
      <c r="K72" s="25" t="str">
        <f>VLOOKUP(E72,'Calendar Info'!$G$49:$H$75,2,FALSE)</f>
        <v>பூரட்டாதி</v>
      </c>
      <c r="L72" s="25" t="str">
        <f>VLOOKUP(F72,'Calendar Info'!$G$49:$H$75,2,FALSE)</f>
        <v>பூரட்டாதி</v>
      </c>
      <c r="M72" s="34" t="str">
        <f t="shared" si="22"/>
        <v>Māgha</v>
      </c>
      <c r="O72" s="25">
        <v>69</v>
      </c>
      <c r="P72" s="25">
        <f t="shared" si="29"/>
        <v>27</v>
      </c>
      <c r="Q72" s="25">
        <f t="shared" si="23"/>
        <v>10</v>
      </c>
      <c r="R72" s="25">
        <f t="shared" si="24"/>
        <v>24</v>
      </c>
      <c r="S72" s="25">
        <f t="shared" si="25"/>
        <v>24</v>
      </c>
      <c r="T72" s="25">
        <f t="shared" si="26"/>
        <v>15</v>
      </c>
      <c r="U72" s="25">
        <f t="shared" si="27"/>
        <v>15</v>
      </c>
      <c r="V72" s="25">
        <f t="shared" si="30"/>
        <v>0</v>
      </c>
      <c r="W72" s="25">
        <f t="shared" si="28"/>
        <v>5</v>
      </c>
    </row>
    <row r="73" spans="1:23" x14ac:dyDescent="0.25">
      <c r="A73" s="28">
        <v>45362</v>
      </c>
      <c r="B73" s="26">
        <v>28</v>
      </c>
      <c r="C73" s="27" t="str">
        <f>'Calendar Info'!$B$14</f>
        <v>மாசி</v>
      </c>
      <c r="D73" s="27" t="s">
        <v>244</v>
      </c>
      <c r="E73" s="27" t="str">
        <f>'Calendar Info'!G74</f>
        <v>Uthra bhadra</v>
      </c>
      <c r="F73" s="27" t="s">
        <v>286</v>
      </c>
      <c r="G73" s="96" t="s">
        <v>328</v>
      </c>
      <c r="H73" s="27" t="str">
        <f>'Calendar Info'!F29</f>
        <v xml:space="preserve">Pradamai </v>
      </c>
      <c r="I73" s="27" t="str">
        <f>H73</f>
        <v xml:space="preserve">Pradamai </v>
      </c>
      <c r="J73" s="27" t="str">
        <f>'Calendar Info'!$D$24</f>
        <v>Sishira</v>
      </c>
      <c r="K73" s="25" t="str">
        <f>VLOOKUP(E73,'Calendar Info'!$G$49:$H$75,2,FALSE)</f>
        <v>உத்திரட்டாதி</v>
      </c>
      <c r="L73" s="25" t="str">
        <f>VLOOKUP(F73,'Calendar Info'!$G$49:$H$75,2,FALSE)</f>
        <v>உத்திரட்டாதி</v>
      </c>
      <c r="M73" s="34" t="str">
        <f t="shared" si="22"/>
        <v>Māgha</v>
      </c>
      <c r="O73" s="25">
        <v>70</v>
      </c>
      <c r="P73" s="25">
        <f t="shared" si="29"/>
        <v>28</v>
      </c>
      <c r="Q73" s="25">
        <f t="shared" si="23"/>
        <v>10</v>
      </c>
      <c r="R73" s="25">
        <f t="shared" si="24"/>
        <v>25</v>
      </c>
      <c r="S73" s="25">
        <f t="shared" si="25"/>
        <v>25</v>
      </c>
      <c r="T73" s="25">
        <f t="shared" si="26"/>
        <v>0</v>
      </c>
      <c r="U73" s="25">
        <f t="shared" si="27"/>
        <v>0</v>
      </c>
      <c r="V73" s="25">
        <f t="shared" si="30"/>
        <v>1</v>
      </c>
      <c r="W73" s="25">
        <f t="shared" si="28"/>
        <v>5</v>
      </c>
    </row>
    <row r="74" spans="1:23" x14ac:dyDescent="0.25">
      <c r="A74" s="28">
        <v>45363</v>
      </c>
      <c r="B74" s="26">
        <v>29</v>
      </c>
      <c r="C74" s="27" t="str">
        <f>'Calendar Info'!$B$14</f>
        <v>மாசி</v>
      </c>
      <c r="D74" s="27" t="s">
        <v>244</v>
      </c>
      <c r="E74" s="27" t="str">
        <f>'Calendar Info'!G75</f>
        <v>Revathi</v>
      </c>
      <c r="F74" s="27" t="s">
        <v>290</v>
      </c>
      <c r="G74" s="96" t="s">
        <v>328</v>
      </c>
      <c r="H74" s="27" t="str">
        <f>'Calendar Info'!F30</f>
        <v>Dvithiai</v>
      </c>
      <c r="I74" s="27" t="str">
        <f t="shared" ref="I74:I87" si="31">H74</f>
        <v>Dvithiai</v>
      </c>
      <c r="J74" s="27" t="str">
        <f>'Calendar Info'!$D$24</f>
        <v>Sishira</v>
      </c>
      <c r="K74" s="25" t="str">
        <f>VLOOKUP(E74,'Calendar Info'!$G$49:$H$75,2,FALSE)</f>
        <v>ரேவதி</v>
      </c>
      <c r="L74" s="25" t="str">
        <f>VLOOKUP(F74,'Calendar Info'!$G$49:$H$75,2,FALSE)</f>
        <v>ரேவதி</v>
      </c>
      <c r="M74" s="34" t="str">
        <f t="shared" si="22"/>
        <v>Māgha</v>
      </c>
      <c r="O74" s="25">
        <v>71</v>
      </c>
      <c r="P74" s="25">
        <f t="shared" si="29"/>
        <v>29</v>
      </c>
      <c r="Q74" s="25">
        <f t="shared" si="23"/>
        <v>10</v>
      </c>
      <c r="R74" s="25">
        <f t="shared" si="24"/>
        <v>26</v>
      </c>
      <c r="S74" s="25">
        <f t="shared" si="25"/>
        <v>26</v>
      </c>
      <c r="T74" s="25">
        <f t="shared" si="26"/>
        <v>1</v>
      </c>
      <c r="U74" s="25">
        <f t="shared" si="27"/>
        <v>1</v>
      </c>
      <c r="V74" s="25">
        <f t="shared" si="30"/>
        <v>1</v>
      </c>
      <c r="W74" s="25">
        <f t="shared" si="28"/>
        <v>5</v>
      </c>
    </row>
    <row r="75" spans="1:23" x14ac:dyDescent="0.25">
      <c r="A75" s="28">
        <v>45364</v>
      </c>
      <c r="B75" s="26">
        <v>30</v>
      </c>
      <c r="C75" s="27" t="str">
        <f>'Calendar Info'!$B$14</f>
        <v>மாசி</v>
      </c>
      <c r="D75" s="27" t="s">
        <v>244</v>
      </c>
      <c r="E75" s="27" t="str">
        <f>'Calendar Info'!G49</f>
        <v>Aswini</v>
      </c>
      <c r="F75" s="27" t="s">
        <v>188</v>
      </c>
      <c r="G75" s="96" t="s">
        <v>328</v>
      </c>
      <c r="H75" s="27" t="str">
        <f>'Calendar Info'!F31</f>
        <v>Trithiai</v>
      </c>
      <c r="I75" s="27" t="str">
        <f t="shared" si="31"/>
        <v>Trithiai</v>
      </c>
      <c r="J75" s="27" t="str">
        <f>'Calendar Info'!$D$24</f>
        <v>Sishira</v>
      </c>
      <c r="K75" s="25" t="str">
        <f>VLOOKUP(E75,'Calendar Info'!$G$49:$H$75,2,FALSE)</f>
        <v>அசுவினி</v>
      </c>
      <c r="L75" s="25" t="str">
        <f>VLOOKUP(F75,'Calendar Info'!$G$49:$H$75,2,FALSE)</f>
        <v>அசுவினி</v>
      </c>
      <c r="M75" s="34" t="str">
        <f t="shared" si="22"/>
        <v>Māgha</v>
      </c>
      <c r="O75" s="25">
        <v>72</v>
      </c>
      <c r="P75" s="25">
        <f t="shared" si="29"/>
        <v>30</v>
      </c>
      <c r="Q75" s="25">
        <f t="shared" si="23"/>
        <v>10</v>
      </c>
      <c r="R75" s="25">
        <f t="shared" si="24"/>
        <v>0</v>
      </c>
      <c r="S75" s="25">
        <f t="shared" si="25"/>
        <v>0</v>
      </c>
      <c r="T75" s="25">
        <f t="shared" si="26"/>
        <v>2</v>
      </c>
      <c r="U75" s="25">
        <f t="shared" si="27"/>
        <v>2</v>
      </c>
      <c r="V75" s="25">
        <f t="shared" si="30"/>
        <v>1</v>
      </c>
      <c r="W75" s="25">
        <f t="shared" si="28"/>
        <v>5</v>
      </c>
    </row>
    <row r="76" spans="1:23" x14ac:dyDescent="0.25">
      <c r="A76" s="28">
        <v>45365</v>
      </c>
      <c r="B76" s="26">
        <v>1</v>
      </c>
      <c r="C76" s="27" t="str">
        <f>'Calendar Info'!$B$15</f>
        <v>பங்குனி</v>
      </c>
      <c r="D76" s="27" t="s">
        <v>244</v>
      </c>
      <c r="E76" s="27" t="str">
        <f>'Calendar Info'!G50</f>
        <v>Bharani</v>
      </c>
      <c r="F76" s="27" t="s">
        <v>192</v>
      </c>
      <c r="G76" s="96" t="s">
        <v>328</v>
      </c>
      <c r="H76" s="27" t="str">
        <f>'Calendar Info'!F32</f>
        <v>Chaturthi</v>
      </c>
      <c r="I76" s="27" t="str">
        <f>'Calendar Info'!F33</f>
        <v xml:space="preserve">Panchami </v>
      </c>
      <c r="J76" s="27" t="str">
        <f>'Calendar Info'!$D$24</f>
        <v>Sishira</v>
      </c>
      <c r="K76" s="25" t="str">
        <f>VLOOKUP(E76,'Calendar Info'!$G$49:$H$75,2,FALSE)</f>
        <v>பரணி</v>
      </c>
      <c r="L76" s="25" t="str">
        <f>VLOOKUP(F76,'Calendar Info'!$G$49:$H$75,2,FALSE)</f>
        <v>பரணி</v>
      </c>
      <c r="M76" s="34" t="str">
        <f t="shared" si="22"/>
        <v>Phālguṇa</v>
      </c>
      <c r="O76" s="25">
        <v>73</v>
      </c>
      <c r="P76" s="25">
        <f t="shared" si="29"/>
        <v>1</v>
      </c>
      <c r="Q76" s="25">
        <f t="shared" si="23"/>
        <v>11</v>
      </c>
      <c r="R76" s="25">
        <f t="shared" si="24"/>
        <v>1</v>
      </c>
      <c r="S76" s="25">
        <f t="shared" si="25"/>
        <v>1</v>
      </c>
      <c r="T76" s="25">
        <f t="shared" si="26"/>
        <v>3</v>
      </c>
      <c r="U76" s="25">
        <f t="shared" si="27"/>
        <v>4</v>
      </c>
      <c r="V76" s="25">
        <f t="shared" si="30"/>
        <v>1</v>
      </c>
      <c r="W76" s="25">
        <f t="shared" si="28"/>
        <v>5</v>
      </c>
    </row>
    <row r="77" spans="1:23" x14ac:dyDescent="0.25">
      <c r="A77" s="28">
        <v>45366</v>
      </c>
      <c r="B77" s="26">
        <v>2</v>
      </c>
      <c r="C77" s="27" t="str">
        <f>'Calendar Info'!$B$15</f>
        <v>பங்குனி</v>
      </c>
      <c r="D77" s="27" t="s">
        <v>244</v>
      </c>
      <c r="E77" s="27" t="str">
        <f>'Calendar Info'!G51</f>
        <v>Krithika</v>
      </c>
      <c r="F77" s="27" t="s">
        <v>196</v>
      </c>
      <c r="G77" s="96" t="s">
        <v>328</v>
      </c>
      <c r="H77" s="27" t="str">
        <f>'Calendar Info'!F34</f>
        <v xml:space="preserve">Shashti </v>
      </c>
      <c r="I77" s="27" t="str">
        <f t="shared" si="31"/>
        <v xml:space="preserve">Shashti </v>
      </c>
      <c r="J77" s="27" t="str">
        <f>'Calendar Info'!$D$24</f>
        <v>Sishira</v>
      </c>
      <c r="K77" s="25" t="str">
        <f>VLOOKUP(E77,'Calendar Info'!$G$49:$H$75,2,FALSE)</f>
        <v>கிருத்திகை</v>
      </c>
      <c r="L77" s="25" t="str">
        <f>VLOOKUP(F77,'Calendar Info'!$G$49:$H$75,2,FALSE)</f>
        <v>கிருத்திகை</v>
      </c>
      <c r="M77" s="34" t="str">
        <f t="shared" si="22"/>
        <v>Phālguṇa</v>
      </c>
      <c r="O77" s="25">
        <v>74</v>
      </c>
      <c r="P77" s="25">
        <f t="shared" si="29"/>
        <v>2</v>
      </c>
      <c r="Q77" s="25">
        <f t="shared" si="23"/>
        <v>11</v>
      </c>
      <c r="R77" s="25">
        <f t="shared" si="24"/>
        <v>2</v>
      </c>
      <c r="S77" s="25">
        <f t="shared" si="25"/>
        <v>2</v>
      </c>
      <c r="T77" s="25">
        <f t="shared" si="26"/>
        <v>5</v>
      </c>
      <c r="U77" s="25">
        <f t="shared" si="27"/>
        <v>5</v>
      </c>
      <c r="V77" s="25">
        <f t="shared" si="30"/>
        <v>1</v>
      </c>
      <c r="W77" s="25">
        <f t="shared" si="28"/>
        <v>5</v>
      </c>
    </row>
    <row r="78" spans="1:23" x14ac:dyDescent="0.25">
      <c r="A78" s="28">
        <v>45367</v>
      </c>
      <c r="B78" s="26">
        <v>3</v>
      </c>
      <c r="C78" s="27" t="str">
        <f>'Calendar Info'!$B$15</f>
        <v>பங்குனி</v>
      </c>
      <c r="D78" s="27" t="s">
        <v>244</v>
      </c>
      <c r="E78" s="27" t="str">
        <f>'Calendar Info'!G52</f>
        <v>Rohini </v>
      </c>
      <c r="F78" s="27" t="s">
        <v>200</v>
      </c>
      <c r="G78" s="96" t="s">
        <v>328</v>
      </c>
      <c r="H78" s="27" t="str">
        <f>'Calendar Info'!F35</f>
        <v>Sapthami</v>
      </c>
      <c r="I78" s="27" t="str">
        <f t="shared" si="31"/>
        <v>Sapthami</v>
      </c>
      <c r="J78" s="27" t="str">
        <f>'Calendar Info'!$D$24</f>
        <v>Sishira</v>
      </c>
      <c r="K78" s="25" t="str">
        <f>VLOOKUP(E78,'Calendar Info'!$G$49:$H$75,2,FALSE)</f>
        <v>ரோகிணி</v>
      </c>
      <c r="L78" s="25" t="str">
        <f>VLOOKUP(F78,'Calendar Info'!$G$49:$H$75,2,FALSE)</f>
        <v>ரோகிணி</v>
      </c>
      <c r="M78" s="34" t="str">
        <f t="shared" si="22"/>
        <v>Phālguṇa</v>
      </c>
      <c r="O78" s="25">
        <v>75</v>
      </c>
      <c r="P78" s="25">
        <f t="shared" si="29"/>
        <v>3</v>
      </c>
      <c r="Q78" s="25">
        <f t="shared" si="23"/>
        <v>11</v>
      </c>
      <c r="R78" s="25">
        <f t="shared" si="24"/>
        <v>3</v>
      </c>
      <c r="S78" s="25">
        <f t="shared" si="25"/>
        <v>3</v>
      </c>
      <c r="T78" s="25">
        <f t="shared" si="26"/>
        <v>6</v>
      </c>
      <c r="U78" s="25">
        <f t="shared" si="27"/>
        <v>6</v>
      </c>
      <c r="V78" s="25">
        <f t="shared" si="30"/>
        <v>1</v>
      </c>
      <c r="W78" s="25">
        <f t="shared" si="28"/>
        <v>5</v>
      </c>
    </row>
    <row r="79" spans="1:23" x14ac:dyDescent="0.25">
      <c r="A79" s="28">
        <v>45368</v>
      </c>
      <c r="B79" s="26">
        <v>4</v>
      </c>
      <c r="C79" s="27" t="str">
        <f>'Calendar Info'!$B$15</f>
        <v>பங்குனி</v>
      </c>
      <c r="D79" s="27" t="s">
        <v>244</v>
      </c>
      <c r="E79" s="27" t="str">
        <f>'Calendar Info'!G53</f>
        <v>Mrigashiras</v>
      </c>
      <c r="F79" s="27" t="s">
        <v>204</v>
      </c>
      <c r="G79" s="96" t="s">
        <v>328</v>
      </c>
      <c r="H79" s="27" t="str">
        <f>'Calendar Info'!F36</f>
        <v>Ashtami</v>
      </c>
      <c r="I79" s="27" t="str">
        <f t="shared" si="31"/>
        <v>Ashtami</v>
      </c>
      <c r="J79" s="27" t="str">
        <f>'Calendar Info'!$D$24</f>
        <v>Sishira</v>
      </c>
      <c r="K79" s="25" t="str">
        <f>VLOOKUP(E79,'Calendar Info'!$G$49:$H$75,2,FALSE)</f>
        <v>மிருகசிரீஷம்</v>
      </c>
      <c r="L79" s="25" t="str">
        <f>VLOOKUP(F79,'Calendar Info'!$G$49:$H$75,2,FALSE)</f>
        <v>மிருகசிரீஷம்</v>
      </c>
      <c r="M79" s="34" t="str">
        <f t="shared" si="22"/>
        <v>Phālguṇa</v>
      </c>
      <c r="O79" s="25">
        <v>76</v>
      </c>
      <c r="P79" s="25">
        <f t="shared" si="29"/>
        <v>4</v>
      </c>
      <c r="Q79" s="25">
        <f t="shared" si="23"/>
        <v>11</v>
      </c>
      <c r="R79" s="25">
        <f t="shared" si="24"/>
        <v>4</v>
      </c>
      <c r="S79" s="25">
        <f t="shared" si="25"/>
        <v>4</v>
      </c>
      <c r="T79" s="25">
        <f t="shared" si="26"/>
        <v>7</v>
      </c>
      <c r="U79" s="25">
        <f t="shared" si="27"/>
        <v>7</v>
      </c>
      <c r="V79" s="25">
        <f t="shared" si="30"/>
        <v>1</v>
      </c>
      <c r="W79" s="25">
        <f t="shared" si="28"/>
        <v>5</v>
      </c>
    </row>
    <row r="80" spans="1:23" x14ac:dyDescent="0.25">
      <c r="A80" s="28">
        <v>45369</v>
      </c>
      <c r="B80" s="26">
        <v>5</v>
      </c>
      <c r="C80" s="27" t="str">
        <f>'Calendar Info'!$B$15</f>
        <v>பங்குனி</v>
      </c>
      <c r="D80" s="27" t="s">
        <v>244</v>
      </c>
      <c r="E80" s="27" t="str">
        <f>'Calendar Info'!G54</f>
        <v>Aarudhra</v>
      </c>
      <c r="F80" s="27" t="s">
        <v>208</v>
      </c>
      <c r="G80" s="96" t="s">
        <v>328</v>
      </c>
      <c r="H80" s="27" t="str">
        <f>'Calendar Info'!F37</f>
        <v xml:space="preserve">Navami </v>
      </c>
      <c r="I80" s="27" t="str">
        <f t="shared" si="31"/>
        <v xml:space="preserve">Navami </v>
      </c>
      <c r="J80" s="27" t="str">
        <f>'Calendar Info'!$D$24</f>
        <v>Sishira</v>
      </c>
      <c r="K80" s="25" t="str">
        <f>VLOOKUP(E80,'Calendar Info'!$G$49:$H$75,2,FALSE)</f>
        <v>திருவாதிரை</v>
      </c>
      <c r="L80" s="25" t="str">
        <f>VLOOKUP(F80,'Calendar Info'!$G$49:$H$75,2,FALSE)</f>
        <v>திருவாதிரை</v>
      </c>
      <c r="M80" s="34" t="str">
        <f t="shared" si="22"/>
        <v>Phālguṇa</v>
      </c>
      <c r="O80" s="25">
        <v>77</v>
      </c>
      <c r="P80" s="25">
        <f t="shared" si="29"/>
        <v>5</v>
      </c>
      <c r="Q80" s="25">
        <f t="shared" si="23"/>
        <v>11</v>
      </c>
      <c r="R80" s="25">
        <f t="shared" si="24"/>
        <v>5</v>
      </c>
      <c r="S80" s="25">
        <f t="shared" si="25"/>
        <v>5</v>
      </c>
      <c r="T80" s="25">
        <f t="shared" si="26"/>
        <v>8</v>
      </c>
      <c r="U80" s="25">
        <f t="shared" si="27"/>
        <v>8</v>
      </c>
      <c r="V80" s="25">
        <f t="shared" si="30"/>
        <v>1</v>
      </c>
      <c r="W80" s="25">
        <f t="shared" si="28"/>
        <v>5</v>
      </c>
    </row>
    <row r="81" spans="1:23" x14ac:dyDescent="0.25">
      <c r="A81" s="28">
        <v>45370</v>
      </c>
      <c r="B81" s="26">
        <v>6</v>
      </c>
      <c r="C81" s="27" t="str">
        <f>'Calendar Info'!$B$15</f>
        <v>பங்குனி</v>
      </c>
      <c r="D81" s="27" t="s">
        <v>244</v>
      </c>
      <c r="E81" s="27" t="str">
        <f>'Calendar Info'!G55</f>
        <v>Punarvasu</v>
      </c>
      <c r="F81" s="27" t="s">
        <v>212</v>
      </c>
      <c r="G81" s="96" t="s">
        <v>328</v>
      </c>
      <c r="H81" s="27" t="str">
        <f>'Calendar Info'!F38</f>
        <v xml:space="preserve">Dasami </v>
      </c>
      <c r="I81" s="27" t="str">
        <f t="shared" si="31"/>
        <v xml:space="preserve">Dasami </v>
      </c>
      <c r="J81" s="27" t="str">
        <f>'Calendar Info'!$D$24</f>
        <v>Sishira</v>
      </c>
      <c r="K81" s="25" t="str">
        <f>VLOOKUP(E81,'Calendar Info'!$G$49:$H$75,2,FALSE)</f>
        <v>புனர்பூசம்</v>
      </c>
      <c r="L81" s="25" t="str">
        <f>VLOOKUP(F81,'Calendar Info'!$G$49:$H$75,2,FALSE)</f>
        <v>புனர்பூசம்</v>
      </c>
      <c r="M81" s="34" t="str">
        <f t="shared" si="22"/>
        <v>Phālguṇa</v>
      </c>
      <c r="O81" s="25">
        <v>78</v>
      </c>
      <c r="P81" s="25">
        <f t="shared" si="29"/>
        <v>6</v>
      </c>
      <c r="Q81" s="25">
        <f t="shared" si="23"/>
        <v>11</v>
      </c>
      <c r="R81" s="25">
        <f t="shared" si="24"/>
        <v>6</v>
      </c>
      <c r="S81" s="25">
        <f t="shared" si="25"/>
        <v>6</v>
      </c>
      <c r="T81" s="25">
        <f t="shared" si="26"/>
        <v>9</v>
      </c>
      <c r="U81" s="25">
        <f t="shared" si="27"/>
        <v>9</v>
      </c>
      <c r="V81" s="25">
        <f t="shared" si="30"/>
        <v>1</v>
      </c>
      <c r="W81" s="25">
        <f t="shared" si="28"/>
        <v>5</v>
      </c>
    </row>
    <row r="82" spans="1:23" x14ac:dyDescent="0.25">
      <c r="A82" s="28">
        <v>45371</v>
      </c>
      <c r="B82" s="26">
        <v>7</v>
      </c>
      <c r="C82" s="27" t="str">
        <f>'Calendar Info'!$B$15</f>
        <v>பங்குனி</v>
      </c>
      <c r="D82" s="27" t="s">
        <v>244</v>
      </c>
      <c r="E82" s="27" t="str">
        <f>'Calendar Info'!G56</f>
        <v>Pushyami</v>
      </c>
      <c r="F82" s="27" t="s">
        <v>216</v>
      </c>
      <c r="G82" s="96" t="s">
        <v>328</v>
      </c>
      <c r="H82" s="27" t="str">
        <f>'Calendar Info'!F39</f>
        <v>Ekadasi</v>
      </c>
      <c r="I82" s="27" t="str">
        <f t="shared" si="31"/>
        <v>Ekadasi</v>
      </c>
      <c r="J82" s="27" t="str">
        <f>'Calendar Info'!$D$24</f>
        <v>Sishira</v>
      </c>
      <c r="K82" s="25" t="str">
        <f>VLOOKUP(E82,'Calendar Info'!$G$49:$H$75,2,FALSE)</f>
        <v>பூசம்</v>
      </c>
      <c r="L82" s="25" t="str">
        <f>VLOOKUP(F82,'Calendar Info'!$G$49:$H$75,2,FALSE)</f>
        <v>பூசம்</v>
      </c>
      <c r="M82" s="34" t="str">
        <f t="shared" si="22"/>
        <v>Phālguṇa</v>
      </c>
      <c r="O82" s="25">
        <v>79</v>
      </c>
      <c r="P82" s="25">
        <f t="shared" si="29"/>
        <v>7</v>
      </c>
      <c r="Q82" s="25">
        <f t="shared" si="23"/>
        <v>11</v>
      </c>
      <c r="R82" s="25">
        <f t="shared" si="24"/>
        <v>7</v>
      </c>
      <c r="S82" s="25">
        <f t="shared" si="25"/>
        <v>7</v>
      </c>
      <c r="T82" s="25">
        <f t="shared" si="26"/>
        <v>10</v>
      </c>
      <c r="U82" s="25">
        <f t="shared" si="27"/>
        <v>10</v>
      </c>
      <c r="V82" s="25">
        <f t="shared" si="30"/>
        <v>1</v>
      </c>
      <c r="W82" s="25">
        <f t="shared" si="28"/>
        <v>5</v>
      </c>
    </row>
    <row r="83" spans="1:23" x14ac:dyDescent="0.25">
      <c r="A83" s="28">
        <v>45372</v>
      </c>
      <c r="B83" s="26">
        <v>8</v>
      </c>
      <c r="C83" s="27" t="str">
        <f>'Calendar Info'!$B$15</f>
        <v>பங்குனி</v>
      </c>
      <c r="D83" s="27" t="s">
        <v>244</v>
      </c>
      <c r="E83" s="27" t="str">
        <f>'Calendar Info'!G57</f>
        <v>Ashlesha</v>
      </c>
      <c r="F83" s="27" t="s">
        <v>220</v>
      </c>
      <c r="G83" s="96" t="s">
        <v>328</v>
      </c>
      <c r="H83" s="27" t="str">
        <f>'Calendar Info'!F40</f>
        <v>Dvadasi</v>
      </c>
      <c r="I83" s="27" t="str">
        <f t="shared" si="31"/>
        <v>Dvadasi</v>
      </c>
      <c r="J83" s="27" t="str">
        <f>'Calendar Info'!$D$24</f>
        <v>Sishira</v>
      </c>
      <c r="K83" s="25" t="str">
        <f>VLOOKUP(E83,'Calendar Info'!$G$49:$H$75,2,FALSE)</f>
        <v>ஆயில்யம்</v>
      </c>
      <c r="L83" s="25" t="str">
        <f>VLOOKUP(F83,'Calendar Info'!$G$49:$H$75,2,FALSE)</f>
        <v>ஆயில்யம்</v>
      </c>
      <c r="M83" s="34" t="str">
        <f t="shared" si="22"/>
        <v>Phālguṇa</v>
      </c>
      <c r="O83" s="25">
        <v>80</v>
      </c>
      <c r="P83" s="25">
        <f t="shared" si="29"/>
        <v>8</v>
      </c>
      <c r="Q83" s="25">
        <f t="shared" si="23"/>
        <v>11</v>
      </c>
      <c r="R83" s="25">
        <f t="shared" si="24"/>
        <v>8</v>
      </c>
      <c r="S83" s="25">
        <f t="shared" si="25"/>
        <v>8</v>
      </c>
      <c r="T83" s="25">
        <f t="shared" si="26"/>
        <v>11</v>
      </c>
      <c r="U83" s="25">
        <f t="shared" si="27"/>
        <v>11</v>
      </c>
      <c r="V83" s="25">
        <f t="shared" si="30"/>
        <v>1</v>
      </c>
      <c r="W83" s="25">
        <f t="shared" si="28"/>
        <v>5</v>
      </c>
    </row>
    <row r="84" spans="1:23" x14ac:dyDescent="0.25">
      <c r="A84" s="28">
        <v>45373</v>
      </c>
      <c r="B84" s="26">
        <v>9</v>
      </c>
      <c r="C84" s="27" t="str">
        <f>'Calendar Info'!$B$15</f>
        <v>பங்குனி</v>
      </c>
      <c r="D84" s="27" t="s">
        <v>244</v>
      </c>
      <c r="E84" s="27" t="str">
        <f>'Calendar Info'!G58</f>
        <v>Magha</v>
      </c>
      <c r="F84" s="27" t="s">
        <v>330</v>
      </c>
      <c r="G84" s="96" t="s">
        <v>328</v>
      </c>
      <c r="H84" s="27" t="str">
        <f>'Calendar Info'!F45</f>
        <v>Suniya</v>
      </c>
      <c r="I84" s="27" t="str">
        <f t="shared" si="31"/>
        <v>Suniya</v>
      </c>
      <c r="J84" s="27" t="str">
        <f>'Calendar Info'!$D$24</f>
        <v>Sishira</v>
      </c>
      <c r="K84" s="25" t="str">
        <f>VLOOKUP(E84,'Calendar Info'!$G$49:$H$75,2,FALSE)</f>
        <v>மகம்</v>
      </c>
      <c r="L84" s="25" t="str">
        <f>VLOOKUP(F84,'Calendar Info'!$G$49:$H$75,2,FALSE)</f>
        <v>மகம்</v>
      </c>
      <c r="M84" s="34" t="str">
        <f t="shared" si="22"/>
        <v>Phālguṇa</v>
      </c>
      <c r="O84" s="25">
        <v>81</v>
      </c>
      <c r="P84" s="25">
        <f t="shared" si="29"/>
        <v>9</v>
      </c>
      <c r="Q84" s="25">
        <f t="shared" si="23"/>
        <v>11</v>
      </c>
      <c r="R84" s="25">
        <f t="shared" si="24"/>
        <v>9</v>
      </c>
      <c r="S84" s="25">
        <f t="shared" si="25"/>
        <v>9</v>
      </c>
      <c r="T84" s="25">
        <f t="shared" si="26"/>
        <v>16</v>
      </c>
      <c r="U84" s="25">
        <f t="shared" si="27"/>
        <v>16</v>
      </c>
      <c r="V84" s="25">
        <f t="shared" si="30"/>
        <v>1</v>
      </c>
      <c r="W84" s="25">
        <f t="shared" si="28"/>
        <v>5</v>
      </c>
    </row>
    <row r="85" spans="1:23" x14ac:dyDescent="0.25">
      <c r="A85" s="28">
        <v>45374</v>
      </c>
      <c r="B85" s="26">
        <v>10</v>
      </c>
      <c r="C85" s="27" t="str">
        <f>'Calendar Info'!$B$15</f>
        <v>பங்குனி</v>
      </c>
      <c r="D85" s="27" t="s">
        <v>244</v>
      </c>
      <c r="E85" s="27" t="str">
        <f>'Calendar Info'!G59</f>
        <v>Poorva Phalguni</v>
      </c>
      <c r="F85" s="27" t="s">
        <v>227</v>
      </c>
      <c r="G85" s="96" t="s">
        <v>328</v>
      </c>
      <c r="H85" s="27" t="str">
        <f>'Calendar Info'!F41</f>
        <v>Triyodasi</v>
      </c>
      <c r="I85" s="27" t="str">
        <f t="shared" si="31"/>
        <v>Triyodasi</v>
      </c>
      <c r="J85" s="27" t="str">
        <f>'Calendar Info'!$D$24</f>
        <v>Sishira</v>
      </c>
      <c r="K85" s="25" t="str">
        <f>VLOOKUP(E85,'Calendar Info'!$G$49:$H$75,2,FALSE)</f>
        <v>பூரம்</v>
      </c>
      <c r="L85" s="25" t="str">
        <f>VLOOKUP(F85,'Calendar Info'!$G$49:$H$75,2,FALSE)</f>
        <v>பூரம்</v>
      </c>
      <c r="M85" s="34" t="str">
        <f t="shared" si="22"/>
        <v>Phālguṇa</v>
      </c>
      <c r="O85" s="25">
        <v>82</v>
      </c>
      <c r="P85" s="25">
        <f t="shared" si="29"/>
        <v>10</v>
      </c>
      <c r="Q85" s="25">
        <f t="shared" si="23"/>
        <v>11</v>
      </c>
      <c r="R85" s="25">
        <f t="shared" si="24"/>
        <v>10</v>
      </c>
      <c r="S85" s="25">
        <f t="shared" si="25"/>
        <v>10</v>
      </c>
      <c r="T85" s="25">
        <f t="shared" si="26"/>
        <v>12</v>
      </c>
      <c r="U85" s="25">
        <f t="shared" si="27"/>
        <v>12</v>
      </c>
      <c r="V85" s="25">
        <f t="shared" si="30"/>
        <v>1</v>
      </c>
      <c r="W85" s="25">
        <f t="shared" si="28"/>
        <v>5</v>
      </c>
    </row>
    <row r="86" spans="1:23" x14ac:dyDescent="0.25">
      <c r="A86" s="28">
        <v>45375</v>
      </c>
      <c r="B86" s="26">
        <v>11</v>
      </c>
      <c r="C86" s="27" t="str">
        <f>'Calendar Info'!$B$15</f>
        <v>பங்குனி</v>
      </c>
      <c r="D86" s="27" t="s">
        <v>244</v>
      </c>
      <c r="E86" s="27" t="str">
        <f>'Calendar Info'!G59</f>
        <v>Poorva Phalguni</v>
      </c>
      <c r="F86" s="27" t="s">
        <v>227</v>
      </c>
      <c r="G86" s="96" t="s">
        <v>328</v>
      </c>
      <c r="H86" s="27" t="str">
        <f>'Calendar Info'!F42</f>
        <v>Chaturdasi</v>
      </c>
      <c r="I86" s="27" t="str">
        <f>'Calendar Info'!F43</f>
        <v>Pournima</v>
      </c>
      <c r="J86" s="27" t="str">
        <f>'Calendar Info'!$D$24</f>
        <v>Sishira</v>
      </c>
      <c r="K86" s="25" t="str">
        <f>VLOOKUP(E86,'Calendar Info'!$G$49:$H$75,2,FALSE)</f>
        <v>பூரம்</v>
      </c>
      <c r="L86" s="25" t="str">
        <f>VLOOKUP(F86,'Calendar Info'!$G$49:$H$75,2,FALSE)</f>
        <v>பூரம்</v>
      </c>
      <c r="M86" s="34" t="str">
        <f t="shared" si="22"/>
        <v>Phālguṇa</v>
      </c>
      <c r="O86" s="25">
        <v>83</v>
      </c>
      <c r="P86" s="25">
        <f t="shared" si="29"/>
        <v>11</v>
      </c>
      <c r="Q86" s="25">
        <f t="shared" si="23"/>
        <v>11</v>
      </c>
      <c r="R86" s="25">
        <f t="shared" si="24"/>
        <v>10</v>
      </c>
      <c r="S86" s="25">
        <f t="shared" si="25"/>
        <v>10</v>
      </c>
      <c r="T86" s="25">
        <f t="shared" si="26"/>
        <v>13</v>
      </c>
      <c r="U86" s="25">
        <f t="shared" si="27"/>
        <v>14</v>
      </c>
      <c r="V86" s="25">
        <f t="shared" si="30"/>
        <v>1</v>
      </c>
      <c r="W86" s="25">
        <f t="shared" si="28"/>
        <v>5</v>
      </c>
    </row>
    <row r="87" spans="1:23" x14ac:dyDescent="0.25">
      <c r="A87" s="28">
        <v>45376</v>
      </c>
      <c r="B87" s="26">
        <v>12</v>
      </c>
      <c r="C87" s="27" t="str">
        <f>'Calendar Info'!$B$15</f>
        <v>பங்குனி</v>
      </c>
      <c r="D87" s="27" t="s">
        <v>244</v>
      </c>
      <c r="E87" s="27" t="str">
        <f>'Calendar Info'!G60</f>
        <v>Uthra Phalguni</v>
      </c>
      <c r="F87" s="27" t="s">
        <v>231</v>
      </c>
      <c r="G87" s="96" t="s">
        <v>328</v>
      </c>
      <c r="H87" s="27" t="str">
        <f>'Calendar Info'!F43</f>
        <v>Pournima</v>
      </c>
      <c r="I87" s="27" t="str">
        <f t="shared" si="31"/>
        <v>Pournima</v>
      </c>
      <c r="J87" s="27" t="str">
        <f>'Calendar Info'!$D$24</f>
        <v>Sishira</v>
      </c>
      <c r="K87" s="25" t="str">
        <f>VLOOKUP(E87,'Calendar Info'!$G$49:$H$75,2,FALSE)</f>
        <v>உத்திரம்</v>
      </c>
      <c r="L87" s="25" t="str">
        <f>VLOOKUP(F87,'Calendar Info'!$G$49:$H$75,2,FALSE)</f>
        <v>உத்திரம்</v>
      </c>
      <c r="M87" s="34" t="str">
        <f t="shared" si="22"/>
        <v>Phālguṇa</v>
      </c>
      <c r="O87" s="25">
        <v>84</v>
      </c>
      <c r="P87" s="25">
        <f t="shared" si="29"/>
        <v>12</v>
      </c>
      <c r="Q87" s="25">
        <f t="shared" si="23"/>
        <v>11</v>
      </c>
      <c r="R87" s="25">
        <f t="shared" si="24"/>
        <v>11</v>
      </c>
      <c r="S87" s="25">
        <f t="shared" si="25"/>
        <v>11</v>
      </c>
      <c r="T87" s="25">
        <f t="shared" si="26"/>
        <v>14</v>
      </c>
      <c r="U87" s="25">
        <f t="shared" si="27"/>
        <v>14</v>
      </c>
      <c r="V87" s="25">
        <f t="shared" si="30"/>
        <v>1</v>
      </c>
      <c r="W87" s="25">
        <f t="shared" si="28"/>
        <v>5</v>
      </c>
    </row>
    <row r="88" spans="1:23" x14ac:dyDescent="0.25">
      <c r="A88" s="28">
        <v>45377</v>
      </c>
      <c r="B88" s="26">
        <v>13</v>
      </c>
      <c r="C88" s="27" t="str">
        <f>'Calendar Info'!$B$15</f>
        <v>பங்குனி</v>
      </c>
      <c r="D88" s="27" t="s">
        <v>244</v>
      </c>
      <c r="E88" s="27" t="str">
        <f>'Calendar Info'!G61</f>
        <v>Hastha</v>
      </c>
      <c r="F88" s="27" t="s">
        <v>235</v>
      </c>
      <c r="G88" s="96" t="s">
        <v>327</v>
      </c>
      <c r="H88" s="27" t="str">
        <f>'Calendar Info'!F29</f>
        <v xml:space="preserve">Pradamai </v>
      </c>
      <c r="I88" s="27" t="str">
        <f>H88</f>
        <v xml:space="preserve">Pradamai </v>
      </c>
      <c r="J88" s="27" t="str">
        <f>'Calendar Info'!$D$24</f>
        <v>Sishira</v>
      </c>
      <c r="K88" s="25" t="str">
        <f>VLOOKUP(E88,'Calendar Info'!$G$49:$H$75,2,FALSE)</f>
        <v>ஹஸ்தம்</v>
      </c>
      <c r="L88" s="25" t="str">
        <f>VLOOKUP(F88,'Calendar Info'!$G$49:$H$75,2,FALSE)</f>
        <v>ஹஸ்தம்</v>
      </c>
      <c r="M88" s="34" t="str">
        <f t="shared" si="22"/>
        <v>Phālguṇa</v>
      </c>
      <c r="O88" s="25">
        <v>85</v>
      </c>
      <c r="P88" s="25">
        <f t="shared" si="29"/>
        <v>13</v>
      </c>
      <c r="Q88" s="25">
        <f t="shared" si="23"/>
        <v>11</v>
      </c>
      <c r="R88" s="25">
        <f t="shared" si="24"/>
        <v>12</v>
      </c>
      <c r="S88" s="25">
        <f t="shared" si="25"/>
        <v>12</v>
      </c>
      <c r="T88" s="25">
        <f t="shared" si="26"/>
        <v>0</v>
      </c>
      <c r="U88" s="25">
        <f t="shared" si="27"/>
        <v>0</v>
      </c>
      <c r="V88" s="25">
        <f t="shared" si="30"/>
        <v>0</v>
      </c>
      <c r="W88" s="25">
        <f t="shared" si="28"/>
        <v>5</v>
      </c>
    </row>
    <row r="89" spans="1:23" x14ac:dyDescent="0.25">
      <c r="A89" s="28">
        <v>45378</v>
      </c>
      <c r="B89" s="26">
        <v>14</v>
      </c>
      <c r="C89" s="27" t="str">
        <f>'Calendar Info'!$B$15</f>
        <v>பங்குனி</v>
      </c>
      <c r="D89" s="27" t="s">
        <v>244</v>
      </c>
      <c r="E89" s="27" t="str">
        <f>'Calendar Info'!G62</f>
        <v>Chitra</v>
      </c>
      <c r="F89" s="27" t="s">
        <v>239</v>
      </c>
      <c r="G89" s="96" t="s">
        <v>327</v>
      </c>
      <c r="H89" s="27" t="str">
        <f>'Calendar Info'!F30</f>
        <v>Dvithiai</v>
      </c>
      <c r="I89" s="27" t="str">
        <f t="shared" ref="I89:I93" si="32">H89</f>
        <v>Dvithiai</v>
      </c>
      <c r="J89" s="27" t="str">
        <f>'Calendar Info'!$D$24</f>
        <v>Sishira</v>
      </c>
      <c r="K89" s="25" t="str">
        <f>VLOOKUP(E89,'Calendar Info'!$G$49:$H$75,2,FALSE)</f>
        <v>சித்திரை</v>
      </c>
      <c r="L89" s="25" t="str">
        <f>VLOOKUP(F89,'Calendar Info'!$G$49:$H$75,2,FALSE)</f>
        <v>சித்திரை</v>
      </c>
      <c r="M89" s="34" t="str">
        <f t="shared" si="22"/>
        <v>Phālguṇa</v>
      </c>
      <c r="O89" s="25">
        <v>86</v>
      </c>
      <c r="P89" s="25">
        <f t="shared" si="29"/>
        <v>14</v>
      </c>
      <c r="Q89" s="25">
        <f t="shared" si="23"/>
        <v>11</v>
      </c>
      <c r="R89" s="25">
        <f t="shared" si="24"/>
        <v>13</v>
      </c>
      <c r="S89" s="25">
        <f t="shared" si="25"/>
        <v>13</v>
      </c>
      <c r="T89" s="25">
        <f t="shared" si="26"/>
        <v>1</v>
      </c>
      <c r="U89" s="25">
        <f t="shared" si="27"/>
        <v>1</v>
      </c>
      <c r="V89" s="25">
        <f t="shared" si="30"/>
        <v>0</v>
      </c>
      <c r="W89" s="25">
        <f t="shared" si="28"/>
        <v>5</v>
      </c>
    </row>
    <row r="90" spans="1:23" x14ac:dyDescent="0.25">
      <c r="A90" s="28">
        <v>45379</v>
      </c>
      <c r="B90" s="26">
        <v>15</v>
      </c>
      <c r="C90" s="27" t="str">
        <f>'Calendar Info'!$B$15</f>
        <v>பங்குனி</v>
      </c>
      <c r="D90" s="27" t="s">
        <v>244</v>
      </c>
      <c r="E90" s="27" t="str">
        <f>'Calendar Info'!G63</f>
        <v>Swaathi </v>
      </c>
      <c r="F90" s="27" t="s">
        <v>242</v>
      </c>
      <c r="G90" s="96" t="s">
        <v>327</v>
      </c>
      <c r="H90" s="27" t="str">
        <f>'Calendar Info'!F31</f>
        <v>Trithiai</v>
      </c>
      <c r="I90" s="27" t="str">
        <f t="shared" si="32"/>
        <v>Trithiai</v>
      </c>
      <c r="J90" s="27" t="str">
        <f>'Calendar Info'!$D$24</f>
        <v>Sishira</v>
      </c>
      <c r="K90" s="25" t="str">
        <f>VLOOKUP(E90,'Calendar Info'!$G$49:$H$75,2,FALSE)</f>
        <v>சுவாதி</v>
      </c>
      <c r="L90" s="25" t="str">
        <f>VLOOKUP(F90,'Calendar Info'!$G$49:$H$75,2,FALSE)</f>
        <v>சுவாதி</v>
      </c>
      <c r="M90" s="34" t="str">
        <f t="shared" si="22"/>
        <v>Phālguṇa</v>
      </c>
      <c r="O90" s="25">
        <v>87</v>
      </c>
      <c r="P90" s="25">
        <f t="shared" si="29"/>
        <v>15</v>
      </c>
      <c r="Q90" s="25">
        <f t="shared" si="23"/>
        <v>11</v>
      </c>
      <c r="R90" s="25">
        <f t="shared" si="24"/>
        <v>14</v>
      </c>
      <c r="S90" s="25">
        <f t="shared" si="25"/>
        <v>14</v>
      </c>
      <c r="T90" s="25">
        <f t="shared" si="26"/>
        <v>2</v>
      </c>
      <c r="U90" s="25">
        <f t="shared" si="27"/>
        <v>2</v>
      </c>
      <c r="V90" s="25">
        <f t="shared" si="30"/>
        <v>0</v>
      </c>
      <c r="W90" s="25">
        <f t="shared" si="28"/>
        <v>5</v>
      </c>
    </row>
    <row r="91" spans="1:23" x14ac:dyDescent="0.25">
      <c r="A91" s="28">
        <v>45380</v>
      </c>
      <c r="B91" s="26">
        <v>16</v>
      </c>
      <c r="C91" s="27" t="str">
        <f>'Calendar Info'!$B$15</f>
        <v>பங்குனி</v>
      </c>
      <c r="D91" s="27" t="s">
        <v>244</v>
      </c>
      <c r="E91" s="27" t="str">
        <f>'Calendar Info'!G64</f>
        <v>Vishaakha</v>
      </c>
      <c r="F91" s="27" t="s">
        <v>246</v>
      </c>
      <c r="G91" s="96" t="s">
        <v>327</v>
      </c>
      <c r="H91" s="27" t="str">
        <f>'Calendar Info'!F32</f>
        <v>Chaturthi</v>
      </c>
      <c r="I91" s="27" t="str">
        <f t="shared" si="32"/>
        <v>Chaturthi</v>
      </c>
      <c r="J91" s="27" t="str">
        <f>'Calendar Info'!$D$24</f>
        <v>Sishira</v>
      </c>
      <c r="K91" s="25" t="str">
        <f>VLOOKUP(E91,'Calendar Info'!$G$49:$H$75,2,FALSE)</f>
        <v>விசாகம்</v>
      </c>
      <c r="L91" s="25" t="str">
        <f>VLOOKUP(F91,'Calendar Info'!$G$49:$H$75,2,FALSE)</f>
        <v>விசாகம்</v>
      </c>
      <c r="M91" s="34" t="str">
        <f t="shared" si="22"/>
        <v>Phālguṇa</v>
      </c>
      <c r="O91" s="25">
        <v>88</v>
      </c>
      <c r="P91" s="25">
        <f t="shared" si="29"/>
        <v>16</v>
      </c>
      <c r="Q91" s="25">
        <f t="shared" si="23"/>
        <v>11</v>
      </c>
      <c r="R91" s="25">
        <f t="shared" si="24"/>
        <v>15</v>
      </c>
      <c r="S91" s="25">
        <f t="shared" si="25"/>
        <v>15</v>
      </c>
      <c r="T91" s="25">
        <f t="shared" si="26"/>
        <v>3</v>
      </c>
      <c r="U91" s="25">
        <f t="shared" si="27"/>
        <v>3</v>
      </c>
      <c r="V91" s="25">
        <f t="shared" si="30"/>
        <v>0</v>
      </c>
      <c r="W91" s="25">
        <f t="shared" si="28"/>
        <v>5</v>
      </c>
    </row>
    <row r="92" spans="1:23" x14ac:dyDescent="0.25">
      <c r="A92" s="28">
        <v>45381</v>
      </c>
      <c r="B92" s="26">
        <v>17</v>
      </c>
      <c r="C92" s="27" t="str">
        <f>'Calendar Info'!$B$15</f>
        <v>பங்குனி</v>
      </c>
      <c r="D92" s="27" t="s">
        <v>244</v>
      </c>
      <c r="E92" s="27" t="str">
        <f>'Calendar Info'!G65</f>
        <v>Anuraadha</v>
      </c>
      <c r="F92" s="27" t="s">
        <v>250</v>
      </c>
      <c r="G92" s="96" t="s">
        <v>327</v>
      </c>
      <c r="H92" s="27" t="str">
        <f>'Calendar Info'!F33</f>
        <v xml:space="preserve">Panchami </v>
      </c>
      <c r="I92" s="27" t="str">
        <f t="shared" si="32"/>
        <v xml:space="preserve">Panchami </v>
      </c>
      <c r="J92" s="27" t="str">
        <f>'Calendar Info'!$D$24</f>
        <v>Sishira</v>
      </c>
      <c r="K92" s="25" t="str">
        <f>VLOOKUP(E92,'Calendar Info'!$G$49:$H$75,2,FALSE)</f>
        <v>அனுஷம்</v>
      </c>
      <c r="L92" s="25" t="str">
        <f>VLOOKUP(F92,'Calendar Info'!$G$49:$H$75,2,FALSE)</f>
        <v>அனுஷம்</v>
      </c>
      <c r="M92" s="34" t="str">
        <f t="shared" si="22"/>
        <v>Phālguṇa</v>
      </c>
      <c r="O92" s="25">
        <v>89</v>
      </c>
      <c r="P92" s="25">
        <f t="shared" si="29"/>
        <v>17</v>
      </c>
      <c r="Q92" s="25">
        <f t="shared" si="23"/>
        <v>11</v>
      </c>
      <c r="R92" s="25">
        <f t="shared" si="24"/>
        <v>16</v>
      </c>
      <c r="S92" s="25">
        <f t="shared" si="25"/>
        <v>16</v>
      </c>
      <c r="T92" s="25">
        <f t="shared" si="26"/>
        <v>4</v>
      </c>
      <c r="U92" s="25">
        <f t="shared" si="27"/>
        <v>4</v>
      </c>
      <c r="V92" s="25">
        <f t="shared" si="30"/>
        <v>0</v>
      </c>
      <c r="W92" s="25">
        <f t="shared" si="28"/>
        <v>5</v>
      </c>
    </row>
    <row r="93" spans="1:23" x14ac:dyDescent="0.25">
      <c r="A93" s="28">
        <v>45382</v>
      </c>
      <c r="B93" s="26">
        <v>18</v>
      </c>
      <c r="C93" s="27" t="str">
        <f>'Calendar Info'!$B$15</f>
        <v>பங்குனி</v>
      </c>
      <c r="D93" s="27" t="s">
        <v>244</v>
      </c>
      <c r="E93" s="27" t="str">
        <f>'Calendar Info'!G66</f>
        <v>Jyeshta</v>
      </c>
      <c r="F93" s="27" t="s">
        <v>254</v>
      </c>
      <c r="G93" s="96" t="s">
        <v>327</v>
      </c>
      <c r="H93" s="27" t="str">
        <f>'Calendar Info'!F34</f>
        <v xml:space="preserve">Shashti </v>
      </c>
      <c r="I93" s="27" t="str">
        <f t="shared" si="32"/>
        <v xml:space="preserve">Shashti </v>
      </c>
      <c r="J93" s="27" t="str">
        <f>'Calendar Info'!$D$24</f>
        <v>Sishira</v>
      </c>
      <c r="K93" s="25" t="str">
        <f>VLOOKUP(E93,'Calendar Info'!$G$49:$H$75,2,FALSE)</f>
        <v>கேட்டை</v>
      </c>
      <c r="L93" s="25" t="str">
        <f>VLOOKUP(F93,'Calendar Info'!$G$49:$H$75,2,FALSE)</f>
        <v>கேட்டை</v>
      </c>
      <c r="M93" s="34" t="str">
        <f t="shared" si="22"/>
        <v>Phālguṇa</v>
      </c>
      <c r="O93" s="25">
        <v>90</v>
      </c>
      <c r="P93" s="25">
        <f t="shared" si="29"/>
        <v>18</v>
      </c>
      <c r="Q93" s="25">
        <f t="shared" si="23"/>
        <v>11</v>
      </c>
      <c r="R93" s="25">
        <f t="shared" si="24"/>
        <v>17</v>
      </c>
      <c r="S93" s="25">
        <f t="shared" si="25"/>
        <v>17</v>
      </c>
      <c r="T93" s="25">
        <f t="shared" si="26"/>
        <v>5</v>
      </c>
      <c r="U93" s="25">
        <f t="shared" si="27"/>
        <v>5</v>
      </c>
      <c r="V93" s="25">
        <f t="shared" si="30"/>
        <v>0</v>
      </c>
      <c r="W93" s="25">
        <f t="shared" si="28"/>
        <v>5</v>
      </c>
    </row>
    <row r="94" spans="1:23" x14ac:dyDescent="0.25">
      <c r="A94" s="31">
        <v>45383</v>
      </c>
      <c r="B94" s="29">
        <v>19</v>
      </c>
      <c r="C94" s="30" t="str">
        <f>'Calendar Info'!$B$15</f>
        <v>பங்குனி</v>
      </c>
      <c r="D94" s="30" t="s">
        <v>244</v>
      </c>
      <c r="E94" s="30" t="str">
        <f>'Calendar Info'!G67</f>
        <v>Moola</v>
      </c>
      <c r="F94" s="30" t="str">
        <f>E94</f>
        <v>Moola</v>
      </c>
      <c r="G94" s="96" t="s">
        <v>327</v>
      </c>
      <c r="H94" s="30" t="str">
        <f>'Calendar Info'!F35</f>
        <v>Sapthami</v>
      </c>
      <c r="I94" s="30" t="str">
        <f>H94</f>
        <v>Sapthami</v>
      </c>
      <c r="J94" s="30" t="str">
        <f>'Calendar Info'!$D$24</f>
        <v>Sishira</v>
      </c>
      <c r="K94" s="25" t="str">
        <f>VLOOKUP(E94,'Calendar Info'!$G$49:$H$75,2,FALSE)</f>
        <v>முலம்</v>
      </c>
      <c r="L94" s="25" t="str">
        <f>VLOOKUP(F94,'Calendar Info'!$G$49:$H$75,2,FALSE)</f>
        <v>முலம்</v>
      </c>
      <c r="M94" s="34" t="str">
        <f t="shared" si="22"/>
        <v>Phālguṇa</v>
      </c>
      <c r="O94" s="25">
        <v>91</v>
      </c>
      <c r="P94" s="25">
        <f t="shared" si="29"/>
        <v>19</v>
      </c>
      <c r="Q94" s="25">
        <f t="shared" si="23"/>
        <v>11</v>
      </c>
      <c r="R94" s="25">
        <f t="shared" si="24"/>
        <v>18</v>
      </c>
      <c r="S94" s="25">
        <f t="shared" si="25"/>
        <v>18</v>
      </c>
      <c r="T94" s="25">
        <f t="shared" si="26"/>
        <v>6</v>
      </c>
      <c r="U94" s="25">
        <f t="shared" si="27"/>
        <v>6</v>
      </c>
      <c r="V94" s="25">
        <f t="shared" si="30"/>
        <v>0</v>
      </c>
      <c r="W94" s="25">
        <f t="shared" si="28"/>
        <v>5</v>
      </c>
    </row>
    <row r="95" spans="1:23" x14ac:dyDescent="0.25">
      <c r="A95" s="31">
        <v>45384</v>
      </c>
      <c r="B95" s="29">
        <v>20</v>
      </c>
      <c r="C95" s="30" t="str">
        <f>'Calendar Info'!$B$15</f>
        <v>பங்குனி</v>
      </c>
      <c r="D95" s="30" t="s">
        <v>244</v>
      </c>
      <c r="E95" s="30" t="str">
        <f>'Calendar Info'!G68</f>
        <v>Poorva shaada</v>
      </c>
      <c r="F95" s="30" t="str">
        <f t="shared" ref="F95:F101" si="33">E95</f>
        <v>Poorva shaada</v>
      </c>
      <c r="G95" s="96" t="s">
        <v>327</v>
      </c>
      <c r="H95" s="30" t="str">
        <f>'Calendar Info'!F36</f>
        <v>Ashtami</v>
      </c>
      <c r="I95" s="30" t="str">
        <f t="shared" ref="I95:I101" si="34">H95</f>
        <v>Ashtami</v>
      </c>
      <c r="J95" s="30" t="str">
        <f>'Calendar Info'!$D$24</f>
        <v>Sishira</v>
      </c>
      <c r="K95" s="25" t="str">
        <f>VLOOKUP(E95,'Calendar Info'!$G$49:$H$75,2,FALSE)</f>
        <v>பூராடம்</v>
      </c>
      <c r="L95" s="25" t="str">
        <f>VLOOKUP(F95,'Calendar Info'!$G$49:$H$75,2,FALSE)</f>
        <v>பூராடம்</v>
      </c>
      <c r="M95" s="34" t="str">
        <f t="shared" si="22"/>
        <v>Phālguṇa</v>
      </c>
      <c r="O95" s="25">
        <v>92</v>
      </c>
      <c r="P95" s="25">
        <f t="shared" si="29"/>
        <v>20</v>
      </c>
      <c r="Q95" s="25">
        <f t="shared" si="23"/>
        <v>11</v>
      </c>
      <c r="R95" s="25">
        <f t="shared" si="24"/>
        <v>19</v>
      </c>
      <c r="S95" s="25">
        <f t="shared" si="25"/>
        <v>19</v>
      </c>
      <c r="T95" s="25">
        <f t="shared" si="26"/>
        <v>7</v>
      </c>
      <c r="U95" s="25">
        <f t="shared" si="27"/>
        <v>7</v>
      </c>
      <c r="V95" s="25">
        <f t="shared" si="30"/>
        <v>0</v>
      </c>
      <c r="W95" s="25">
        <f t="shared" si="28"/>
        <v>5</v>
      </c>
    </row>
    <row r="96" spans="1:23" x14ac:dyDescent="0.25">
      <c r="A96" s="31">
        <v>45385</v>
      </c>
      <c r="B96" s="29">
        <v>21</v>
      </c>
      <c r="C96" s="30" t="str">
        <f>'Calendar Info'!$B$15</f>
        <v>பங்குனி</v>
      </c>
      <c r="D96" s="30" t="s">
        <v>244</v>
      </c>
      <c r="E96" s="30" t="str">
        <f>'Calendar Info'!G69</f>
        <v>Uthra shaada</v>
      </c>
      <c r="F96" s="30" t="str">
        <f t="shared" si="33"/>
        <v>Uthra shaada</v>
      </c>
      <c r="G96" s="96" t="s">
        <v>327</v>
      </c>
      <c r="H96" s="30" t="str">
        <f>'Calendar Info'!F37</f>
        <v xml:space="preserve">Navami </v>
      </c>
      <c r="I96" s="30" t="str">
        <f t="shared" si="34"/>
        <v xml:space="preserve">Navami </v>
      </c>
      <c r="J96" s="30" t="str">
        <f>'Calendar Info'!$D$24</f>
        <v>Sishira</v>
      </c>
      <c r="K96" s="25" t="str">
        <f>VLOOKUP(E96,'Calendar Info'!$G$49:$H$75,2,FALSE)</f>
        <v>உத்திராடம்</v>
      </c>
      <c r="L96" s="25" t="str">
        <f>VLOOKUP(F96,'Calendar Info'!$G$49:$H$75,2,FALSE)</f>
        <v>உத்திராடம்</v>
      </c>
      <c r="M96" s="34" t="str">
        <f t="shared" si="22"/>
        <v>Phālguṇa</v>
      </c>
      <c r="O96" s="25">
        <v>93</v>
      </c>
      <c r="P96" s="25">
        <f t="shared" si="29"/>
        <v>21</v>
      </c>
      <c r="Q96" s="25">
        <f t="shared" si="23"/>
        <v>11</v>
      </c>
      <c r="R96" s="25">
        <f t="shared" si="24"/>
        <v>20</v>
      </c>
      <c r="S96" s="25">
        <f t="shared" si="25"/>
        <v>20</v>
      </c>
      <c r="T96" s="25">
        <f t="shared" si="26"/>
        <v>8</v>
      </c>
      <c r="U96" s="25">
        <f t="shared" si="27"/>
        <v>8</v>
      </c>
      <c r="V96" s="25">
        <f t="shared" si="30"/>
        <v>0</v>
      </c>
      <c r="W96" s="25">
        <f t="shared" si="28"/>
        <v>5</v>
      </c>
    </row>
    <row r="97" spans="1:23" x14ac:dyDescent="0.25">
      <c r="A97" s="31">
        <v>45386</v>
      </c>
      <c r="B97" s="29">
        <v>22</v>
      </c>
      <c r="C97" s="30" t="str">
        <f>'Calendar Info'!$B$15</f>
        <v>பங்குனி</v>
      </c>
      <c r="D97" s="30" t="s">
        <v>244</v>
      </c>
      <c r="E97" s="30" t="str">
        <f>'Calendar Info'!G70</f>
        <v>Shraavan </v>
      </c>
      <c r="F97" s="30" t="str">
        <f t="shared" si="33"/>
        <v>Shraavan </v>
      </c>
      <c r="G97" s="96" t="s">
        <v>327</v>
      </c>
      <c r="H97" s="30" t="str">
        <f>'Calendar Info'!F38</f>
        <v xml:space="preserve">Dasami </v>
      </c>
      <c r="I97" s="30" t="str">
        <f t="shared" si="34"/>
        <v xml:space="preserve">Dasami </v>
      </c>
      <c r="J97" s="30" t="str">
        <f>'Calendar Info'!$D$24</f>
        <v>Sishira</v>
      </c>
      <c r="K97" s="25" t="str">
        <f>VLOOKUP(E97,'Calendar Info'!$G$49:$H$75,2,FALSE)</f>
        <v>திருவோணம்</v>
      </c>
      <c r="L97" s="25" t="str">
        <f>VLOOKUP(F97,'Calendar Info'!$G$49:$H$75,2,FALSE)</f>
        <v>திருவோணம்</v>
      </c>
      <c r="M97" s="34" t="str">
        <f t="shared" si="22"/>
        <v>Phālguṇa</v>
      </c>
      <c r="O97" s="25">
        <v>94</v>
      </c>
      <c r="P97" s="25">
        <f t="shared" si="29"/>
        <v>22</v>
      </c>
      <c r="Q97" s="25">
        <f t="shared" si="23"/>
        <v>11</v>
      </c>
      <c r="R97" s="25">
        <f t="shared" si="24"/>
        <v>21</v>
      </c>
      <c r="S97" s="25">
        <f t="shared" si="25"/>
        <v>21</v>
      </c>
      <c r="T97" s="25">
        <f t="shared" si="26"/>
        <v>9</v>
      </c>
      <c r="U97" s="25">
        <f t="shared" si="27"/>
        <v>9</v>
      </c>
      <c r="V97" s="25">
        <f t="shared" si="30"/>
        <v>0</v>
      </c>
      <c r="W97" s="25">
        <f t="shared" si="28"/>
        <v>5</v>
      </c>
    </row>
    <row r="98" spans="1:23" x14ac:dyDescent="0.25">
      <c r="A98" s="31">
        <v>45387</v>
      </c>
      <c r="B98" s="29">
        <v>23</v>
      </c>
      <c r="C98" s="30" t="str">
        <f>'Calendar Info'!$B$15</f>
        <v>பங்குனி</v>
      </c>
      <c r="D98" s="30" t="s">
        <v>244</v>
      </c>
      <c r="E98" s="30" t="str">
        <f>'Calendar Info'!G71</f>
        <v>Dhanishta</v>
      </c>
      <c r="F98" s="30" t="str">
        <f t="shared" si="33"/>
        <v>Dhanishta</v>
      </c>
      <c r="G98" s="96" t="s">
        <v>327</v>
      </c>
      <c r="H98" s="30" t="str">
        <f>'Calendar Info'!F39</f>
        <v>Ekadasi</v>
      </c>
      <c r="I98" s="30" t="str">
        <f t="shared" si="34"/>
        <v>Ekadasi</v>
      </c>
      <c r="J98" s="30" t="str">
        <f>'Calendar Info'!$D$24</f>
        <v>Sishira</v>
      </c>
      <c r="K98" s="25" t="str">
        <f>VLOOKUP(E98,'Calendar Info'!$G$49:$H$75,2,FALSE)</f>
        <v>அவிட்டம்</v>
      </c>
      <c r="L98" s="25" t="str">
        <f>VLOOKUP(F98,'Calendar Info'!$G$49:$H$75,2,FALSE)</f>
        <v>அவிட்டம்</v>
      </c>
      <c r="M98" s="34" t="str">
        <f t="shared" si="22"/>
        <v>Phālguṇa</v>
      </c>
      <c r="O98" s="25">
        <v>95</v>
      </c>
      <c r="P98" s="25">
        <f t="shared" si="29"/>
        <v>23</v>
      </c>
      <c r="Q98" s="25">
        <f t="shared" si="23"/>
        <v>11</v>
      </c>
      <c r="R98" s="25">
        <f t="shared" si="24"/>
        <v>22</v>
      </c>
      <c r="S98" s="25">
        <f t="shared" si="25"/>
        <v>22</v>
      </c>
      <c r="T98" s="25">
        <f t="shared" si="26"/>
        <v>10</v>
      </c>
      <c r="U98" s="25">
        <f t="shared" si="27"/>
        <v>10</v>
      </c>
      <c r="V98" s="25">
        <f t="shared" si="30"/>
        <v>0</v>
      </c>
      <c r="W98" s="25">
        <f t="shared" si="28"/>
        <v>5</v>
      </c>
    </row>
    <row r="99" spans="1:23" x14ac:dyDescent="0.25">
      <c r="A99" s="31">
        <v>45388</v>
      </c>
      <c r="B99" s="29">
        <v>24</v>
      </c>
      <c r="C99" s="30" t="str">
        <f>'Calendar Info'!$B$15</f>
        <v>பங்குனி</v>
      </c>
      <c r="D99" s="30" t="s">
        <v>244</v>
      </c>
      <c r="E99" s="30" t="str">
        <f>'Calendar Info'!G72</f>
        <v>Shathabhisha</v>
      </c>
      <c r="F99" s="30" t="str">
        <f t="shared" si="33"/>
        <v>Shathabhisha</v>
      </c>
      <c r="G99" s="96" t="s">
        <v>327</v>
      </c>
      <c r="H99" s="30" t="str">
        <f>'Calendar Info'!F40</f>
        <v>Dvadasi</v>
      </c>
      <c r="I99" s="30" t="str">
        <f>'Calendar Info'!F41</f>
        <v>Triyodasi</v>
      </c>
      <c r="J99" s="30" t="str">
        <f>'Calendar Info'!$D$24</f>
        <v>Sishira</v>
      </c>
      <c r="K99" s="25" t="str">
        <f>VLOOKUP(E99,'Calendar Info'!$G$49:$H$75,2,FALSE)</f>
        <v>சதயம்</v>
      </c>
      <c r="L99" s="25" t="str">
        <f>VLOOKUP(F99,'Calendar Info'!$G$49:$H$75,2,FALSE)</f>
        <v>சதயம்</v>
      </c>
      <c r="M99" s="34" t="str">
        <f t="shared" si="22"/>
        <v>Phālguṇa</v>
      </c>
      <c r="O99" s="25">
        <v>96</v>
      </c>
      <c r="P99" s="25">
        <f t="shared" si="29"/>
        <v>24</v>
      </c>
      <c r="Q99" s="25">
        <f t="shared" ref="Q99:Q106" si="35">VLOOKUP(C99,Month,2)</f>
        <v>11</v>
      </c>
      <c r="R99" s="25">
        <f t="shared" ref="R99:R107" si="36">VLOOKUP(E99,Nakshatra,3,FALSE)</f>
        <v>23</v>
      </c>
      <c r="S99" s="25">
        <f t="shared" ref="S99:S107" si="37">VLOOKUP(F99,Nakshatra,3,FALSE)</f>
        <v>23</v>
      </c>
      <c r="T99" s="25">
        <f t="shared" ref="T99:T107" si="38">VLOOKUP(H99,Tithi,2,FALSE)</f>
        <v>11</v>
      </c>
      <c r="U99" s="25">
        <f t="shared" ref="U99:U107" si="39">VLOOKUP(I99,Tithi,2,FALSE)</f>
        <v>12</v>
      </c>
      <c r="V99" s="25">
        <f t="shared" si="30"/>
        <v>0</v>
      </c>
      <c r="W99" s="25">
        <f t="shared" ref="W99:W106" si="40">VLOOKUP(J99,Ruthou,2,FALSE)</f>
        <v>5</v>
      </c>
    </row>
    <row r="100" spans="1:23" x14ac:dyDescent="0.25">
      <c r="A100" s="31">
        <v>45389</v>
      </c>
      <c r="B100" s="29">
        <v>25</v>
      </c>
      <c r="C100" s="30" t="str">
        <f>'Calendar Info'!$B$15</f>
        <v>பங்குனி</v>
      </c>
      <c r="D100" s="30" t="s">
        <v>244</v>
      </c>
      <c r="E100" s="30" t="str">
        <f>'Calendar Info'!G73</f>
        <v>Poorva bhadra</v>
      </c>
      <c r="F100" s="30" t="str">
        <f t="shared" si="33"/>
        <v>Poorva bhadra</v>
      </c>
      <c r="G100" s="96" t="s">
        <v>327</v>
      </c>
      <c r="H100" s="30" t="str">
        <f>'Calendar Info'!F42</f>
        <v>Chaturdasi</v>
      </c>
      <c r="I100" s="30" t="str">
        <f t="shared" si="34"/>
        <v>Chaturdasi</v>
      </c>
      <c r="J100" s="30" t="str">
        <f>'Calendar Info'!$D$24</f>
        <v>Sishira</v>
      </c>
      <c r="K100" s="25" t="str">
        <f>VLOOKUP(E100,'Calendar Info'!$G$49:$H$75,2,FALSE)</f>
        <v>பூரட்டாதி</v>
      </c>
      <c r="L100" s="25" t="str">
        <f>VLOOKUP(F100,'Calendar Info'!$G$49:$H$75,2,FALSE)</f>
        <v>பூரட்டாதி</v>
      </c>
      <c r="M100" s="34" t="str">
        <f t="shared" si="22"/>
        <v>Phālguṇa</v>
      </c>
      <c r="O100" s="25">
        <v>97</v>
      </c>
      <c r="P100" s="25">
        <f t="shared" si="29"/>
        <v>25</v>
      </c>
      <c r="Q100" s="25">
        <f t="shared" si="35"/>
        <v>11</v>
      </c>
      <c r="R100" s="25">
        <f t="shared" si="36"/>
        <v>24</v>
      </c>
      <c r="S100" s="25">
        <f t="shared" si="37"/>
        <v>24</v>
      </c>
      <c r="T100" s="25">
        <f t="shared" si="38"/>
        <v>13</v>
      </c>
      <c r="U100" s="25">
        <f t="shared" si="39"/>
        <v>13</v>
      </c>
      <c r="V100" s="25">
        <f t="shared" si="30"/>
        <v>0</v>
      </c>
      <c r="W100" s="25">
        <f t="shared" si="40"/>
        <v>5</v>
      </c>
    </row>
    <row r="101" spans="1:23" x14ac:dyDescent="0.25">
      <c r="A101" s="31">
        <v>45390</v>
      </c>
      <c r="B101" s="29">
        <v>26</v>
      </c>
      <c r="C101" s="30" t="str">
        <f>'Calendar Info'!$B$15</f>
        <v>பங்குனி</v>
      </c>
      <c r="D101" s="30" t="s">
        <v>244</v>
      </c>
      <c r="E101" s="30" t="str">
        <f>'Calendar Info'!G74</f>
        <v>Uthra bhadra</v>
      </c>
      <c r="F101" s="30" t="str">
        <f t="shared" si="33"/>
        <v>Uthra bhadra</v>
      </c>
      <c r="G101" s="96" t="s">
        <v>327</v>
      </c>
      <c r="H101" s="30" t="str">
        <f>'Calendar Info'!F44</f>
        <v>Ammavasya</v>
      </c>
      <c r="I101" s="30" t="str">
        <f t="shared" si="34"/>
        <v>Ammavasya</v>
      </c>
      <c r="J101" s="30" t="str">
        <f>'Calendar Info'!$D$24</f>
        <v>Sishira</v>
      </c>
      <c r="K101" s="25" t="str">
        <f>VLOOKUP(E101,'Calendar Info'!$G$49:$H$75,2,FALSE)</f>
        <v>உத்திரட்டாதி</v>
      </c>
      <c r="L101" s="25" t="str">
        <f>VLOOKUP(F101,'Calendar Info'!$G$49:$H$75,2,FALSE)</f>
        <v>உத்திரட்டாதி</v>
      </c>
      <c r="M101" s="34" t="str">
        <f t="shared" si="22"/>
        <v>Phālguṇa</v>
      </c>
      <c r="O101" s="25">
        <v>98</v>
      </c>
      <c r="P101" s="25">
        <f t="shared" si="29"/>
        <v>26</v>
      </c>
      <c r="Q101" s="25">
        <f t="shared" si="35"/>
        <v>11</v>
      </c>
      <c r="R101" s="25">
        <f t="shared" si="36"/>
        <v>25</v>
      </c>
      <c r="S101" s="25">
        <f t="shared" si="37"/>
        <v>25</v>
      </c>
      <c r="T101" s="25">
        <f t="shared" si="38"/>
        <v>15</v>
      </c>
      <c r="U101" s="25">
        <f t="shared" si="39"/>
        <v>15</v>
      </c>
      <c r="V101" s="25">
        <f t="shared" si="30"/>
        <v>0</v>
      </c>
      <c r="W101" s="25">
        <f t="shared" si="40"/>
        <v>5</v>
      </c>
    </row>
    <row r="102" spans="1:23" x14ac:dyDescent="0.25">
      <c r="A102" s="31">
        <v>45391</v>
      </c>
      <c r="B102" s="29">
        <v>27</v>
      </c>
      <c r="C102" s="30" t="str">
        <f>'Calendar Info'!$B$15</f>
        <v>பங்குனி</v>
      </c>
      <c r="D102" s="30" t="s">
        <v>244</v>
      </c>
      <c r="E102" s="30" t="str">
        <f>'Calendar Info'!G75</f>
        <v>Revathi</v>
      </c>
      <c r="F102" s="30" t="s">
        <v>290</v>
      </c>
      <c r="G102" s="96" t="s">
        <v>328</v>
      </c>
      <c r="H102" s="30" t="str">
        <f>'Calendar Info'!F29</f>
        <v xml:space="preserve">Pradamai </v>
      </c>
      <c r="I102" s="30" t="str">
        <f>H102</f>
        <v xml:space="preserve">Pradamai </v>
      </c>
      <c r="J102" s="30" t="str">
        <f>'Calendar Info'!$D$24</f>
        <v>Sishira</v>
      </c>
      <c r="K102" s="25" t="str">
        <f>VLOOKUP(E102,'Calendar Info'!$G$49:$H$75,2,FALSE)</f>
        <v>ரேவதி</v>
      </c>
      <c r="L102" s="25" t="str">
        <f>VLOOKUP(F102,'Calendar Info'!$G$49:$H$75,2,FALSE)</f>
        <v>ரேவதி</v>
      </c>
      <c r="M102" s="34" t="str">
        <f t="shared" si="22"/>
        <v>Phālguṇa</v>
      </c>
      <c r="O102" s="25">
        <v>99</v>
      </c>
      <c r="P102" s="25">
        <f t="shared" si="29"/>
        <v>27</v>
      </c>
      <c r="Q102" s="25">
        <f t="shared" si="35"/>
        <v>11</v>
      </c>
      <c r="R102" s="25">
        <f t="shared" si="36"/>
        <v>26</v>
      </c>
      <c r="S102" s="25">
        <f t="shared" si="37"/>
        <v>26</v>
      </c>
      <c r="T102" s="25">
        <f t="shared" si="38"/>
        <v>0</v>
      </c>
      <c r="U102" s="25">
        <f t="shared" si="39"/>
        <v>0</v>
      </c>
      <c r="V102" s="25">
        <f t="shared" si="30"/>
        <v>1</v>
      </c>
      <c r="W102" s="25">
        <f t="shared" si="40"/>
        <v>5</v>
      </c>
    </row>
    <row r="103" spans="1:23" x14ac:dyDescent="0.25">
      <c r="A103" s="31">
        <v>45392</v>
      </c>
      <c r="B103" s="29">
        <v>28</v>
      </c>
      <c r="C103" s="30" t="str">
        <f>'Calendar Info'!$B$15</f>
        <v>பங்குனி</v>
      </c>
      <c r="D103" s="30" t="s">
        <v>244</v>
      </c>
      <c r="E103" s="30" t="str">
        <f>'Calendar Info'!G49</f>
        <v>Aswini</v>
      </c>
      <c r="F103" s="30" t="str">
        <f>E103</f>
        <v>Aswini</v>
      </c>
      <c r="G103" s="96" t="s">
        <v>328</v>
      </c>
      <c r="H103" s="30" t="str">
        <f>'Calendar Info'!F30</f>
        <v>Dvithiai</v>
      </c>
      <c r="I103" s="30" t="str">
        <f t="shared" ref="I103:I116" si="41">H103</f>
        <v>Dvithiai</v>
      </c>
      <c r="J103" s="30" t="str">
        <f>'Calendar Info'!$D$24</f>
        <v>Sishira</v>
      </c>
      <c r="K103" s="25" t="str">
        <f>VLOOKUP(E103,'Calendar Info'!$G$49:$H$75,2,FALSE)</f>
        <v>அசுவினி</v>
      </c>
      <c r="L103" s="25" t="str">
        <f>VLOOKUP(F103,'Calendar Info'!$G$49:$H$75,2,FALSE)</f>
        <v>அசுவினி</v>
      </c>
      <c r="M103" s="34" t="str">
        <f t="shared" si="22"/>
        <v>Phālguṇa</v>
      </c>
      <c r="O103" s="25">
        <v>100</v>
      </c>
      <c r="P103" s="25">
        <f t="shared" si="29"/>
        <v>28</v>
      </c>
      <c r="Q103" s="25">
        <f t="shared" si="35"/>
        <v>11</v>
      </c>
      <c r="R103" s="25">
        <f t="shared" si="36"/>
        <v>0</v>
      </c>
      <c r="S103" s="25">
        <f t="shared" si="37"/>
        <v>0</v>
      </c>
      <c r="T103" s="25">
        <f t="shared" si="38"/>
        <v>1</v>
      </c>
      <c r="U103" s="25">
        <f t="shared" si="39"/>
        <v>1</v>
      </c>
      <c r="V103" s="25">
        <f t="shared" si="30"/>
        <v>1</v>
      </c>
      <c r="W103" s="25">
        <f t="shared" si="40"/>
        <v>5</v>
      </c>
    </row>
    <row r="104" spans="1:23" x14ac:dyDescent="0.25">
      <c r="A104" s="31">
        <v>45393</v>
      </c>
      <c r="B104" s="29">
        <v>29</v>
      </c>
      <c r="C104" s="30" t="str">
        <f>'Calendar Info'!$B$15</f>
        <v>பங்குனி</v>
      </c>
      <c r="D104" s="30" t="s">
        <v>244</v>
      </c>
      <c r="E104" s="30" t="str">
        <f>'Calendar Info'!G50</f>
        <v>Bharani</v>
      </c>
      <c r="F104" s="30" t="str">
        <f>'Calendar Info'!G51</f>
        <v>Krithika</v>
      </c>
      <c r="G104" s="96" t="s">
        <v>328</v>
      </c>
      <c r="H104" s="30" t="str">
        <f>'Calendar Info'!F31</f>
        <v>Trithiai</v>
      </c>
      <c r="I104" s="30" t="str">
        <f t="shared" si="41"/>
        <v>Trithiai</v>
      </c>
      <c r="J104" s="30" t="str">
        <f>'Calendar Info'!$D$24</f>
        <v>Sishira</v>
      </c>
      <c r="K104" s="25" t="str">
        <f>VLOOKUP(E104,'Calendar Info'!$G$49:$H$75,2,FALSE)</f>
        <v>பரணி</v>
      </c>
      <c r="L104" s="25" t="str">
        <f>VLOOKUP(F104,'Calendar Info'!$G$49:$H$75,2,FALSE)</f>
        <v>கிருத்திகை</v>
      </c>
      <c r="M104" s="34" t="str">
        <f t="shared" si="22"/>
        <v>Phālguṇa</v>
      </c>
      <c r="O104" s="25">
        <v>101</v>
      </c>
      <c r="P104" s="25">
        <f t="shared" si="29"/>
        <v>29</v>
      </c>
      <c r="Q104" s="25">
        <f t="shared" si="35"/>
        <v>11</v>
      </c>
      <c r="R104" s="25">
        <f t="shared" si="36"/>
        <v>1</v>
      </c>
      <c r="S104" s="25">
        <f t="shared" si="37"/>
        <v>2</v>
      </c>
      <c r="T104" s="25">
        <f t="shared" si="38"/>
        <v>2</v>
      </c>
      <c r="U104" s="25">
        <f t="shared" si="39"/>
        <v>2</v>
      </c>
      <c r="V104" s="25">
        <f t="shared" si="30"/>
        <v>1</v>
      </c>
      <c r="W104" s="25">
        <f t="shared" si="40"/>
        <v>5</v>
      </c>
    </row>
    <row r="105" spans="1:23" x14ac:dyDescent="0.25">
      <c r="A105" s="31">
        <v>45394</v>
      </c>
      <c r="B105" s="29">
        <v>30</v>
      </c>
      <c r="C105" s="30" t="str">
        <f>'Calendar Info'!$B$15</f>
        <v>பங்குனி</v>
      </c>
      <c r="D105" s="30" t="s">
        <v>244</v>
      </c>
      <c r="E105" s="30" t="str">
        <f>'Calendar Info'!G52</f>
        <v>Rohini </v>
      </c>
      <c r="F105" s="30" t="str">
        <f t="shared" ref="F105:F123" si="42">E105</f>
        <v>Rohini </v>
      </c>
      <c r="G105" s="96" t="s">
        <v>328</v>
      </c>
      <c r="H105" s="30" t="str">
        <f>'Calendar Info'!F32</f>
        <v>Chaturthi</v>
      </c>
      <c r="I105" s="30" t="str">
        <f t="shared" si="41"/>
        <v>Chaturthi</v>
      </c>
      <c r="J105" s="30" t="str">
        <f>'Calendar Info'!$D$24</f>
        <v>Sishira</v>
      </c>
      <c r="K105" s="25" t="str">
        <f>VLOOKUP(E105,'Calendar Info'!$G$49:$H$75,2,FALSE)</f>
        <v>ரோகிணி</v>
      </c>
      <c r="L105" s="25" t="str">
        <f>VLOOKUP(F105,'Calendar Info'!$G$49:$H$75,2,FALSE)</f>
        <v>ரோகிணி</v>
      </c>
      <c r="M105" s="34" t="str">
        <f t="shared" si="22"/>
        <v>Phālguṇa</v>
      </c>
      <c r="O105" s="25">
        <v>102</v>
      </c>
      <c r="P105" s="25">
        <f t="shared" si="29"/>
        <v>30</v>
      </c>
      <c r="Q105" s="25">
        <f t="shared" si="35"/>
        <v>11</v>
      </c>
      <c r="R105" s="25">
        <f t="shared" si="36"/>
        <v>3</v>
      </c>
      <c r="S105" s="25">
        <f t="shared" si="37"/>
        <v>3</v>
      </c>
      <c r="T105" s="25">
        <f t="shared" si="38"/>
        <v>3</v>
      </c>
      <c r="U105" s="25">
        <f t="shared" si="39"/>
        <v>3</v>
      </c>
      <c r="V105" s="25">
        <f t="shared" si="30"/>
        <v>1</v>
      </c>
      <c r="W105" s="25">
        <f t="shared" si="40"/>
        <v>5</v>
      </c>
    </row>
    <row r="106" spans="1:23" x14ac:dyDescent="0.25">
      <c r="A106" s="31">
        <v>45395</v>
      </c>
      <c r="B106" s="29">
        <v>31</v>
      </c>
      <c r="C106" s="30" t="str">
        <f>'Calendar Info'!$B$15</f>
        <v>பங்குனி</v>
      </c>
      <c r="D106" s="30" t="s">
        <v>244</v>
      </c>
      <c r="E106" s="30" t="str">
        <f>'Calendar Info'!G53</f>
        <v>Mrigashiras</v>
      </c>
      <c r="F106" s="30" t="str">
        <f t="shared" si="42"/>
        <v>Mrigashiras</v>
      </c>
      <c r="G106" s="96" t="s">
        <v>328</v>
      </c>
      <c r="H106" s="30" t="str">
        <f>'Calendar Info'!F33</f>
        <v xml:space="preserve">Panchami </v>
      </c>
      <c r="I106" s="30" t="str">
        <f t="shared" si="41"/>
        <v xml:space="preserve">Panchami </v>
      </c>
      <c r="J106" s="30" t="str">
        <f>'Calendar Info'!$D$24</f>
        <v>Sishira</v>
      </c>
      <c r="K106" s="25" t="str">
        <f>VLOOKUP(E106,'Calendar Info'!$G$49:$H$75,2,FALSE)</f>
        <v>மிருகசிரீஷம்</v>
      </c>
      <c r="L106" s="25" t="str">
        <f>VLOOKUP(F106,'Calendar Info'!$G$49:$H$75,2,FALSE)</f>
        <v>மிருகசிரீஷம்</v>
      </c>
      <c r="M106" s="34" t="str">
        <f t="shared" si="22"/>
        <v>Phālguṇa</v>
      </c>
      <c r="O106" s="25">
        <v>103</v>
      </c>
      <c r="P106" s="25">
        <f t="shared" si="29"/>
        <v>31</v>
      </c>
      <c r="Q106" s="25">
        <f t="shared" si="35"/>
        <v>11</v>
      </c>
      <c r="R106" s="25">
        <f t="shared" si="36"/>
        <v>4</v>
      </c>
      <c r="S106" s="25">
        <f t="shared" si="37"/>
        <v>4</v>
      </c>
      <c r="T106" s="25">
        <f t="shared" si="38"/>
        <v>4</v>
      </c>
      <c r="U106" s="25">
        <f t="shared" si="39"/>
        <v>4</v>
      </c>
      <c r="V106" s="25">
        <f t="shared" si="30"/>
        <v>1</v>
      </c>
      <c r="W106" s="25">
        <f t="shared" si="40"/>
        <v>5</v>
      </c>
    </row>
    <row r="107" spans="1:23" x14ac:dyDescent="0.25">
      <c r="A107" s="31">
        <v>45396</v>
      </c>
      <c r="B107" s="29">
        <v>1</v>
      </c>
      <c r="C107" s="30" t="str">
        <f>'Calendar Info'!$B$4</f>
        <v>சித்திரை</v>
      </c>
      <c r="D107" s="30" t="s">
        <v>248</v>
      </c>
      <c r="E107" s="30" t="str">
        <f>'Calendar Info'!G54</f>
        <v>Aarudhra</v>
      </c>
      <c r="F107" s="30" t="str">
        <f t="shared" si="42"/>
        <v>Aarudhra</v>
      </c>
      <c r="G107" s="96" t="s">
        <v>328</v>
      </c>
      <c r="H107" s="30" t="str">
        <f>'Calendar Info'!F34</f>
        <v xml:space="preserve">Shashti </v>
      </c>
      <c r="I107" s="30" t="str">
        <f t="shared" si="41"/>
        <v xml:space="preserve">Shashti </v>
      </c>
      <c r="J107" s="30" t="str">
        <f>'Calendar Info'!$D$19</f>
        <v>Vasanta</v>
      </c>
      <c r="K107" s="25" t="str">
        <f>VLOOKUP(E107,'Calendar Info'!$G$49:$H$75,2,FALSE)</f>
        <v>திருவாதிரை</v>
      </c>
      <c r="L107" s="25" t="str">
        <f>VLOOKUP(F107,'Calendar Info'!$G$49:$H$75,2,FALSE)</f>
        <v>திருவாதிரை</v>
      </c>
      <c r="M107" s="34" t="str">
        <f t="shared" si="22"/>
        <v>Caitrā</v>
      </c>
      <c r="O107" s="25">
        <v>104</v>
      </c>
      <c r="P107" s="25">
        <f t="shared" si="29"/>
        <v>1</v>
      </c>
      <c r="Q107" s="25" t="str">
        <f t="shared" ref="Q107:Q170" si="43">_xlfn.VALUETOTEXT(VLOOKUP(C107,Month,2))</f>
        <v>0</v>
      </c>
      <c r="R107" s="25">
        <f t="shared" si="36"/>
        <v>5</v>
      </c>
      <c r="S107" s="25">
        <f t="shared" si="37"/>
        <v>5</v>
      </c>
      <c r="T107" s="25">
        <f t="shared" si="38"/>
        <v>5</v>
      </c>
      <c r="U107" s="25">
        <f t="shared" si="39"/>
        <v>5</v>
      </c>
      <c r="V107" s="25">
        <f t="shared" si="30"/>
        <v>1</v>
      </c>
      <c r="W107" s="25" t="str">
        <f t="shared" ref="W107:W170" si="44">_xlfn.VALUETOTEXT(VLOOKUP(J107,Ruthou,2,FALSE))</f>
        <v>0</v>
      </c>
    </row>
    <row r="108" spans="1:23" x14ac:dyDescent="0.25">
      <c r="A108" s="31">
        <v>45397</v>
      </c>
      <c r="B108" s="29">
        <v>2</v>
      </c>
      <c r="C108" s="30" t="str">
        <f>'Calendar Info'!$B$4</f>
        <v>சித்திரை</v>
      </c>
      <c r="D108" s="30" t="s">
        <v>248</v>
      </c>
      <c r="E108" s="30" t="str">
        <f>'Calendar Info'!G55</f>
        <v>Punarvasu</v>
      </c>
      <c r="F108" s="30" t="str">
        <f t="shared" si="42"/>
        <v>Punarvasu</v>
      </c>
      <c r="G108" s="97" t="s">
        <v>328</v>
      </c>
      <c r="H108" s="30" t="str">
        <f>'Calendar Info'!F35</f>
        <v>Sapthami</v>
      </c>
      <c r="I108" s="30" t="str">
        <f t="shared" si="41"/>
        <v>Sapthami</v>
      </c>
      <c r="J108" s="30" t="str">
        <f>'Calendar Info'!$D$19</f>
        <v>Vasanta</v>
      </c>
      <c r="K108" s="25" t="str">
        <f>VLOOKUP(E108,'Calendar Info'!$G$49:$H$75,2,FALSE)</f>
        <v>புனர்பூசம்</v>
      </c>
      <c r="L108" s="25" t="str">
        <f>VLOOKUP(F108,'Calendar Info'!$G$49:$H$75,2,FALSE)</f>
        <v>புனர்பூசம்</v>
      </c>
      <c r="M108" s="34" t="str">
        <f t="shared" si="22"/>
        <v>Caitrā</v>
      </c>
      <c r="O108" s="25">
        <v>105</v>
      </c>
      <c r="P108" s="25">
        <f t="shared" ref="P108:P171" si="45">B108</f>
        <v>2</v>
      </c>
      <c r="Q108" s="25" t="str">
        <f t="shared" si="43"/>
        <v>0</v>
      </c>
      <c r="R108" s="25">
        <f t="shared" ref="R108:R171" si="46">VLOOKUP(E108,Nakshatra,3,FALSE)</f>
        <v>6</v>
      </c>
      <c r="S108" s="25">
        <f t="shared" ref="S108:S171" si="47">VLOOKUP(F108,Nakshatra,3,FALSE)</f>
        <v>6</v>
      </c>
      <c r="T108" s="25">
        <f t="shared" ref="T108:T171" si="48">VLOOKUP(H108,Tithi,2,FALSE)</f>
        <v>6</v>
      </c>
      <c r="U108" s="25">
        <f t="shared" ref="U108:U171" si="49">VLOOKUP(I108,Tithi,2,FALSE)</f>
        <v>6</v>
      </c>
      <c r="V108" s="25">
        <f t="shared" ref="V108:V171" si="50">IF(G108="Krishna",0,1)</f>
        <v>1</v>
      </c>
      <c r="W108" s="25" t="str">
        <f t="shared" si="44"/>
        <v>0</v>
      </c>
    </row>
    <row r="109" spans="1:23" x14ac:dyDescent="0.25">
      <c r="A109" s="31">
        <v>45398</v>
      </c>
      <c r="B109" s="29">
        <v>3</v>
      </c>
      <c r="C109" s="30" t="str">
        <f>'Calendar Info'!$B$4</f>
        <v>சித்திரை</v>
      </c>
      <c r="D109" s="30" t="s">
        <v>248</v>
      </c>
      <c r="E109" s="30" t="str">
        <f>'Calendar Info'!G55</f>
        <v>Punarvasu</v>
      </c>
      <c r="F109" s="30" t="str">
        <f t="shared" si="42"/>
        <v>Punarvasu</v>
      </c>
      <c r="G109" s="97" t="s">
        <v>328</v>
      </c>
      <c r="H109" s="30" t="str">
        <f>'Calendar Info'!F36</f>
        <v>Ashtami</v>
      </c>
      <c r="I109" s="30" t="str">
        <f t="shared" si="41"/>
        <v>Ashtami</v>
      </c>
      <c r="J109" s="30" t="str">
        <f>'Calendar Info'!$D$19</f>
        <v>Vasanta</v>
      </c>
      <c r="K109" s="25" t="str">
        <f>VLOOKUP(E109,'Calendar Info'!$G$49:$H$75,2,FALSE)</f>
        <v>புனர்பூசம்</v>
      </c>
      <c r="L109" s="25" t="str">
        <f>VLOOKUP(F109,'Calendar Info'!$G$49:$H$75,2,FALSE)</f>
        <v>புனர்பூசம்</v>
      </c>
      <c r="M109" s="34" t="str">
        <f t="shared" si="22"/>
        <v>Caitrā</v>
      </c>
      <c r="O109" s="25">
        <v>106</v>
      </c>
      <c r="P109" s="25">
        <f t="shared" si="45"/>
        <v>3</v>
      </c>
      <c r="Q109" s="25" t="str">
        <f t="shared" si="43"/>
        <v>0</v>
      </c>
      <c r="R109" s="25">
        <f t="shared" si="46"/>
        <v>6</v>
      </c>
      <c r="S109" s="25">
        <f t="shared" si="47"/>
        <v>6</v>
      </c>
      <c r="T109" s="25">
        <f t="shared" si="48"/>
        <v>7</v>
      </c>
      <c r="U109" s="25">
        <f t="shared" si="49"/>
        <v>7</v>
      </c>
      <c r="V109" s="25">
        <f t="shared" si="50"/>
        <v>1</v>
      </c>
      <c r="W109" s="25" t="str">
        <f t="shared" si="44"/>
        <v>0</v>
      </c>
    </row>
    <row r="110" spans="1:23" x14ac:dyDescent="0.25">
      <c r="A110" s="31">
        <v>45399</v>
      </c>
      <c r="B110" s="29">
        <v>4</v>
      </c>
      <c r="C110" s="30" t="str">
        <f>'Calendar Info'!$B$4</f>
        <v>சித்திரை</v>
      </c>
      <c r="D110" s="30" t="s">
        <v>248</v>
      </c>
      <c r="E110" s="30" t="str">
        <f>'Calendar Info'!G56</f>
        <v>Pushyami</v>
      </c>
      <c r="F110" s="30" t="str">
        <f t="shared" si="42"/>
        <v>Pushyami</v>
      </c>
      <c r="G110" s="97" t="s">
        <v>328</v>
      </c>
      <c r="H110" s="30" t="str">
        <f>'Calendar Info'!F37</f>
        <v xml:space="preserve">Navami </v>
      </c>
      <c r="I110" s="30" t="str">
        <f t="shared" si="41"/>
        <v xml:space="preserve">Navami </v>
      </c>
      <c r="J110" s="30" t="str">
        <f>'Calendar Info'!$D$19</f>
        <v>Vasanta</v>
      </c>
      <c r="K110" s="25" t="str">
        <f>VLOOKUP(E110,'Calendar Info'!$G$49:$H$75,2,FALSE)</f>
        <v>பூசம்</v>
      </c>
      <c r="L110" s="25" t="str">
        <f>VLOOKUP(F110,'Calendar Info'!$G$49:$H$75,2,FALSE)</f>
        <v>பூசம்</v>
      </c>
      <c r="M110" s="34" t="str">
        <f t="shared" si="22"/>
        <v>Caitrā</v>
      </c>
      <c r="O110" s="25">
        <v>107</v>
      </c>
      <c r="P110" s="25">
        <f t="shared" si="45"/>
        <v>4</v>
      </c>
      <c r="Q110" s="25" t="str">
        <f t="shared" si="43"/>
        <v>0</v>
      </c>
      <c r="R110" s="25">
        <f t="shared" si="46"/>
        <v>7</v>
      </c>
      <c r="S110" s="25">
        <f t="shared" si="47"/>
        <v>7</v>
      </c>
      <c r="T110" s="25">
        <f t="shared" si="48"/>
        <v>8</v>
      </c>
      <c r="U110" s="25">
        <f t="shared" si="49"/>
        <v>8</v>
      </c>
      <c r="V110" s="25">
        <f t="shared" si="50"/>
        <v>1</v>
      </c>
      <c r="W110" s="25" t="str">
        <f t="shared" si="44"/>
        <v>0</v>
      </c>
    </row>
    <row r="111" spans="1:23" x14ac:dyDescent="0.25">
      <c r="A111" s="31">
        <v>45400</v>
      </c>
      <c r="B111" s="29">
        <v>5</v>
      </c>
      <c r="C111" s="30" t="str">
        <f>'Calendar Info'!$B$4</f>
        <v>சித்திரை</v>
      </c>
      <c r="D111" s="30" t="s">
        <v>248</v>
      </c>
      <c r="E111" s="30" t="str">
        <f>'Calendar Info'!G57</f>
        <v>Ashlesha</v>
      </c>
      <c r="F111" s="30" t="str">
        <f t="shared" si="42"/>
        <v>Ashlesha</v>
      </c>
      <c r="G111" s="97" t="s">
        <v>328</v>
      </c>
      <c r="H111" s="30" t="str">
        <f>'Calendar Info'!F38</f>
        <v xml:space="preserve">Dasami </v>
      </c>
      <c r="I111" s="30" t="str">
        <f t="shared" si="41"/>
        <v xml:space="preserve">Dasami </v>
      </c>
      <c r="J111" s="30" t="str">
        <f>'Calendar Info'!$D$19</f>
        <v>Vasanta</v>
      </c>
      <c r="K111" s="25" t="str">
        <f>VLOOKUP(E111,'Calendar Info'!$G$49:$H$75,2,FALSE)</f>
        <v>ஆயில்யம்</v>
      </c>
      <c r="L111" s="25" t="str">
        <f>VLOOKUP(F111,'Calendar Info'!$G$49:$H$75,2,FALSE)</f>
        <v>ஆயில்யம்</v>
      </c>
      <c r="M111" s="34" t="str">
        <f t="shared" si="22"/>
        <v>Caitrā</v>
      </c>
      <c r="O111" s="25">
        <v>108</v>
      </c>
      <c r="P111" s="25">
        <f t="shared" si="45"/>
        <v>5</v>
      </c>
      <c r="Q111" s="25" t="str">
        <f t="shared" si="43"/>
        <v>0</v>
      </c>
      <c r="R111" s="25">
        <f t="shared" si="46"/>
        <v>8</v>
      </c>
      <c r="S111" s="25">
        <f t="shared" si="47"/>
        <v>8</v>
      </c>
      <c r="T111" s="25">
        <f t="shared" si="48"/>
        <v>9</v>
      </c>
      <c r="U111" s="25">
        <f t="shared" si="49"/>
        <v>9</v>
      </c>
      <c r="V111" s="25">
        <f t="shared" si="50"/>
        <v>1</v>
      </c>
      <c r="W111" s="25" t="str">
        <f t="shared" si="44"/>
        <v>0</v>
      </c>
    </row>
    <row r="112" spans="1:23" x14ac:dyDescent="0.25">
      <c r="A112" s="31">
        <v>45401</v>
      </c>
      <c r="B112" s="29">
        <v>6</v>
      </c>
      <c r="C112" s="30" t="str">
        <f>'Calendar Info'!$B$4</f>
        <v>சித்திரை</v>
      </c>
      <c r="D112" s="30" t="s">
        <v>248</v>
      </c>
      <c r="E112" s="30" t="str">
        <f>'Calendar Info'!G58</f>
        <v>Magha</v>
      </c>
      <c r="F112" s="30" t="str">
        <f t="shared" si="42"/>
        <v>Magha</v>
      </c>
      <c r="G112" s="97" t="s">
        <v>328</v>
      </c>
      <c r="H112" s="30" t="str">
        <f>'Calendar Info'!F39</f>
        <v>Ekadasi</v>
      </c>
      <c r="I112" s="30" t="str">
        <f t="shared" si="41"/>
        <v>Ekadasi</v>
      </c>
      <c r="J112" s="30" t="str">
        <f>'Calendar Info'!$D$19</f>
        <v>Vasanta</v>
      </c>
      <c r="K112" s="25" t="str">
        <f>VLOOKUP(E112,'Calendar Info'!$G$49:$H$75,2,FALSE)</f>
        <v>மகம்</v>
      </c>
      <c r="L112" s="25" t="str">
        <f>VLOOKUP(F112,'Calendar Info'!$G$49:$H$75,2,FALSE)</f>
        <v>மகம்</v>
      </c>
      <c r="M112" s="34" t="str">
        <f t="shared" si="22"/>
        <v>Caitrā</v>
      </c>
      <c r="O112" s="25">
        <v>109</v>
      </c>
      <c r="P112" s="25">
        <f t="shared" si="45"/>
        <v>6</v>
      </c>
      <c r="Q112" s="25" t="str">
        <f t="shared" si="43"/>
        <v>0</v>
      </c>
      <c r="R112" s="25">
        <f t="shared" si="46"/>
        <v>9</v>
      </c>
      <c r="S112" s="25">
        <f t="shared" si="47"/>
        <v>9</v>
      </c>
      <c r="T112" s="25">
        <f t="shared" si="48"/>
        <v>10</v>
      </c>
      <c r="U112" s="25">
        <f t="shared" si="49"/>
        <v>10</v>
      </c>
      <c r="V112" s="25">
        <f t="shared" si="50"/>
        <v>1</v>
      </c>
      <c r="W112" s="25" t="str">
        <f t="shared" si="44"/>
        <v>0</v>
      </c>
    </row>
    <row r="113" spans="1:23" x14ac:dyDescent="0.25">
      <c r="A113" s="31">
        <v>45402</v>
      </c>
      <c r="B113" s="29">
        <v>7</v>
      </c>
      <c r="C113" s="30" t="str">
        <f>'Calendar Info'!$B$4</f>
        <v>சித்திரை</v>
      </c>
      <c r="D113" s="30" t="s">
        <v>248</v>
      </c>
      <c r="E113" s="30" t="str">
        <f>'Calendar Info'!G59</f>
        <v>Poorva Phalguni</v>
      </c>
      <c r="F113" s="30" t="str">
        <f t="shared" si="42"/>
        <v>Poorva Phalguni</v>
      </c>
      <c r="G113" s="97" t="s">
        <v>328</v>
      </c>
      <c r="H113" s="30" t="str">
        <f>'Calendar Info'!F40</f>
        <v>Dvadasi</v>
      </c>
      <c r="I113" s="30" t="str">
        <f t="shared" si="41"/>
        <v>Dvadasi</v>
      </c>
      <c r="J113" s="30" t="str">
        <f>'Calendar Info'!$D$19</f>
        <v>Vasanta</v>
      </c>
      <c r="K113" s="25" t="str">
        <f>VLOOKUP(E113,'Calendar Info'!$G$49:$H$75,2,FALSE)</f>
        <v>பூரம்</v>
      </c>
      <c r="L113" s="25" t="str">
        <f>VLOOKUP(F113,'Calendar Info'!$G$49:$H$75,2,FALSE)</f>
        <v>பூரம்</v>
      </c>
      <c r="M113" s="34" t="str">
        <f t="shared" si="22"/>
        <v>Caitrā</v>
      </c>
      <c r="O113" s="25">
        <v>110</v>
      </c>
      <c r="P113" s="25">
        <f t="shared" si="45"/>
        <v>7</v>
      </c>
      <c r="Q113" s="25" t="str">
        <f t="shared" si="43"/>
        <v>0</v>
      </c>
      <c r="R113" s="25">
        <f t="shared" si="46"/>
        <v>10</v>
      </c>
      <c r="S113" s="25">
        <f t="shared" si="47"/>
        <v>10</v>
      </c>
      <c r="T113" s="25">
        <f t="shared" si="48"/>
        <v>11</v>
      </c>
      <c r="U113" s="25">
        <f t="shared" si="49"/>
        <v>11</v>
      </c>
      <c r="V113" s="25">
        <f t="shared" si="50"/>
        <v>1</v>
      </c>
      <c r="W113" s="25" t="str">
        <f t="shared" si="44"/>
        <v>0</v>
      </c>
    </row>
    <row r="114" spans="1:23" x14ac:dyDescent="0.25">
      <c r="A114" s="31">
        <v>45403</v>
      </c>
      <c r="B114" s="29">
        <v>8</v>
      </c>
      <c r="C114" s="30" t="str">
        <f>'Calendar Info'!$B$4</f>
        <v>சித்திரை</v>
      </c>
      <c r="D114" s="30" t="s">
        <v>248</v>
      </c>
      <c r="E114" s="30" t="str">
        <f>'Calendar Info'!G60</f>
        <v>Uthra Phalguni</v>
      </c>
      <c r="F114" s="30" t="str">
        <f t="shared" si="42"/>
        <v>Uthra Phalguni</v>
      </c>
      <c r="G114" s="97" t="s">
        <v>328</v>
      </c>
      <c r="H114" s="30" t="str">
        <f>'Calendar Info'!F41</f>
        <v>Triyodasi</v>
      </c>
      <c r="I114" s="30" t="str">
        <f t="shared" si="41"/>
        <v>Triyodasi</v>
      </c>
      <c r="J114" s="30" t="str">
        <f>'Calendar Info'!$D$19</f>
        <v>Vasanta</v>
      </c>
      <c r="K114" s="25" t="str">
        <f>VLOOKUP(E114,'Calendar Info'!$G$49:$H$75,2,FALSE)</f>
        <v>உத்திரம்</v>
      </c>
      <c r="L114" s="25" t="str">
        <f>VLOOKUP(F114,'Calendar Info'!$G$49:$H$75,2,FALSE)</f>
        <v>உத்திரம்</v>
      </c>
      <c r="M114" s="34" t="str">
        <f t="shared" si="22"/>
        <v>Caitrā</v>
      </c>
      <c r="O114" s="25">
        <v>111</v>
      </c>
      <c r="P114" s="25">
        <f t="shared" si="45"/>
        <v>8</v>
      </c>
      <c r="Q114" s="25" t="str">
        <f t="shared" si="43"/>
        <v>0</v>
      </c>
      <c r="R114" s="25">
        <f t="shared" si="46"/>
        <v>11</v>
      </c>
      <c r="S114" s="25">
        <f t="shared" si="47"/>
        <v>11</v>
      </c>
      <c r="T114" s="25">
        <f t="shared" si="48"/>
        <v>12</v>
      </c>
      <c r="U114" s="25">
        <f t="shared" si="49"/>
        <v>12</v>
      </c>
      <c r="V114" s="25">
        <f t="shared" si="50"/>
        <v>1</v>
      </c>
      <c r="W114" s="25" t="str">
        <f t="shared" si="44"/>
        <v>0</v>
      </c>
    </row>
    <row r="115" spans="1:23" x14ac:dyDescent="0.25">
      <c r="A115" s="31">
        <v>45404</v>
      </c>
      <c r="B115" s="29">
        <v>9</v>
      </c>
      <c r="C115" s="30" t="str">
        <f>'Calendar Info'!$B$4</f>
        <v>சித்திரை</v>
      </c>
      <c r="D115" s="30" t="s">
        <v>248</v>
      </c>
      <c r="E115" s="30" t="str">
        <f>'Calendar Info'!G61</f>
        <v>Hastha</v>
      </c>
      <c r="F115" s="30" t="str">
        <f t="shared" si="42"/>
        <v>Hastha</v>
      </c>
      <c r="G115" s="97" t="s">
        <v>328</v>
      </c>
      <c r="H115" s="30" t="str">
        <f>'Calendar Info'!F42</f>
        <v>Chaturdasi</v>
      </c>
      <c r="I115" s="30" t="str">
        <f t="shared" si="41"/>
        <v>Chaturdasi</v>
      </c>
      <c r="J115" s="30" t="str">
        <f>'Calendar Info'!$D$19</f>
        <v>Vasanta</v>
      </c>
      <c r="K115" s="25" t="str">
        <f>VLOOKUP(E115,'Calendar Info'!$G$49:$H$75,2,FALSE)</f>
        <v>ஹஸ்தம்</v>
      </c>
      <c r="L115" s="25" t="str">
        <f>VLOOKUP(F115,'Calendar Info'!$G$49:$H$75,2,FALSE)</f>
        <v>ஹஸ்தம்</v>
      </c>
      <c r="M115" s="34" t="str">
        <f t="shared" si="22"/>
        <v>Caitrā</v>
      </c>
      <c r="O115" s="25">
        <v>112</v>
      </c>
      <c r="P115" s="25">
        <f t="shared" si="45"/>
        <v>9</v>
      </c>
      <c r="Q115" s="25" t="str">
        <f t="shared" si="43"/>
        <v>0</v>
      </c>
      <c r="R115" s="25">
        <f t="shared" si="46"/>
        <v>12</v>
      </c>
      <c r="S115" s="25">
        <f t="shared" si="47"/>
        <v>12</v>
      </c>
      <c r="T115" s="25">
        <f t="shared" si="48"/>
        <v>13</v>
      </c>
      <c r="U115" s="25">
        <f t="shared" si="49"/>
        <v>13</v>
      </c>
      <c r="V115" s="25">
        <f t="shared" si="50"/>
        <v>1</v>
      </c>
      <c r="W115" s="25" t="str">
        <f t="shared" si="44"/>
        <v>0</v>
      </c>
    </row>
    <row r="116" spans="1:23" x14ac:dyDescent="0.25">
      <c r="A116" s="31">
        <v>45405</v>
      </c>
      <c r="B116" s="29">
        <v>10</v>
      </c>
      <c r="C116" s="30" t="str">
        <f>'Calendar Info'!$B$4</f>
        <v>சித்திரை</v>
      </c>
      <c r="D116" s="30" t="s">
        <v>248</v>
      </c>
      <c r="E116" s="30" t="str">
        <f>'Calendar Info'!G62</f>
        <v>Chitra</v>
      </c>
      <c r="F116" s="30" t="str">
        <f t="shared" si="42"/>
        <v>Chitra</v>
      </c>
      <c r="G116" s="97" t="s">
        <v>328</v>
      </c>
      <c r="H116" s="30" t="str">
        <f>'Calendar Info'!F43</f>
        <v>Pournima</v>
      </c>
      <c r="I116" s="30" t="str">
        <f t="shared" si="41"/>
        <v>Pournima</v>
      </c>
      <c r="J116" s="30" t="str">
        <f>'Calendar Info'!$D$19</f>
        <v>Vasanta</v>
      </c>
      <c r="K116" s="25" t="str">
        <f>VLOOKUP(E116,'Calendar Info'!$G$49:$H$75,2,FALSE)</f>
        <v>சித்திரை</v>
      </c>
      <c r="L116" s="25" t="str">
        <f>VLOOKUP(F116,'Calendar Info'!$G$49:$H$75,2,FALSE)</f>
        <v>சித்திரை</v>
      </c>
      <c r="M116" s="34" t="str">
        <f t="shared" si="22"/>
        <v>Caitrā</v>
      </c>
      <c r="O116" s="25">
        <v>113</v>
      </c>
      <c r="P116" s="25">
        <f t="shared" si="45"/>
        <v>10</v>
      </c>
      <c r="Q116" s="25" t="str">
        <f t="shared" si="43"/>
        <v>0</v>
      </c>
      <c r="R116" s="25">
        <f t="shared" si="46"/>
        <v>13</v>
      </c>
      <c r="S116" s="25">
        <f t="shared" si="47"/>
        <v>13</v>
      </c>
      <c r="T116" s="25">
        <f t="shared" si="48"/>
        <v>14</v>
      </c>
      <c r="U116" s="25">
        <f t="shared" si="49"/>
        <v>14</v>
      </c>
      <c r="V116" s="25">
        <f t="shared" si="50"/>
        <v>1</v>
      </c>
      <c r="W116" s="25" t="str">
        <f t="shared" si="44"/>
        <v>0</v>
      </c>
    </row>
    <row r="117" spans="1:23" x14ac:dyDescent="0.25">
      <c r="A117" s="31">
        <v>45406</v>
      </c>
      <c r="B117" s="29">
        <v>11</v>
      </c>
      <c r="C117" s="30" t="str">
        <f>'Calendar Info'!$B$4</f>
        <v>சித்திரை</v>
      </c>
      <c r="D117" s="30" t="s">
        <v>248</v>
      </c>
      <c r="E117" s="30" t="str">
        <f>'Calendar Info'!G63</f>
        <v>Swaathi </v>
      </c>
      <c r="F117" s="30" t="str">
        <f t="shared" si="42"/>
        <v>Swaathi </v>
      </c>
      <c r="G117" s="97" t="s">
        <v>327</v>
      </c>
      <c r="H117" s="30" t="str">
        <f>'Calendar Info'!F29</f>
        <v xml:space="preserve">Pradamai </v>
      </c>
      <c r="I117" s="30" t="str">
        <f>'Calendar Info'!F29</f>
        <v xml:space="preserve">Pradamai </v>
      </c>
      <c r="J117" s="30" t="str">
        <f>'Calendar Info'!$D$19</f>
        <v>Vasanta</v>
      </c>
      <c r="K117" s="25" t="str">
        <f>VLOOKUP(E117,'Calendar Info'!$G$49:$H$75,2,FALSE)</f>
        <v>சுவாதி</v>
      </c>
      <c r="L117" s="25" t="str">
        <f>VLOOKUP(F117,'Calendar Info'!$G$49:$H$75,2,FALSE)</f>
        <v>சுவாதி</v>
      </c>
      <c r="M117" s="34" t="str">
        <f t="shared" si="22"/>
        <v>Caitrā</v>
      </c>
      <c r="O117" s="25">
        <v>114</v>
      </c>
      <c r="P117" s="25">
        <f t="shared" si="45"/>
        <v>11</v>
      </c>
      <c r="Q117" s="25" t="str">
        <f t="shared" si="43"/>
        <v>0</v>
      </c>
      <c r="R117" s="25">
        <f t="shared" si="46"/>
        <v>14</v>
      </c>
      <c r="S117" s="25">
        <f t="shared" si="47"/>
        <v>14</v>
      </c>
      <c r="T117" s="25">
        <f t="shared" si="48"/>
        <v>0</v>
      </c>
      <c r="U117" s="25">
        <f t="shared" si="49"/>
        <v>0</v>
      </c>
      <c r="V117" s="25">
        <f t="shared" si="50"/>
        <v>0</v>
      </c>
      <c r="W117" s="25" t="str">
        <f t="shared" si="44"/>
        <v>0</v>
      </c>
    </row>
    <row r="118" spans="1:23" x14ac:dyDescent="0.25">
      <c r="A118" s="31">
        <v>45407</v>
      </c>
      <c r="B118" s="29">
        <v>12</v>
      </c>
      <c r="C118" s="30" t="str">
        <f>'Calendar Info'!$B$4</f>
        <v>சித்திரை</v>
      </c>
      <c r="D118" s="30" t="s">
        <v>248</v>
      </c>
      <c r="E118" s="30" t="str">
        <f>'Calendar Info'!G64</f>
        <v>Vishaakha</v>
      </c>
      <c r="F118" s="30" t="str">
        <f t="shared" si="42"/>
        <v>Vishaakha</v>
      </c>
      <c r="G118" s="97" t="s">
        <v>327</v>
      </c>
      <c r="H118" s="30" t="str">
        <f>'Calendar Info'!F29</f>
        <v xml:space="preserve">Pradamai </v>
      </c>
      <c r="I118" s="30" t="str">
        <f>'Calendar Info'!F29</f>
        <v xml:space="preserve">Pradamai </v>
      </c>
      <c r="J118" s="30" t="str">
        <f>'Calendar Info'!$D$19</f>
        <v>Vasanta</v>
      </c>
      <c r="K118" s="25" t="str">
        <f>VLOOKUP(E118,'Calendar Info'!$G$49:$H$75,2,FALSE)</f>
        <v>விசாகம்</v>
      </c>
      <c r="L118" s="25" t="str">
        <f>VLOOKUP(F118,'Calendar Info'!$G$49:$H$75,2,FALSE)</f>
        <v>விசாகம்</v>
      </c>
      <c r="M118" s="34" t="str">
        <f t="shared" si="22"/>
        <v>Caitrā</v>
      </c>
      <c r="O118" s="25">
        <v>115</v>
      </c>
      <c r="P118" s="25">
        <f t="shared" si="45"/>
        <v>12</v>
      </c>
      <c r="Q118" s="25" t="str">
        <f t="shared" si="43"/>
        <v>0</v>
      </c>
      <c r="R118" s="25">
        <f t="shared" si="46"/>
        <v>15</v>
      </c>
      <c r="S118" s="25">
        <f t="shared" si="47"/>
        <v>15</v>
      </c>
      <c r="T118" s="25">
        <f t="shared" si="48"/>
        <v>0</v>
      </c>
      <c r="U118" s="25">
        <f t="shared" si="49"/>
        <v>0</v>
      </c>
      <c r="V118" s="25">
        <f t="shared" si="50"/>
        <v>0</v>
      </c>
      <c r="W118" s="25" t="str">
        <f t="shared" si="44"/>
        <v>0</v>
      </c>
    </row>
    <row r="119" spans="1:23" x14ac:dyDescent="0.25">
      <c r="A119" s="31">
        <v>45408</v>
      </c>
      <c r="B119" s="29">
        <v>13</v>
      </c>
      <c r="C119" s="30" t="str">
        <f>'Calendar Info'!$B$4</f>
        <v>சித்திரை</v>
      </c>
      <c r="D119" s="30" t="s">
        <v>248</v>
      </c>
      <c r="E119" s="30" t="str">
        <f>'Calendar Info'!G65</f>
        <v>Anuraadha</v>
      </c>
      <c r="F119" s="30" t="str">
        <f t="shared" si="42"/>
        <v>Anuraadha</v>
      </c>
      <c r="G119" s="97" t="s">
        <v>327</v>
      </c>
      <c r="H119" s="30" t="str">
        <f>'Calendar Info'!F30</f>
        <v>Dvithiai</v>
      </c>
      <c r="I119" s="30" t="str">
        <f>'Calendar Info'!F30</f>
        <v>Dvithiai</v>
      </c>
      <c r="J119" s="30" t="str">
        <f>'Calendar Info'!$D$19</f>
        <v>Vasanta</v>
      </c>
      <c r="K119" s="25" t="str">
        <f>VLOOKUP(E119,'Calendar Info'!$G$49:$H$75,2,FALSE)</f>
        <v>அனுஷம்</v>
      </c>
      <c r="L119" s="25" t="str">
        <f>VLOOKUP(F119,'Calendar Info'!$G$49:$H$75,2,FALSE)</f>
        <v>அனுஷம்</v>
      </c>
      <c r="M119" s="34" t="str">
        <f t="shared" si="22"/>
        <v>Caitrā</v>
      </c>
      <c r="O119" s="25">
        <v>116</v>
      </c>
      <c r="P119" s="25">
        <f t="shared" si="45"/>
        <v>13</v>
      </c>
      <c r="Q119" s="25" t="str">
        <f t="shared" si="43"/>
        <v>0</v>
      </c>
      <c r="R119" s="25">
        <f t="shared" si="46"/>
        <v>16</v>
      </c>
      <c r="S119" s="25">
        <f t="shared" si="47"/>
        <v>16</v>
      </c>
      <c r="T119" s="25">
        <f t="shared" si="48"/>
        <v>1</v>
      </c>
      <c r="U119" s="25">
        <f t="shared" si="49"/>
        <v>1</v>
      </c>
      <c r="V119" s="25">
        <f t="shared" si="50"/>
        <v>0</v>
      </c>
      <c r="W119" s="25" t="str">
        <f t="shared" si="44"/>
        <v>0</v>
      </c>
    </row>
    <row r="120" spans="1:23" x14ac:dyDescent="0.25">
      <c r="A120" s="31">
        <v>45409</v>
      </c>
      <c r="B120" s="29">
        <v>14</v>
      </c>
      <c r="C120" s="30" t="str">
        <f>'Calendar Info'!$B$4</f>
        <v>சித்திரை</v>
      </c>
      <c r="D120" s="30" t="s">
        <v>248</v>
      </c>
      <c r="E120" s="30" t="str">
        <f>'Calendar Info'!G66</f>
        <v>Jyeshta</v>
      </c>
      <c r="F120" s="30" t="str">
        <f t="shared" si="42"/>
        <v>Jyeshta</v>
      </c>
      <c r="G120" s="97" t="s">
        <v>327</v>
      </c>
      <c r="H120" s="30" t="str">
        <f>'Calendar Info'!F31</f>
        <v>Trithiai</v>
      </c>
      <c r="I120" s="30" t="str">
        <f>'Calendar Info'!F31</f>
        <v>Trithiai</v>
      </c>
      <c r="J120" s="30" t="str">
        <f>'Calendar Info'!$D$19</f>
        <v>Vasanta</v>
      </c>
      <c r="K120" s="25" t="str">
        <f>VLOOKUP(E120,'Calendar Info'!$G$49:$H$75,2,FALSE)</f>
        <v>கேட்டை</v>
      </c>
      <c r="L120" s="25" t="str">
        <f>VLOOKUP(F120,'Calendar Info'!$G$49:$H$75,2,FALSE)</f>
        <v>கேட்டை</v>
      </c>
      <c r="M120" s="34" t="str">
        <f t="shared" si="22"/>
        <v>Caitrā</v>
      </c>
      <c r="O120" s="25">
        <v>117</v>
      </c>
      <c r="P120" s="25">
        <f t="shared" si="45"/>
        <v>14</v>
      </c>
      <c r="Q120" s="25" t="str">
        <f t="shared" si="43"/>
        <v>0</v>
      </c>
      <c r="R120" s="25">
        <f t="shared" si="46"/>
        <v>17</v>
      </c>
      <c r="S120" s="25">
        <f t="shared" si="47"/>
        <v>17</v>
      </c>
      <c r="T120" s="25">
        <f t="shared" si="48"/>
        <v>2</v>
      </c>
      <c r="U120" s="25">
        <f t="shared" si="49"/>
        <v>2</v>
      </c>
      <c r="V120" s="25">
        <f t="shared" si="50"/>
        <v>0</v>
      </c>
      <c r="W120" s="25" t="str">
        <f t="shared" si="44"/>
        <v>0</v>
      </c>
    </row>
    <row r="121" spans="1:23" x14ac:dyDescent="0.25">
      <c r="A121" s="31">
        <v>45410</v>
      </c>
      <c r="B121" s="29">
        <v>15</v>
      </c>
      <c r="C121" s="30" t="str">
        <f>'Calendar Info'!$B$4</f>
        <v>சித்திரை</v>
      </c>
      <c r="D121" s="30" t="s">
        <v>248</v>
      </c>
      <c r="E121" s="30" t="str">
        <f>'Calendar Info'!G67</f>
        <v>Moola</v>
      </c>
      <c r="F121" s="30" t="str">
        <f t="shared" si="42"/>
        <v>Moola</v>
      </c>
      <c r="G121" s="97" t="s">
        <v>327</v>
      </c>
      <c r="H121" s="30" t="str">
        <f>'Calendar Info'!F32</f>
        <v>Chaturthi</v>
      </c>
      <c r="I121" s="30" t="str">
        <f>'Calendar Info'!F32</f>
        <v>Chaturthi</v>
      </c>
      <c r="J121" s="30" t="str">
        <f>'Calendar Info'!$D$19</f>
        <v>Vasanta</v>
      </c>
      <c r="K121" s="25" t="str">
        <f>VLOOKUP(E121,'Calendar Info'!$G$49:$H$75,2,FALSE)</f>
        <v>முலம்</v>
      </c>
      <c r="L121" s="25" t="str">
        <f>VLOOKUP(F121,'Calendar Info'!$G$49:$H$75,2,FALSE)</f>
        <v>முலம்</v>
      </c>
      <c r="M121" s="34" t="str">
        <f t="shared" si="22"/>
        <v>Caitrā</v>
      </c>
      <c r="O121" s="25">
        <v>118</v>
      </c>
      <c r="P121" s="25">
        <f t="shared" si="45"/>
        <v>15</v>
      </c>
      <c r="Q121" s="25" t="str">
        <f t="shared" si="43"/>
        <v>0</v>
      </c>
      <c r="R121" s="25">
        <f t="shared" si="46"/>
        <v>18</v>
      </c>
      <c r="S121" s="25">
        <f t="shared" si="47"/>
        <v>18</v>
      </c>
      <c r="T121" s="25">
        <f t="shared" si="48"/>
        <v>3</v>
      </c>
      <c r="U121" s="25">
        <f t="shared" si="49"/>
        <v>3</v>
      </c>
      <c r="V121" s="25">
        <f t="shared" si="50"/>
        <v>0</v>
      </c>
      <c r="W121" s="25" t="str">
        <f t="shared" si="44"/>
        <v>0</v>
      </c>
    </row>
    <row r="122" spans="1:23" x14ac:dyDescent="0.25">
      <c r="A122" s="31">
        <v>45411</v>
      </c>
      <c r="B122" s="29">
        <v>16</v>
      </c>
      <c r="C122" s="30" t="str">
        <f>'Calendar Info'!$B$4</f>
        <v>சித்திரை</v>
      </c>
      <c r="D122" s="30" t="s">
        <v>248</v>
      </c>
      <c r="E122" s="30" t="str">
        <f>'Calendar Info'!G68</f>
        <v>Poorva shaada</v>
      </c>
      <c r="F122" s="30" t="str">
        <f t="shared" si="42"/>
        <v>Poorva shaada</v>
      </c>
      <c r="G122" s="97" t="s">
        <v>327</v>
      </c>
      <c r="H122" s="30" t="str">
        <f>'Calendar Info'!F33</f>
        <v xml:space="preserve">Panchami </v>
      </c>
      <c r="I122" s="30" t="str">
        <f>'Calendar Info'!F34</f>
        <v xml:space="preserve">Shashti </v>
      </c>
      <c r="J122" s="30" t="str">
        <f>'Calendar Info'!$D$19</f>
        <v>Vasanta</v>
      </c>
      <c r="K122" s="25" t="str">
        <f>VLOOKUP(E122,'Calendar Info'!$G$49:$H$75,2,FALSE)</f>
        <v>பூராடம்</v>
      </c>
      <c r="L122" s="25" t="str">
        <f>VLOOKUP(F122,'Calendar Info'!$G$49:$H$75,2,FALSE)</f>
        <v>பூராடம்</v>
      </c>
      <c r="M122" s="34" t="str">
        <f t="shared" si="22"/>
        <v>Caitrā</v>
      </c>
      <c r="O122" s="25">
        <v>119</v>
      </c>
      <c r="P122" s="25">
        <f t="shared" si="45"/>
        <v>16</v>
      </c>
      <c r="Q122" s="25" t="str">
        <f t="shared" si="43"/>
        <v>0</v>
      </c>
      <c r="R122" s="25">
        <f t="shared" si="46"/>
        <v>19</v>
      </c>
      <c r="S122" s="25">
        <f t="shared" si="47"/>
        <v>19</v>
      </c>
      <c r="T122" s="25">
        <f t="shared" si="48"/>
        <v>4</v>
      </c>
      <c r="U122" s="25">
        <f t="shared" si="49"/>
        <v>5</v>
      </c>
      <c r="V122" s="25">
        <f t="shared" si="50"/>
        <v>0</v>
      </c>
      <c r="W122" s="25" t="str">
        <f t="shared" si="44"/>
        <v>0</v>
      </c>
    </row>
    <row r="123" spans="1:23" x14ac:dyDescent="0.25">
      <c r="A123" s="31">
        <v>45412</v>
      </c>
      <c r="B123" s="29">
        <v>17</v>
      </c>
      <c r="C123" s="30" t="str">
        <f>'Calendar Info'!$B$4</f>
        <v>சித்திரை</v>
      </c>
      <c r="D123" s="30" t="s">
        <v>248</v>
      </c>
      <c r="E123" s="30" t="str">
        <f>'Calendar Info'!G69</f>
        <v>Uthra shaada</v>
      </c>
      <c r="F123" s="30" t="str">
        <f t="shared" si="42"/>
        <v>Uthra shaada</v>
      </c>
      <c r="G123" s="97" t="s">
        <v>327</v>
      </c>
      <c r="H123" s="30" t="str">
        <f>'Calendar Info'!F35</f>
        <v>Sapthami</v>
      </c>
      <c r="I123" s="30" t="str">
        <f>'Calendar Info'!F35</f>
        <v>Sapthami</v>
      </c>
      <c r="J123" s="30" t="str">
        <f>'Calendar Info'!$D$19</f>
        <v>Vasanta</v>
      </c>
      <c r="K123" s="25" t="str">
        <f>VLOOKUP(E123,'Calendar Info'!$G$49:$H$75,2,FALSE)</f>
        <v>உத்திராடம்</v>
      </c>
      <c r="L123" s="25" t="str">
        <f>VLOOKUP(F123,'Calendar Info'!$G$49:$H$75,2,FALSE)</f>
        <v>உத்திராடம்</v>
      </c>
      <c r="M123" s="34" t="str">
        <f t="shared" si="22"/>
        <v>Caitrā</v>
      </c>
      <c r="O123" s="25">
        <v>120</v>
      </c>
      <c r="P123" s="25">
        <f t="shared" si="45"/>
        <v>17</v>
      </c>
      <c r="Q123" s="25" t="str">
        <f t="shared" si="43"/>
        <v>0</v>
      </c>
      <c r="R123" s="25">
        <f t="shared" si="46"/>
        <v>20</v>
      </c>
      <c r="S123" s="25">
        <f t="shared" si="47"/>
        <v>20</v>
      </c>
      <c r="T123" s="25">
        <f t="shared" si="48"/>
        <v>6</v>
      </c>
      <c r="U123" s="25">
        <f t="shared" si="49"/>
        <v>6</v>
      </c>
      <c r="V123" s="25">
        <f t="shared" si="50"/>
        <v>0</v>
      </c>
      <c r="W123" s="25" t="str">
        <f t="shared" si="44"/>
        <v>0</v>
      </c>
    </row>
    <row r="124" spans="1:23" x14ac:dyDescent="0.25">
      <c r="A124" s="82">
        <v>45413</v>
      </c>
      <c r="B124" s="80">
        <v>18</v>
      </c>
      <c r="C124" s="81" t="str">
        <f>'Calendar Info'!$B$4</f>
        <v>சித்திரை</v>
      </c>
      <c r="D124" s="81" t="s">
        <v>248</v>
      </c>
      <c r="E124" s="81" t="str">
        <f>'Calendar Info'!G70</f>
        <v>Shraavan </v>
      </c>
      <c r="F124" s="81" t="str">
        <f>'Calendar Info'!G70</f>
        <v>Shraavan </v>
      </c>
      <c r="G124" s="96" t="s">
        <v>327</v>
      </c>
      <c r="H124" s="81" t="str">
        <f>'Calendar Info'!F36</f>
        <v>Ashtami</v>
      </c>
      <c r="I124" s="81" t="str">
        <f>'Calendar Info'!F36</f>
        <v>Ashtami</v>
      </c>
      <c r="J124" s="81" t="str">
        <f>'Calendar Info'!$D$19</f>
        <v>Vasanta</v>
      </c>
      <c r="K124" s="25" t="str">
        <f>VLOOKUP(E124,'Calendar Info'!$G$49:$H$75,2,FALSE)</f>
        <v>திருவோணம்</v>
      </c>
      <c r="L124" s="25" t="str">
        <f>VLOOKUP(F124,'Calendar Info'!$G$49:$H$75,2,FALSE)</f>
        <v>திருவோணம்</v>
      </c>
      <c r="M124" s="34" t="str">
        <f t="shared" si="22"/>
        <v>Caitrā</v>
      </c>
      <c r="O124" s="25">
        <v>121</v>
      </c>
      <c r="P124" s="25">
        <f t="shared" si="45"/>
        <v>18</v>
      </c>
      <c r="Q124" s="25" t="str">
        <f t="shared" si="43"/>
        <v>0</v>
      </c>
      <c r="R124" s="25">
        <f t="shared" si="46"/>
        <v>21</v>
      </c>
      <c r="S124" s="25">
        <f t="shared" si="47"/>
        <v>21</v>
      </c>
      <c r="T124" s="25">
        <f t="shared" si="48"/>
        <v>7</v>
      </c>
      <c r="U124" s="25">
        <f t="shared" si="49"/>
        <v>7</v>
      </c>
      <c r="V124" s="25">
        <f t="shared" si="50"/>
        <v>0</v>
      </c>
      <c r="W124" s="25" t="str">
        <f t="shared" si="44"/>
        <v>0</v>
      </c>
    </row>
    <row r="125" spans="1:23" x14ac:dyDescent="0.25">
      <c r="A125" s="82">
        <v>45414</v>
      </c>
      <c r="B125" s="80">
        <v>19</v>
      </c>
      <c r="C125" s="81" t="str">
        <f>'Calendar Info'!$B$4</f>
        <v>சித்திரை</v>
      </c>
      <c r="D125" s="81" t="s">
        <v>248</v>
      </c>
      <c r="E125" s="81" t="str">
        <f>'Calendar Info'!G71</f>
        <v>Dhanishta</v>
      </c>
      <c r="F125" s="81" t="str">
        <f>'Calendar Info'!G71</f>
        <v>Dhanishta</v>
      </c>
      <c r="G125" s="96" t="s">
        <v>327</v>
      </c>
      <c r="H125" s="81" t="str">
        <f>'Calendar Info'!F37</f>
        <v xml:space="preserve">Navami </v>
      </c>
      <c r="I125" s="81" t="str">
        <f>'Calendar Info'!F37</f>
        <v xml:space="preserve">Navami </v>
      </c>
      <c r="J125" s="81" t="str">
        <f>'Calendar Info'!$D$19</f>
        <v>Vasanta</v>
      </c>
      <c r="K125" s="25" t="str">
        <f>VLOOKUP(E125,'Calendar Info'!$G$49:$H$75,2,FALSE)</f>
        <v>அவிட்டம்</v>
      </c>
      <c r="L125" s="25" t="str">
        <f>VLOOKUP(F125,'Calendar Info'!$G$49:$H$75,2,FALSE)</f>
        <v>அவிட்டம்</v>
      </c>
      <c r="M125" s="34" t="str">
        <f t="shared" si="22"/>
        <v>Caitrā</v>
      </c>
      <c r="O125" s="25">
        <v>122</v>
      </c>
      <c r="P125" s="25">
        <f t="shared" si="45"/>
        <v>19</v>
      </c>
      <c r="Q125" s="25" t="str">
        <f t="shared" si="43"/>
        <v>0</v>
      </c>
      <c r="R125" s="25">
        <f t="shared" si="46"/>
        <v>22</v>
      </c>
      <c r="S125" s="25">
        <f t="shared" si="47"/>
        <v>22</v>
      </c>
      <c r="T125" s="25">
        <f t="shared" si="48"/>
        <v>8</v>
      </c>
      <c r="U125" s="25">
        <f t="shared" si="49"/>
        <v>8</v>
      </c>
      <c r="V125" s="25">
        <f t="shared" si="50"/>
        <v>0</v>
      </c>
      <c r="W125" s="25" t="str">
        <f t="shared" si="44"/>
        <v>0</v>
      </c>
    </row>
    <row r="126" spans="1:23" x14ac:dyDescent="0.25">
      <c r="A126" s="82">
        <v>45415</v>
      </c>
      <c r="B126" s="80">
        <v>20</v>
      </c>
      <c r="C126" s="81" t="str">
        <f>'Calendar Info'!$B$4</f>
        <v>சித்திரை</v>
      </c>
      <c r="D126" s="81" t="s">
        <v>248</v>
      </c>
      <c r="E126" s="81" t="str">
        <f>'Calendar Info'!G72</f>
        <v>Shathabhisha</v>
      </c>
      <c r="F126" s="81" t="str">
        <f>'Calendar Info'!G72</f>
        <v>Shathabhisha</v>
      </c>
      <c r="G126" s="96" t="s">
        <v>327</v>
      </c>
      <c r="H126" s="81" t="str">
        <f>'Calendar Info'!F38</f>
        <v xml:space="preserve">Dasami </v>
      </c>
      <c r="I126" s="81" t="str">
        <f>'Calendar Info'!F38</f>
        <v xml:space="preserve">Dasami </v>
      </c>
      <c r="J126" s="81" t="str">
        <f>'Calendar Info'!$D$19</f>
        <v>Vasanta</v>
      </c>
      <c r="K126" s="25" t="str">
        <f>VLOOKUP(E126,'Calendar Info'!$G$49:$H$75,2,FALSE)</f>
        <v>சதயம்</v>
      </c>
      <c r="L126" s="25" t="str">
        <f>VLOOKUP(F126,'Calendar Info'!$G$49:$H$75,2,FALSE)</f>
        <v>சதயம்</v>
      </c>
      <c r="M126" s="34" t="str">
        <f t="shared" si="22"/>
        <v>Caitrā</v>
      </c>
      <c r="O126" s="25">
        <v>123</v>
      </c>
      <c r="P126" s="25">
        <f t="shared" si="45"/>
        <v>20</v>
      </c>
      <c r="Q126" s="25" t="str">
        <f t="shared" si="43"/>
        <v>0</v>
      </c>
      <c r="R126" s="25">
        <f t="shared" si="46"/>
        <v>23</v>
      </c>
      <c r="S126" s="25">
        <f t="shared" si="47"/>
        <v>23</v>
      </c>
      <c r="T126" s="25">
        <f t="shared" si="48"/>
        <v>9</v>
      </c>
      <c r="U126" s="25">
        <f t="shared" si="49"/>
        <v>9</v>
      </c>
      <c r="V126" s="25">
        <f t="shared" si="50"/>
        <v>0</v>
      </c>
      <c r="W126" s="25" t="str">
        <f t="shared" si="44"/>
        <v>0</v>
      </c>
    </row>
    <row r="127" spans="1:23" x14ac:dyDescent="0.25">
      <c r="A127" s="82">
        <v>45416</v>
      </c>
      <c r="B127" s="80">
        <v>21</v>
      </c>
      <c r="C127" s="81" t="str">
        <f>'Calendar Info'!$B$4</f>
        <v>சித்திரை</v>
      </c>
      <c r="D127" s="81" t="s">
        <v>248</v>
      </c>
      <c r="E127" s="81" t="str">
        <f>'Calendar Info'!G73</f>
        <v>Poorva bhadra</v>
      </c>
      <c r="F127" s="81" t="str">
        <f>'Calendar Info'!G73</f>
        <v>Poorva bhadra</v>
      </c>
      <c r="G127" s="96" t="s">
        <v>327</v>
      </c>
      <c r="H127" s="81" t="str">
        <f>'Calendar Info'!F39</f>
        <v>Ekadasi</v>
      </c>
      <c r="I127" s="81" t="str">
        <f>'Calendar Info'!F39</f>
        <v>Ekadasi</v>
      </c>
      <c r="J127" s="81" t="str">
        <f>'Calendar Info'!$D$19</f>
        <v>Vasanta</v>
      </c>
      <c r="K127" s="25" t="str">
        <f>VLOOKUP(E127,'Calendar Info'!$G$49:$H$75,2,FALSE)</f>
        <v>பூரட்டாதி</v>
      </c>
      <c r="L127" s="25" t="str">
        <f>VLOOKUP(F127,'Calendar Info'!$G$49:$H$75,2,FALSE)</f>
        <v>பூரட்டாதி</v>
      </c>
      <c r="M127" s="34" t="str">
        <f t="shared" si="22"/>
        <v>Caitrā</v>
      </c>
      <c r="O127" s="25">
        <v>124</v>
      </c>
      <c r="P127" s="25">
        <f t="shared" si="45"/>
        <v>21</v>
      </c>
      <c r="Q127" s="25" t="str">
        <f t="shared" si="43"/>
        <v>0</v>
      </c>
      <c r="R127" s="25">
        <f t="shared" si="46"/>
        <v>24</v>
      </c>
      <c r="S127" s="25">
        <f t="shared" si="47"/>
        <v>24</v>
      </c>
      <c r="T127" s="25">
        <f t="shared" si="48"/>
        <v>10</v>
      </c>
      <c r="U127" s="25">
        <f t="shared" si="49"/>
        <v>10</v>
      </c>
      <c r="V127" s="25">
        <f t="shared" si="50"/>
        <v>0</v>
      </c>
      <c r="W127" s="25" t="str">
        <f t="shared" si="44"/>
        <v>0</v>
      </c>
    </row>
    <row r="128" spans="1:23" x14ac:dyDescent="0.25">
      <c r="A128" s="82">
        <v>45417</v>
      </c>
      <c r="B128" s="80">
        <v>22</v>
      </c>
      <c r="C128" s="81" t="str">
        <f>'Calendar Info'!$B$4</f>
        <v>சித்திரை</v>
      </c>
      <c r="D128" s="81" t="s">
        <v>248</v>
      </c>
      <c r="E128" s="81" t="str">
        <f>'Calendar Info'!G74</f>
        <v>Uthra bhadra</v>
      </c>
      <c r="F128" s="81" t="str">
        <f>'Calendar Info'!G74</f>
        <v>Uthra bhadra</v>
      </c>
      <c r="G128" s="96" t="s">
        <v>327</v>
      </c>
      <c r="H128" s="81" t="str">
        <f>'Calendar Info'!F40</f>
        <v>Dvadasi</v>
      </c>
      <c r="I128" s="81" t="str">
        <f>'Calendar Info'!F40</f>
        <v>Dvadasi</v>
      </c>
      <c r="J128" s="81" t="str">
        <f>'Calendar Info'!$D$19</f>
        <v>Vasanta</v>
      </c>
      <c r="K128" s="25" t="str">
        <f>VLOOKUP(E128,'Calendar Info'!$G$49:$H$75,2,FALSE)</f>
        <v>உத்திரட்டாதி</v>
      </c>
      <c r="L128" s="25" t="str">
        <f>VLOOKUP(F128,'Calendar Info'!$G$49:$H$75,2,FALSE)</f>
        <v>உத்திரட்டாதி</v>
      </c>
      <c r="M128" s="34" t="str">
        <f t="shared" si="22"/>
        <v>Caitrā</v>
      </c>
      <c r="O128" s="25">
        <v>125</v>
      </c>
      <c r="P128" s="25">
        <f t="shared" si="45"/>
        <v>22</v>
      </c>
      <c r="Q128" s="25" t="str">
        <f t="shared" si="43"/>
        <v>0</v>
      </c>
      <c r="R128" s="25">
        <f t="shared" si="46"/>
        <v>25</v>
      </c>
      <c r="S128" s="25">
        <f t="shared" si="47"/>
        <v>25</v>
      </c>
      <c r="T128" s="25">
        <f t="shared" si="48"/>
        <v>11</v>
      </c>
      <c r="U128" s="25">
        <f t="shared" si="49"/>
        <v>11</v>
      </c>
      <c r="V128" s="25">
        <f t="shared" si="50"/>
        <v>0</v>
      </c>
      <c r="W128" s="25" t="str">
        <f t="shared" si="44"/>
        <v>0</v>
      </c>
    </row>
    <row r="129" spans="1:23" x14ac:dyDescent="0.25">
      <c r="A129" s="82">
        <v>45418</v>
      </c>
      <c r="B129" s="80">
        <v>23</v>
      </c>
      <c r="C129" s="81" t="str">
        <f>'Calendar Info'!$B$4</f>
        <v>சித்திரை</v>
      </c>
      <c r="D129" s="81" t="s">
        <v>248</v>
      </c>
      <c r="E129" s="81" t="str">
        <f>'Calendar Info'!G75</f>
        <v>Revathi</v>
      </c>
      <c r="F129" s="81" t="str">
        <f>'Calendar Info'!G75</f>
        <v>Revathi</v>
      </c>
      <c r="G129" s="96" t="s">
        <v>327</v>
      </c>
      <c r="H129" s="81" t="str">
        <f>'Calendar Info'!F41</f>
        <v>Triyodasi</v>
      </c>
      <c r="I129" s="81" t="str">
        <f>'Calendar Info'!F41</f>
        <v>Triyodasi</v>
      </c>
      <c r="J129" s="81" t="str">
        <f>'Calendar Info'!$D$19</f>
        <v>Vasanta</v>
      </c>
      <c r="K129" s="25" t="str">
        <f>VLOOKUP(E129,'Calendar Info'!$G$49:$H$75,2,FALSE)</f>
        <v>ரேவதி</v>
      </c>
      <c r="L129" s="25" t="str">
        <f>VLOOKUP(F129,'Calendar Info'!$G$49:$H$75,2,FALSE)</f>
        <v>ரேவதி</v>
      </c>
      <c r="M129" s="34" t="str">
        <f t="shared" si="22"/>
        <v>Caitrā</v>
      </c>
      <c r="O129" s="25">
        <v>126</v>
      </c>
      <c r="P129" s="25">
        <f t="shared" si="45"/>
        <v>23</v>
      </c>
      <c r="Q129" s="25" t="str">
        <f t="shared" si="43"/>
        <v>0</v>
      </c>
      <c r="R129" s="25">
        <f t="shared" si="46"/>
        <v>26</v>
      </c>
      <c r="S129" s="25">
        <f t="shared" si="47"/>
        <v>26</v>
      </c>
      <c r="T129" s="25">
        <f t="shared" si="48"/>
        <v>12</v>
      </c>
      <c r="U129" s="25">
        <f t="shared" si="49"/>
        <v>12</v>
      </c>
      <c r="V129" s="25">
        <f t="shared" si="50"/>
        <v>0</v>
      </c>
      <c r="W129" s="25" t="str">
        <f t="shared" si="44"/>
        <v>0</v>
      </c>
    </row>
    <row r="130" spans="1:23" x14ac:dyDescent="0.25">
      <c r="A130" s="82">
        <v>45419</v>
      </c>
      <c r="B130" s="80">
        <v>24</v>
      </c>
      <c r="C130" s="81" t="str">
        <f>'Calendar Info'!$B$4</f>
        <v>சித்திரை</v>
      </c>
      <c r="D130" s="81" t="s">
        <v>248</v>
      </c>
      <c r="E130" s="81" t="str">
        <f>'Calendar Info'!G49</f>
        <v>Aswini</v>
      </c>
      <c r="F130" s="81" t="str">
        <f>'Calendar Info'!G49</f>
        <v>Aswini</v>
      </c>
      <c r="G130" s="96" t="s">
        <v>327</v>
      </c>
      <c r="H130" s="81" t="str">
        <f>'Calendar Info'!F42</f>
        <v>Chaturdasi</v>
      </c>
      <c r="I130" s="81" t="str">
        <f>'Calendar Info'!F42</f>
        <v>Chaturdasi</v>
      </c>
      <c r="J130" s="81" t="str">
        <f>'Calendar Info'!$D$19</f>
        <v>Vasanta</v>
      </c>
      <c r="K130" s="25" t="str">
        <f>VLOOKUP(E130,'Calendar Info'!$G$49:$H$75,2,FALSE)</f>
        <v>அசுவினி</v>
      </c>
      <c r="L130" s="25" t="str">
        <f>VLOOKUP(F130,'Calendar Info'!$G$49:$H$75,2,FALSE)</f>
        <v>அசுவினி</v>
      </c>
      <c r="M130" s="34" t="str">
        <f t="shared" si="22"/>
        <v>Caitrā</v>
      </c>
      <c r="O130" s="25">
        <v>127</v>
      </c>
      <c r="P130" s="25">
        <f t="shared" si="45"/>
        <v>24</v>
      </c>
      <c r="Q130" s="25" t="str">
        <f t="shared" si="43"/>
        <v>0</v>
      </c>
      <c r="R130" s="25">
        <f t="shared" si="46"/>
        <v>0</v>
      </c>
      <c r="S130" s="25">
        <f t="shared" si="47"/>
        <v>0</v>
      </c>
      <c r="T130" s="25">
        <f t="shared" si="48"/>
        <v>13</v>
      </c>
      <c r="U130" s="25">
        <f t="shared" si="49"/>
        <v>13</v>
      </c>
      <c r="V130" s="25">
        <f t="shared" si="50"/>
        <v>0</v>
      </c>
      <c r="W130" s="25" t="str">
        <f t="shared" si="44"/>
        <v>0</v>
      </c>
    </row>
    <row r="131" spans="1:23" x14ac:dyDescent="0.25">
      <c r="A131" s="82">
        <v>45420</v>
      </c>
      <c r="B131" s="80">
        <v>25</v>
      </c>
      <c r="C131" s="81" t="str">
        <f>'Calendar Info'!$B$4</f>
        <v>சித்திரை</v>
      </c>
      <c r="D131" s="81" t="s">
        <v>248</v>
      </c>
      <c r="E131" s="81" t="str">
        <f>'Calendar Info'!G50</f>
        <v>Bharani</v>
      </c>
      <c r="F131" s="81" t="str">
        <f>'Calendar Info'!G50</f>
        <v>Bharani</v>
      </c>
      <c r="G131" s="96" t="s">
        <v>327</v>
      </c>
      <c r="H131" s="81" t="str">
        <f>'Calendar Info'!F44</f>
        <v>Ammavasya</v>
      </c>
      <c r="I131" s="81" t="str">
        <f>'Calendar Info'!F44</f>
        <v>Ammavasya</v>
      </c>
      <c r="J131" s="81" t="str">
        <f>'Calendar Info'!$D$19</f>
        <v>Vasanta</v>
      </c>
      <c r="K131" s="25" t="str">
        <f>VLOOKUP(E131,'Calendar Info'!$G$49:$H$75,2,FALSE)</f>
        <v>பரணி</v>
      </c>
      <c r="L131" s="25" t="str">
        <f>VLOOKUP(F131,'Calendar Info'!$G$49:$H$75,2,FALSE)</f>
        <v>பரணி</v>
      </c>
      <c r="M131" s="34" t="str">
        <f t="shared" ref="M131:M194" si="51">VLOOKUP(C131,TamilMonth,2,FALSE)</f>
        <v>Caitrā</v>
      </c>
      <c r="O131" s="25">
        <v>128</v>
      </c>
      <c r="P131" s="25">
        <f t="shared" si="45"/>
        <v>25</v>
      </c>
      <c r="Q131" s="25" t="str">
        <f t="shared" si="43"/>
        <v>0</v>
      </c>
      <c r="R131" s="25">
        <f t="shared" si="46"/>
        <v>1</v>
      </c>
      <c r="S131" s="25">
        <f t="shared" si="47"/>
        <v>1</v>
      </c>
      <c r="T131" s="25">
        <f t="shared" si="48"/>
        <v>15</v>
      </c>
      <c r="U131" s="25">
        <f t="shared" si="49"/>
        <v>15</v>
      </c>
      <c r="V131" s="25">
        <f t="shared" si="50"/>
        <v>0</v>
      </c>
      <c r="W131" s="25" t="str">
        <f t="shared" si="44"/>
        <v>0</v>
      </c>
    </row>
    <row r="132" spans="1:23" x14ac:dyDescent="0.25">
      <c r="A132" s="82">
        <v>45421</v>
      </c>
      <c r="B132" s="80">
        <v>26</v>
      </c>
      <c r="C132" s="81" t="str">
        <f>'Calendar Info'!$B$4</f>
        <v>சித்திரை</v>
      </c>
      <c r="D132" s="81" t="s">
        <v>248</v>
      </c>
      <c r="E132" s="81" t="str">
        <f>'Calendar Info'!G51</f>
        <v>Krithika</v>
      </c>
      <c r="F132" s="81" t="str">
        <f>'Calendar Info'!G51</f>
        <v>Krithika</v>
      </c>
      <c r="G132" s="97" t="s">
        <v>328</v>
      </c>
      <c r="H132" s="81" t="str">
        <f>'Calendar Info'!F29</f>
        <v xml:space="preserve">Pradamai </v>
      </c>
      <c r="I132" s="81" t="str">
        <f>'Calendar Info'!F29</f>
        <v xml:space="preserve">Pradamai </v>
      </c>
      <c r="J132" s="81" t="str">
        <f>'Calendar Info'!$D$19</f>
        <v>Vasanta</v>
      </c>
      <c r="K132" s="25" t="str">
        <f>VLOOKUP(E132,'Calendar Info'!$G$49:$H$75,2,FALSE)</f>
        <v>கிருத்திகை</v>
      </c>
      <c r="L132" s="25" t="str">
        <f>VLOOKUP(F132,'Calendar Info'!$G$49:$H$75,2,FALSE)</f>
        <v>கிருத்திகை</v>
      </c>
      <c r="M132" s="34" t="str">
        <f t="shared" si="51"/>
        <v>Caitrā</v>
      </c>
      <c r="O132" s="25">
        <v>129</v>
      </c>
      <c r="P132" s="25">
        <f t="shared" si="45"/>
        <v>26</v>
      </c>
      <c r="Q132" s="25" t="str">
        <f t="shared" si="43"/>
        <v>0</v>
      </c>
      <c r="R132" s="25">
        <f t="shared" si="46"/>
        <v>2</v>
      </c>
      <c r="S132" s="25">
        <f t="shared" si="47"/>
        <v>2</v>
      </c>
      <c r="T132" s="25">
        <f t="shared" si="48"/>
        <v>0</v>
      </c>
      <c r="U132" s="25">
        <f t="shared" si="49"/>
        <v>0</v>
      </c>
      <c r="V132" s="25">
        <f t="shared" si="50"/>
        <v>1</v>
      </c>
      <c r="W132" s="25" t="str">
        <f t="shared" si="44"/>
        <v>0</v>
      </c>
    </row>
    <row r="133" spans="1:23" x14ac:dyDescent="0.25">
      <c r="A133" s="82">
        <v>45422</v>
      </c>
      <c r="B133" s="80">
        <v>27</v>
      </c>
      <c r="C133" s="81" t="str">
        <f>'Calendar Info'!$B$4</f>
        <v>சித்திரை</v>
      </c>
      <c r="D133" s="81" t="s">
        <v>248</v>
      </c>
      <c r="E133" s="81" t="str">
        <f>'Calendar Info'!G52</f>
        <v>Rohini </v>
      </c>
      <c r="F133" s="81" t="str">
        <f>'Calendar Info'!G52</f>
        <v>Rohini </v>
      </c>
      <c r="G133" s="97" t="s">
        <v>328</v>
      </c>
      <c r="H133" s="81" t="str">
        <f>'Calendar Info'!F30</f>
        <v>Dvithiai</v>
      </c>
      <c r="I133" s="81" t="str">
        <f>'Calendar Info'!F31</f>
        <v>Trithiai</v>
      </c>
      <c r="J133" s="81" t="str">
        <f>'Calendar Info'!$D$19</f>
        <v>Vasanta</v>
      </c>
      <c r="K133" s="25" t="str">
        <f>VLOOKUP(E133,'Calendar Info'!$G$49:$H$75,2,FALSE)</f>
        <v>ரோகிணி</v>
      </c>
      <c r="L133" s="25" t="str">
        <f>VLOOKUP(F133,'Calendar Info'!$G$49:$H$75,2,FALSE)</f>
        <v>ரோகிணி</v>
      </c>
      <c r="M133" s="34" t="str">
        <f t="shared" si="51"/>
        <v>Caitrā</v>
      </c>
      <c r="O133" s="25">
        <v>130</v>
      </c>
      <c r="P133" s="25">
        <f t="shared" si="45"/>
        <v>27</v>
      </c>
      <c r="Q133" s="25" t="str">
        <f t="shared" si="43"/>
        <v>0</v>
      </c>
      <c r="R133" s="25">
        <f t="shared" si="46"/>
        <v>3</v>
      </c>
      <c r="S133" s="25">
        <f t="shared" si="47"/>
        <v>3</v>
      </c>
      <c r="T133" s="25">
        <f t="shared" si="48"/>
        <v>1</v>
      </c>
      <c r="U133" s="25">
        <f t="shared" si="49"/>
        <v>2</v>
      </c>
      <c r="V133" s="25">
        <f t="shared" si="50"/>
        <v>1</v>
      </c>
      <c r="W133" s="25" t="str">
        <f t="shared" si="44"/>
        <v>0</v>
      </c>
    </row>
    <row r="134" spans="1:23" x14ac:dyDescent="0.25">
      <c r="A134" s="82">
        <v>45423</v>
      </c>
      <c r="B134" s="80">
        <v>28</v>
      </c>
      <c r="C134" s="81" t="str">
        <f>'Calendar Info'!$B$4</f>
        <v>சித்திரை</v>
      </c>
      <c r="D134" s="81" t="s">
        <v>248</v>
      </c>
      <c r="E134" s="81" t="str">
        <f>'Calendar Info'!G53</f>
        <v>Mrigashiras</v>
      </c>
      <c r="F134" s="81" t="str">
        <f>'Calendar Info'!G53</f>
        <v>Mrigashiras</v>
      </c>
      <c r="G134" s="97" t="s">
        <v>328</v>
      </c>
      <c r="H134" s="81" t="str">
        <f>'Calendar Info'!F32</f>
        <v>Chaturthi</v>
      </c>
      <c r="I134" s="81" t="str">
        <f>'Calendar Info'!F32</f>
        <v>Chaturthi</v>
      </c>
      <c r="J134" s="81" t="str">
        <f>'Calendar Info'!$D$19</f>
        <v>Vasanta</v>
      </c>
      <c r="K134" s="25" t="str">
        <f>VLOOKUP(E134,'Calendar Info'!$G$49:$H$75,2,FALSE)</f>
        <v>மிருகசிரீஷம்</v>
      </c>
      <c r="L134" s="25" t="str">
        <f>VLOOKUP(F134,'Calendar Info'!$G$49:$H$75,2,FALSE)</f>
        <v>மிருகசிரீஷம்</v>
      </c>
      <c r="M134" s="34" t="str">
        <f t="shared" si="51"/>
        <v>Caitrā</v>
      </c>
      <c r="O134" s="25">
        <v>131</v>
      </c>
      <c r="P134" s="25">
        <f t="shared" si="45"/>
        <v>28</v>
      </c>
      <c r="Q134" s="25" t="str">
        <f t="shared" si="43"/>
        <v>0</v>
      </c>
      <c r="R134" s="25">
        <f t="shared" si="46"/>
        <v>4</v>
      </c>
      <c r="S134" s="25">
        <f t="shared" si="47"/>
        <v>4</v>
      </c>
      <c r="T134" s="25">
        <f t="shared" si="48"/>
        <v>3</v>
      </c>
      <c r="U134" s="25">
        <f t="shared" si="49"/>
        <v>3</v>
      </c>
      <c r="V134" s="25">
        <f t="shared" si="50"/>
        <v>1</v>
      </c>
      <c r="W134" s="25" t="str">
        <f t="shared" si="44"/>
        <v>0</v>
      </c>
    </row>
    <row r="135" spans="1:23" x14ac:dyDescent="0.25">
      <c r="A135" s="82">
        <v>45424</v>
      </c>
      <c r="B135" s="80">
        <v>29</v>
      </c>
      <c r="C135" s="81" t="str">
        <f>'Calendar Info'!$B$4</f>
        <v>சித்திரை</v>
      </c>
      <c r="D135" s="81" t="s">
        <v>248</v>
      </c>
      <c r="E135" s="81" t="str">
        <f>'Calendar Info'!G54</f>
        <v>Aarudhra</v>
      </c>
      <c r="F135" s="81" t="str">
        <f>'Calendar Info'!G54</f>
        <v>Aarudhra</v>
      </c>
      <c r="G135" s="97" t="s">
        <v>328</v>
      </c>
      <c r="H135" s="81" t="str">
        <f>'Calendar Info'!F33</f>
        <v xml:space="preserve">Panchami </v>
      </c>
      <c r="I135" s="81" t="str">
        <f>'Calendar Info'!F33</f>
        <v xml:space="preserve">Panchami </v>
      </c>
      <c r="J135" s="81" t="str">
        <f>'Calendar Info'!$D$19</f>
        <v>Vasanta</v>
      </c>
      <c r="K135" s="25" t="str">
        <f>VLOOKUP(E135,'Calendar Info'!$G$49:$H$75,2,FALSE)</f>
        <v>திருவாதிரை</v>
      </c>
      <c r="L135" s="25" t="str">
        <f>VLOOKUP(F135,'Calendar Info'!$G$49:$H$75,2,FALSE)</f>
        <v>திருவாதிரை</v>
      </c>
      <c r="M135" s="34" t="str">
        <f t="shared" si="51"/>
        <v>Caitrā</v>
      </c>
      <c r="O135" s="25">
        <v>132</v>
      </c>
      <c r="P135" s="25">
        <f t="shared" si="45"/>
        <v>29</v>
      </c>
      <c r="Q135" s="25" t="str">
        <f t="shared" si="43"/>
        <v>0</v>
      </c>
      <c r="R135" s="25">
        <f t="shared" si="46"/>
        <v>5</v>
      </c>
      <c r="S135" s="25">
        <f t="shared" si="47"/>
        <v>5</v>
      </c>
      <c r="T135" s="25">
        <f t="shared" si="48"/>
        <v>4</v>
      </c>
      <c r="U135" s="25">
        <f t="shared" si="49"/>
        <v>4</v>
      </c>
      <c r="V135" s="25">
        <f t="shared" si="50"/>
        <v>1</v>
      </c>
      <c r="W135" s="25" t="str">
        <f t="shared" si="44"/>
        <v>0</v>
      </c>
    </row>
    <row r="136" spans="1:23" x14ac:dyDescent="0.25">
      <c r="A136" s="82">
        <v>45425</v>
      </c>
      <c r="B136" s="80">
        <v>30</v>
      </c>
      <c r="C136" s="81" t="str">
        <f>'Calendar Info'!$B$4</f>
        <v>சித்திரை</v>
      </c>
      <c r="D136" s="81" t="s">
        <v>248</v>
      </c>
      <c r="E136" s="81" t="str">
        <f>'Calendar Info'!G55</f>
        <v>Punarvasu</v>
      </c>
      <c r="F136" s="81" t="str">
        <f>'Calendar Info'!G55</f>
        <v>Punarvasu</v>
      </c>
      <c r="G136" s="97" t="s">
        <v>328</v>
      </c>
      <c r="H136" s="81" t="str">
        <f>'Calendar Info'!F34</f>
        <v xml:space="preserve">Shashti </v>
      </c>
      <c r="I136" s="81" t="str">
        <f>'Calendar Info'!F34</f>
        <v xml:space="preserve">Shashti </v>
      </c>
      <c r="J136" s="81" t="str">
        <f>'Calendar Info'!$D$19</f>
        <v>Vasanta</v>
      </c>
      <c r="K136" s="25" t="str">
        <f>VLOOKUP(E136,'Calendar Info'!$G$49:$H$75,2,FALSE)</f>
        <v>புனர்பூசம்</v>
      </c>
      <c r="L136" s="25" t="str">
        <f>VLOOKUP(F136,'Calendar Info'!$G$49:$H$75,2,FALSE)</f>
        <v>புனர்பூசம்</v>
      </c>
      <c r="M136" s="34" t="str">
        <f t="shared" si="51"/>
        <v>Caitrā</v>
      </c>
      <c r="O136" s="25">
        <v>133</v>
      </c>
      <c r="P136" s="25">
        <f t="shared" si="45"/>
        <v>30</v>
      </c>
      <c r="Q136" s="25" t="str">
        <f t="shared" si="43"/>
        <v>0</v>
      </c>
      <c r="R136" s="25">
        <f t="shared" si="46"/>
        <v>6</v>
      </c>
      <c r="S136" s="25">
        <f t="shared" si="47"/>
        <v>6</v>
      </c>
      <c r="T136" s="25">
        <f t="shared" si="48"/>
        <v>5</v>
      </c>
      <c r="U136" s="25">
        <f t="shared" si="49"/>
        <v>5</v>
      </c>
      <c r="V136" s="25">
        <f t="shared" si="50"/>
        <v>1</v>
      </c>
      <c r="W136" s="25" t="str">
        <f t="shared" si="44"/>
        <v>0</v>
      </c>
    </row>
    <row r="137" spans="1:23" x14ac:dyDescent="0.25">
      <c r="A137" s="82">
        <v>45426</v>
      </c>
      <c r="B137" s="80">
        <v>1</v>
      </c>
      <c r="C137" s="81" t="str">
        <f>'Calendar Info'!$B$5</f>
        <v>வைகாசி</v>
      </c>
      <c r="D137" s="81" t="s">
        <v>248</v>
      </c>
      <c r="E137" s="81" t="str">
        <f>'Calendar Info'!G56</f>
        <v>Pushyami</v>
      </c>
      <c r="F137" s="81" t="str">
        <f>'Calendar Info'!G56</f>
        <v>Pushyami</v>
      </c>
      <c r="G137" s="97" t="s">
        <v>328</v>
      </c>
      <c r="H137" s="81" t="str">
        <f>'Calendar Info'!F34</f>
        <v xml:space="preserve">Shashti </v>
      </c>
      <c r="I137" s="81" t="str">
        <f>'Calendar Info'!F34</f>
        <v xml:space="preserve">Shashti </v>
      </c>
      <c r="J137" s="81" t="str">
        <f>'Calendar Info'!$D$19</f>
        <v>Vasanta</v>
      </c>
      <c r="K137" s="25" t="str">
        <f>VLOOKUP(E137,'Calendar Info'!$G$49:$H$75,2,FALSE)</f>
        <v>பூசம்</v>
      </c>
      <c r="L137" s="25" t="str">
        <f>VLOOKUP(F137,'Calendar Info'!$G$49:$H$75,2,FALSE)</f>
        <v>பூசம்</v>
      </c>
      <c r="M137" s="34" t="str">
        <f t="shared" si="51"/>
        <v>Vaisākha</v>
      </c>
      <c r="O137" s="25">
        <v>134</v>
      </c>
      <c r="P137" s="25">
        <f t="shared" si="45"/>
        <v>1</v>
      </c>
      <c r="Q137" s="25" t="str">
        <f t="shared" si="43"/>
        <v>1</v>
      </c>
      <c r="R137" s="25">
        <f t="shared" si="46"/>
        <v>7</v>
      </c>
      <c r="S137" s="25">
        <f t="shared" si="47"/>
        <v>7</v>
      </c>
      <c r="T137" s="25">
        <f t="shared" si="48"/>
        <v>5</v>
      </c>
      <c r="U137" s="25">
        <f t="shared" si="49"/>
        <v>5</v>
      </c>
      <c r="V137" s="25">
        <f t="shared" si="50"/>
        <v>1</v>
      </c>
      <c r="W137" s="25" t="str">
        <f t="shared" si="44"/>
        <v>0</v>
      </c>
    </row>
    <row r="138" spans="1:23" x14ac:dyDescent="0.25">
      <c r="A138" s="82">
        <v>45427</v>
      </c>
      <c r="B138" s="80">
        <v>2</v>
      </c>
      <c r="C138" s="81" t="str">
        <f>'Calendar Info'!$B$5</f>
        <v>வைகாசி</v>
      </c>
      <c r="D138" s="81" t="s">
        <v>248</v>
      </c>
      <c r="E138" s="81" t="str">
        <f>'Calendar Info'!G57</f>
        <v>Ashlesha</v>
      </c>
      <c r="F138" s="81" t="str">
        <f>'Calendar Info'!G57</f>
        <v>Ashlesha</v>
      </c>
      <c r="G138" s="97" t="s">
        <v>328</v>
      </c>
      <c r="H138" s="81" t="str">
        <f>'Calendar Info'!F35</f>
        <v>Sapthami</v>
      </c>
      <c r="I138" s="81" t="str">
        <f>'Calendar Info'!F35</f>
        <v>Sapthami</v>
      </c>
      <c r="J138" s="81" t="str">
        <f>'Calendar Info'!$D$19</f>
        <v>Vasanta</v>
      </c>
      <c r="K138" s="25" t="str">
        <f>VLOOKUP(E138,'Calendar Info'!$G$49:$H$75,2,FALSE)</f>
        <v>ஆயில்யம்</v>
      </c>
      <c r="L138" s="25" t="str">
        <f>VLOOKUP(F138,'Calendar Info'!$G$49:$H$75,2,FALSE)</f>
        <v>ஆயில்யம்</v>
      </c>
      <c r="M138" s="34" t="str">
        <f t="shared" si="51"/>
        <v>Vaisākha</v>
      </c>
      <c r="O138" s="25">
        <v>135</v>
      </c>
      <c r="P138" s="25">
        <f t="shared" si="45"/>
        <v>2</v>
      </c>
      <c r="Q138" s="25" t="str">
        <f t="shared" si="43"/>
        <v>1</v>
      </c>
      <c r="R138" s="25">
        <f t="shared" si="46"/>
        <v>8</v>
      </c>
      <c r="S138" s="25">
        <f t="shared" si="47"/>
        <v>8</v>
      </c>
      <c r="T138" s="25">
        <f t="shared" si="48"/>
        <v>6</v>
      </c>
      <c r="U138" s="25">
        <f t="shared" si="49"/>
        <v>6</v>
      </c>
      <c r="V138" s="25">
        <f t="shared" si="50"/>
        <v>1</v>
      </c>
      <c r="W138" s="25" t="str">
        <f t="shared" si="44"/>
        <v>0</v>
      </c>
    </row>
    <row r="139" spans="1:23" x14ac:dyDescent="0.25">
      <c r="A139" s="82">
        <v>45428</v>
      </c>
      <c r="B139" s="80">
        <v>3</v>
      </c>
      <c r="C139" s="81" t="str">
        <f>'Calendar Info'!$B$5</f>
        <v>வைகாசி</v>
      </c>
      <c r="D139" s="81" t="s">
        <v>248</v>
      </c>
      <c r="E139" s="81" t="str">
        <f>'Calendar Info'!G58</f>
        <v>Magha</v>
      </c>
      <c r="F139" s="81" t="str">
        <f>'Calendar Info'!G58</f>
        <v>Magha</v>
      </c>
      <c r="G139" s="97" t="s">
        <v>328</v>
      </c>
      <c r="H139" s="81" t="str">
        <f>'Calendar Info'!F36</f>
        <v>Ashtami</v>
      </c>
      <c r="I139" s="81" t="str">
        <f>'Calendar Info'!F36</f>
        <v>Ashtami</v>
      </c>
      <c r="J139" s="81" t="str">
        <f>'Calendar Info'!$D$19</f>
        <v>Vasanta</v>
      </c>
      <c r="K139" s="25" t="str">
        <f>VLOOKUP(E139,'Calendar Info'!$G$49:$H$75,2,FALSE)</f>
        <v>மகம்</v>
      </c>
      <c r="L139" s="25" t="str">
        <f>VLOOKUP(F139,'Calendar Info'!$G$49:$H$75,2,FALSE)</f>
        <v>மகம்</v>
      </c>
      <c r="M139" s="34" t="str">
        <f t="shared" si="51"/>
        <v>Vaisākha</v>
      </c>
      <c r="O139" s="25">
        <v>136</v>
      </c>
      <c r="P139" s="25">
        <f t="shared" si="45"/>
        <v>3</v>
      </c>
      <c r="Q139" s="25" t="str">
        <f t="shared" si="43"/>
        <v>1</v>
      </c>
      <c r="R139" s="25">
        <f t="shared" si="46"/>
        <v>9</v>
      </c>
      <c r="S139" s="25">
        <f t="shared" si="47"/>
        <v>9</v>
      </c>
      <c r="T139" s="25">
        <f t="shared" si="48"/>
        <v>7</v>
      </c>
      <c r="U139" s="25">
        <f t="shared" si="49"/>
        <v>7</v>
      </c>
      <c r="V139" s="25">
        <f t="shared" si="50"/>
        <v>1</v>
      </c>
      <c r="W139" s="25" t="str">
        <f t="shared" si="44"/>
        <v>0</v>
      </c>
    </row>
    <row r="140" spans="1:23" x14ac:dyDescent="0.25">
      <c r="A140" s="82">
        <v>45429</v>
      </c>
      <c r="B140" s="80">
        <v>4</v>
      </c>
      <c r="C140" s="81" t="str">
        <f>'Calendar Info'!$B$5</f>
        <v>வைகாசி</v>
      </c>
      <c r="D140" s="81" t="s">
        <v>248</v>
      </c>
      <c r="E140" s="81" t="str">
        <f>'Calendar Info'!G59</f>
        <v>Poorva Phalguni</v>
      </c>
      <c r="F140" s="81" t="str">
        <f>'Calendar Info'!G59</f>
        <v>Poorva Phalguni</v>
      </c>
      <c r="G140" s="97" t="s">
        <v>328</v>
      </c>
      <c r="H140" s="81" t="str">
        <f>'Calendar Info'!F37</f>
        <v xml:space="preserve">Navami </v>
      </c>
      <c r="I140" s="81" t="str">
        <f>'Calendar Info'!F37</f>
        <v xml:space="preserve">Navami </v>
      </c>
      <c r="J140" s="81" t="str">
        <f>'Calendar Info'!$D$19</f>
        <v>Vasanta</v>
      </c>
      <c r="K140" s="25" t="str">
        <f>VLOOKUP(E140,'Calendar Info'!$G$49:$H$75,2,FALSE)</f>
        <v>பூரம்</v>
      </c>
      <c r="L140" s="25" t="str">
        <f>VLOOKUP(F140,'Calendar Info'!$G$49:$H$75,2,FALSE)</f>
        <v>பூரம்</v>
      </c>
      <c r="M140" s="34" t="str">
        <f t="shared" si="51"/>
        <v>Vaisākha</v>
      </c>
      <c r="O140" s="25">
        <v>137</v>
      </c>
      <c r="P140" s="25">
        <f t="shared" si="45"/>
        <v>4</v>
      </c>
      <c r="Q140" s="25" t="str">
        <f t="shared" si="43"/>
        <v>1</v>
      </c>
      <c r="R140" s="25">
        <f t="shared" si="46"/>
        <v>10</v>
      </c>
      <c r="S140" s="25">
        <f t="shared" si="47"/>
        <v>10</v>
      </c>
      <c r="T140" s="25">
        <f t="shared" si="48"/>
        <v>8</v>
      </c>
      <c r="U140" s="25">
        <f t="shared" si="49"/>
        <v>8</v>
      </c>
      <c r="V140" s="25">
        <f t="shared" si="50"/>
        <v>1</v>
      </c>
      <c r="W140" s="25" t="str">
        <f t="shared" si="44"/>
        <v>0</v>
      </c>
    </row>
    <row r="141" spans="1:23" x14ac:dyDescent="0.25">
      <c r="A141" s="82">
        <v>45430</v>
      </c>
      <c r="B141" s="80">
        <v>5</v>
      </c>
      <c r="C141" s="81" t="str">
        <f>'Calendar Info'!$B$5</f>
        <v>வைகாசி</v>
      </c>
      <c r="D141" s="81" t="s">
        <v>248</v>
      </c>
      <c r="E141" s="81" t="str">
        <f>'Calendar Info'!G60</f>
        <v>Uthra Phalguni</v>
      </c>
      <c r="F141" s="81" t="str">
        <f>'Calendar Info'!G60</f>
        <v>Uthra Phalguni</v>
      </c>
      <c r="G141" s="97" t="s">
        <v>328</v>
      </c>
      <c r="H141" s="81" t="str">
        <f>'Calendar Info'!F38</f>
        <v xml:space="preserve">Dasami </v>
      </c>
      <c r="I141" s="81" t="str">
        <f>'Calendar Info'!F38</f>
        <v xml:space="preserve">Dasami </v>
      </c>
      <c r="J141" s="81" t="str">
        <f>'Calendar Info'!$D$19</f>
        <v>Vasanta</v>
      </c>
      <c r="K141" s="25" t="str">
        <f>VLOOKUP(E141,'Calendar Info'!$G$49:$H$75,2,FALSE)</f>
        <v>உத்திரம்</v>
      </c>
      <c r="L141" s="25" t="str">
        <f>VLOOKUP(F141,'Calendar Info'!$G$49:$H$75,2,FALSE)</f>
        <v>உத்திரம்</v>
      </c>
      <c r="M141" s="34" t="str">
        <f t="shared" si="51"/>
        <v>Vaisākha</v>
      </c>
      <c r="O141" s="25">
        <v>138</v>
      </c>
      <c r="P141" s="25">
        <f t="shared" si="45"/>
        <v>5</v>
      </c>
      <c r="Q141" s="25" t="str">
        <f t="shared" si="43"/>
        <v>1</v>
      </c>
      <c r="R141" s="25">
        <f t="shared" si="46"/>
        <v>11</v>
      </c>
      <c r="S141" s="25">
        <f t="shared" si="47"/>
        <v>11</v>
      </c>
      <c r="T141" s="25">
        <f t="shared" si="48"/>
        <v>9</v>
      </c>
      <c r="U141" s="25">
        <f t="shared" si="49"/>
        <v>9</v>
      </c>
      <c r="V141" s="25">
        <f t="shared" si="50"/>
        <v>1</v>
      </c>
      <c r="W141" s="25" t="str">
        <f t="shared" si="44"/>
        <v>0</v>
      </c>
    </row>
    <row r="142" spans="1:23" x14ac:dyDescent="0.25">
      <c r="A142" s="82">
        <v>45431</v>
      </c>
      <c r="B142" s="80">
        <v>6</v>
      </c>
      <c r="C142" s="81" t="str">
        <f>'Calendar Info'!$B$5</f>
        <v>வைகாசி</v>
      </c>
      <c r="D142" s="81" t="s">
        <v>248</v>
      </c>
      <c r="E142" s="81" t="str">
        <f>'Calendar Info'!G61</f>
        <v>Hastha</v>
      </c>
      <c r="F142" s="81" t="str">
        <f>'Calendar Info'!G61</f>
        <v>Hastha</v>
      </c>
      <c r="G142" s="97" t="s">
        <v>328</v>
      </c>
      <c r="H142" s="81" t="str">
        <f>'Calendar Info'!F39</f>
        <v>Ekadasi</v>
      </c>
      <c r="I142" s="81" t="str">
        <f>'Calendar Info'!F39</f>
        <v>Ekadasi</v>
      </c>
      <c r="J142" s="81" t="str">
        <f>'Calendar Info'!$D$19</f>
        <v>Vasanta</v>
      </c>
      <c r="K142" s="25" t="str">
        <f>VLOOKUP(E142,'Calendar Info'!$G$49:$H$75,2,FALSE)</f>
        <v>ஹஸ்தம்</v>
      </c>
      <c r="L142" s="25" t="str">
        <f>VLOOKUP(F142,'Calendar Info'!$G$49:$H$75,2,FALSE)</f>
        <v>ஹஸ்தம்</v>
      </c>
      <c r="M142" s="34" t="str">
        <f t="shared" si="51"/>
        <v>Vaisākha</v>
      </c>
      <c r="O142" s="25">
        <v>139</v>
      </c>
      <c r="P142" s="25">
        <f t="shared" si="45"/>
        <v>6</v>
      </c>
      <c r="Q142" s="25" t="str">
        <f t="shared" si="43"/>
        <v>1</v>
      </c>
      <c r="R142" s="25">
        <f t="shared" si="46"/>
        <v>12</v>
      </c>
      <c r="S142" s="25">
        <f t="shared" si="47"/>
        <v>12</v>
      </c>
      <c r="T142" s="25">
        <f t="shared" si="48"/>
        <v>10</v>
      </c>
      <c r="U142" s="25">
        <f t="shared" si="49"/>
        <v>10</v>
      </c>
      <c r="V142" s="25">
        <f t="shared" si="50"/>
        <v>1</v>
      </c>
      <c r="W142" s="25" t="str">
        <f t="shared" si="44"/>
        <v>0</v>
      </c>
    </row>
    <row r="143" spans="1:23" x14ac:dyDescent="0.25">
      <c r="A143" s="82">
        <v>45432</v>
      </c>
      <c r="B143" s="80">
        <v>7</v>
      </c>
      <c r="C143" s="81" t="str">
        <f>'Calendar Info'!$B$5</f>
        <v>வைகாசி</v>
      </c>
      <c r="D143" s="81" t="s">
        <v>248</v>
      </c>
      <c r="E143" s="81" t="str">
        <f>'Calendar Info'!G62</f>
        <v>Chitra</v>
      </c>
      <c r="F143" s="81" t="str">
        <f>'Calendar Info'!G62</f>
        <v>Chitra</v>
      </c>
      <c r="G143" s="97" t="s">
        <v>328</v>
      </c>
      <c r="H143" s="81" t="str">
        <f>'Calendar Info'!F40</f>
        <v>Dvadasi</v>
      </c>
      <c r="I143" s="81" t="str">
        <f>'Calendar Info'!F40</f>
        <v>Dvadasi</v>
      </c>
      <c r="J143" s="81" t="str">
        <f>'Calendar Info'!$D$19</f>
        <v>Vasanta</v>
      </c>
      <c r="K143" s="25" t="str">
        <f>VLOOKUP(E143,'Calendar Info'!$G$49:$H$75,2,FALSE)</f>
        <v>சித்திரை</v>
      </c>
      <c r="L143" s="25" t="str">
        <f>VLOOKUP(F143,'Calendar Info'!$G$49:$H$75,2,FALSE)</f>
        <v>சித்திரை</v>
      </c>
      <c r="M143" s="34" t="str">
        <f t="shared" si="51"/>
        <v>Vaisākha</v>
      </c>
      <c r="O143" s="25">
        <v>140</v>
      </c>
      <c r="P143" s="25">
        <f t="shared" si="45"/>
        <v>7</v>
      </c>
      <c r="Q143" s="25" t="str">
        <f t="shared" si="43"/>
        <v>1</v>
      </c>
      <c r="R143" s="25">
        <f t="shared" si="46"/>
        <v>13</v>
      </c>
      <c r="S143" s="25">
        <f t="shared" si="47"/>
        <v>13</v>
      </c>
      <c r="T143" s="25">
        <f t="shared" si="48"/>
        <v>11</v>
      </c>
      <c r="U143" s="25">
        <f t="shared" si="49"/>
        <v>11</v>
      </c>
      <c r="V143" s="25">
        <f t="shared" si="50"/>
        <v>1</v>
      </c>
      <c r="W143" s="25" t="str">
        <f t="shared" si="44"/>
        <v>0</v>
      </c>
    </row>
    <row r="144" spans="1:23" x14ac:dyDescent="0.25">
      <c r="A144" s="82">
        <v>45433</v>
      </c>
      <c r="B144" s="80">
        <v>8</v>
      </c>
      <c r="C144" s="81" t="str">
        <f>'Calendar Info'!$B$5</f>
        <v>வைகாசி</v>
      </c>
      <c r="D144" s="81" t="s">
        <v>248</v>
      </c>
      <c r="E144" s="81" t="str">
        <f>'Calendar Info'!G62</f>
        <v>Chitra</v>
      </c>
      <c r="F144" s="81" t="str">
        <f>'Calendar Info'!G62</f>
        <v>Chitra</v>
      </c>
      <c r="G144" s="97" t="s">
        <v>328</v>
      </c>
      <c r="H144" s="81" t="str">
        <f>'Calendar Info'!F41</f>
        <v>Triyodasi</v>
      </c>
      <c r="I144" s="81" t="str">
        <f>'Calendar Info'!F41</f>
        <v>Triyodasi</v>
      </c>
      <c r="J144" s="81" t="str">
        <f>'Calendar Info'!$D$19</f>
        <v>Vasanta</v>
      </c>
      <c r="K144" s="25" t="str">
        <f>VLOOKUP(E144,'Calendar Info'!$G$49:$H$75,2,FALSE)</f>
        <v>சித்திரை</v>
      </c>
      <c r="L144" s="25" t="str">
        <f>VLOOKUP(F144,'Calendar Info'!$G$49:$H$75,2,FALSE)</f>
        <v>சித்திரை</v>
      </c>
      <c r="M144" s="34" t="str">
        <f t="shared" si="51"/>
        <v>Vaisākha</v>
      </c>
      <c r="O144" s="25">
        <v>141</v>
      </c>
      <c r="P144" s="25">
        <f t="shared" si="45"/>
        <v>8</v>
      </c>
      <c r="Q144" s="25" t="str">
        <f t="shared" si="43"/>
        <v>1</v>
      </c>
      <c r="R144" s="25">
        <f t="shared" si="46"/>
        <v>13</v>
      </c>
      <c r="S144" s="25">
        <f t="shared" si="47"/>
        <v>13</v>
      </c>
      <c r="T144" s="25">
        <f t="shared" si="48"/>
        <v>12</v>
      </c>
      <c r="U144" s="25">
        <f t="shared" si="49"/>
        <v>12</v>
      </c>
      <c r="V144" s="25">
        <f t="shared" si="50"/>
        <v>1</v>
      </c>
      <c r="W144" s="25" t="str">
        <f t="shared" si="44"/>
        <v>0</v>
      </c>
    </row>
    <row r="145" spans="1:23" x14ac:dyDescent="0.25">
      <c r="A145" s="82">
        <v>45434</v>
      </c>
      <c r="B145" s="80">
        <v>9</v>
      </c>
      <c r="C145" s="81" t="str">
        <f>'Calendar Info'!$B$5</f>
        <v>வைகாசி</v>
      </c>
      <c r="D145" s="81" t="s">
        <v>248</v>
      </c>
      <c r="E145" s="81" t="str">
        <f>'Calendar Info'!G63</f>
        <v>Swaathi </v>
      </c>
      <c r="F145" s="81" t="str">
        <f>'Calendar Info'!G63</f>
        <v>Swaathi </v>
      </c>
      <c r="G145" s="97" t="s">
        <v>328</v>
      </c>
      <c r="H145" s="81" t="str">
        <f>'Calendar Info'!F42</f>
        <v>Chaturdasi</v>
      </c>
      <c r="I145" s="81" t="str">
        <f>'Calendar Info'!F42</f>
        <v>Chaturdasi</v>
      </c>
      <c r="J145" s="81" t="str">
        <f>'Calendar Info'!$D$19</f>
        <v>Vasanta</v>
      </c>
      <c r="K145" s="25" t="str">
        <f>VLOOKUP(E145,'Calendar Info'!$G$49:$H$75,2,FALSE)</f>
        <v>சுவாதி</v>
      </c>
      <c r="L145" s="25" t="str">
        <f>VLOOKUP(F145,'Calendar Info'!$G$49:$H$75,2,FALSE)</f>
        <v>சுவாதி</v>
      </c>
      <c r="M145" s="34" t="str">
        <f t="shared" si="51"/>
        <v>Vaisākha</v>
      </c>
      <c r="O145" s="25">
        <v>142</v>
      </c>
      <c r="P145" s="25">
        <f t="shared" si="45"/>
        <v>9</v>
      </c>
      <c r="Q145" s="25" t="str">
        <f t="shared" si="43"/>
        <v>1</v>
      </c>
      <c r="R145" s="25">
        <f t="shared" si="46"/>
        <v>14</v>
      </c>
      <c r="S145" s="25">
        <f t="shared" si="47"/>
        <v>14</v>
      </c>
      <c r="T145" s="25">
        <f t="shared" si="48"/>
        <v>13</v>
      </c>
      <c r="U145" s="25">
        <f t="shared" si="49"/>
        <v>13</v>
      </c>
      <c r="V145" s="25">
        <f t="shared" si="50"/>
        <v>1</v>
      </c>
      <c r="W145" s="25" t="str">
        <f t="shared" si="44"/>
        <v>0</v>
      </c>
    </row>
    <row r="146" spans="1:23" x14ac:dyDescent="0.25">
      <c r="A146" s="82">
        <v>45435</v>
      </c>
      <c r="B146" s="80">
        <v>10</v>
      </c>
      <c r="C146" s="81" t="str">
        <f>'Calendar Info'!$B$5</f>
        <v>வைகாசி</v>
      </c>
      <c r="D146" s="81" t="s">
        <v>248</v>
      </c>
      <c r="E146" s="81" t="str">
        <f>'Calendar Info'!G64</f>
        <v>Vishaakha</v>
      </c>
      <c r="F146" s="81" t="str">
        <f>'Calendar Info'!G64</f>
        <v>Vishaakha</v>
      </c>
      <c r="G146" s="97" t="s">
        <v>328</v>
      </c>
      <c r="H146" s="81" t="str">
        <f>'Calendar Info'!F43</f>
        <v>Pournima</v>
      </c>
      <c r="I146" s="81" t="str">
        <f>'Calendar Info'!F43</f>
        <v>Pournima</v>
      </c>
      <c r="J146" s="81" t="str">
        <f>'Calendar Info'!$D$19</f>
        <v>Vasanta</v>
      </c>
      <c r="K146" s="25" t="str">
        <f>VLOOKUP(E146,'Calendar Info'!$G$49:$H$75,2,FALSE)</f>
        <v>விசாகம்</v>
      </c>
      <c r="L146" s="25" t="str">
        <f>VLOOKUP(F146,'Calendar Info'!$G$49:$H$75,2,FALSE)</f>
        <v>விசாகம்</v>
      </c>
      <c r="M146" s="34" t="str">
        <f t="shared" si="51"/>
        <v>Vaisākha</v>
      </c>
      <c r="O146" s="25">
        <v>143</v>
      </c>
      <c r="P146" s="25">
        <f t="shared" si="45"/>
        <v>10</v>
      </c>
      <c r="Q146" s="25" t="str">
        <f t="shared" si="43"/>
        <v>1</v>
      </c>
      <c r="R146" s="25">
        <f t="shared" si="46"/>
        <v>15</v>
      </c>
      <c r="S146" s="25">
        <f t="shared" si="47"/>
        <v>15</v>
      </c>
      <c r="T146" s="25">
        <f t="shared" si="48"/>
        <v>14</v>
      </c>
      <c r="U146" s="25">
        <f t="shared" si="49"/>
        <v>14</v>
      </c>
      <c r="V146" s="25">
        <f t="shared" si="50"/>
        <v>1</v>
      </c>
      <c r="W146" s="25" t="str">
        <f t="shared" si="44"/>
        <v>0</v>
      </c>
    </row>
    <row r="147" spans="1:23" x14ac:dyDescent="0.25">
      <c r="A147" s="82">
        <v>45436</v>
      </c>
      <c r="B147" s="80">
        <v>11</v>
      </c>
      <c r="C147" s="81" t="str">
        <f>'Calendar Info'!$B$5</f>
        <v>வைகாசி</v>
      </c>
      <c r="D147" s="81" t="s">
        <v>248</v>
      </c>
      <c r="E147" s="81" t="str">
        <f>'Calendar Info'!G65</f>
        <v>Anuraadha</v>
      </c>
      <c r="F147" s="81" t="str">
        <f>'Calendar Info'!G65</f>
        <v>Anuraadha</v>
      </c>
      <c r="G147" s="96" t="s">
        <v>327</v>
      </c>
      <c r="H147" s="81" t="str">
        <f>'Calendar Info'!F29</f>
        <v xml:space="preserve">Pradamai </v>
      </c>
      <c r="I147" s="81" t="str">
        <f>'Calendar Info'!F29</f>
        <v xml:space="preserve">Pradamai </v>
      </c>
      <c r="J147" s="81" t="str">
        <f>'Calendar Info'!$D$19</f>
        <v>Vasanta</v>
      </c>
      <c r="K147" s="25" t="str">
        <f>VLOOKUP(E147,'Calendar Info'!$G$49:$H$75,2,FALSE)</f>
        <v>அனுஷம்</v>
      </c>
      <c r="L147" s="25" t="str">
        <f>VLOOKUP(F147,'Calendar Info'!$G$49:$H$75,2,FALSE)</f>
        <v>அனுஷம்</v>
      </c>
      <c r="M147" s="34" t="str">
        <f t="shared" si="51"/>
        <v>Vaisākha</v>
      </c>
      <c r="O147" s="25">
        <v>144</v>
      </c>
      <c r="P147" s="25">
        <f t="shared" si="45"/>
        <v>11</v>
      </c>
      <c r="Q147" s="25" t="str">
        <f t="shared" si="43"/>
        <v>1</v>
      </c>
      <c r="R147" s="25">
        <f t="shared" si="46"/>
        <v>16</v>
      </c>
      <c r="S147" s="25">
        <f t="shared" si="47"/>
        <v>16</v>
      </c>
      <c r="T147" s="25">
        <f t="shared" si="48"/>
        <v>0</v>
      </c>
      <c r="U147" s="25">
        <f t="shared" si="49"/>
        <v>0</v>
      </c>
      <c r="V147" s="25">
        <f t="shared" si="50"/>
        <v>0</v>
      </c>
      <c r="W147" s="25" t="str">
        <f t="shared" si="44"/>
        <v>0</v>
      </c>
    </row>
    <row r="148" spans="1:23" x14ac:dyDescent="0.25">
      <c r="A148" s="82">
        <v>45437</v>
      </c>
      <c r="B148" s="80">
        <v>12</v>
      </c>
      <c r="C148" s="81" t="str">
        <f>'Calendar Info'!$B$5</f>
        <v>வைகாசி</v>
      </c>
      <c r="D148" s="81" t="s">
        <v>248</v>
      </c>
      <c r="E148" s="81" t="str">
        <f>'Calendar Info'!G66</f>
        <v>Jyeshta</v>
      </c>
      <c r="F148" s="81" t="str">
        <f>'Calendar Info'!G66</f>
        <v>Jyeshta</v>
      </c>
      <c r="G148" s="96" t="s">
        <v>327</v>
      </c>
      <c r="H148" s="81" t="str">
        <f>'Calendar Info'!F30</f>
        <v>Dvithiai</v>
      </c>
      <c r="I148" s="81" t="str">
        <f>'Calendar Info'!F30</f>
        <v>Dvithiai</v>
      </c>
      <c r="J148" s="81" t="str">
        <f>'Calendar Info'!$D$19</f>
        <v>Vasanta</v>
      </c>
      <c r="K148" s="25" t="str">
        <f>VLOOKUP(E148,'Calendar Info'!$G$49:$H$75,2,FALSE)</f>
        <v>கேட்டை</v>
      </c>
      <c r="L148" s="25" t="str">
        <f>VLOOKUP(F148,'Calendar Info'!$G$49:$H$75,2,FALSE)</f>
        <v>கேட்டை</v>
      </c>
      <c r="M148" s="34" t="str">
        <f t="shared" si="51"/>
        <v>Vaisākha</v>
      </c>
      <c r="O148" s="25">
        <v>145</v>
      </c>
      <c r="P148" s="25">
        <f t="shared" si="45"/>
        <v>12</v>
      </c>
      <c r="Q148" s="25" t="str">
        <f t="shared" si="43"/>
        <v>1</v>
      </c>
      <c r="R148" s="25">
        <f t="shared" si="46"/>
        <v>17</v>
      </c>
      <c r="S148" s="25">
        <f t="shared" si="47"/>
        <v>17</v>
      </c>
      <c r="T148" s="25">
        <f t="shared" si="48"/>
        <v>1</v>
      </c>
      <c r="U148" s="25">
        <f t="shared" si="49"/>
        <v>1</v>
      </c>
      <c r="V148" s="25">
        <f t="shared" si="50"/>
        <v>0</v>
      </c>
      <c r="W148" s="25" t="str">
        <f t="shared" si="44"/>
        <v>0</v>
      </c>
    </row>
    <row r="149" spans="1:23" x14ac:dyDescent="0.25">
      <c r="A149" s="82">
        <v>45438</v>
      </c>
      <c r="B149" s="80">
        <v>13</v>
      </c>
      <c r="C149" s="81" t="str">
        <f>'Calendar Info'!$B$5</f>
        <v>வைகாசி</v>
      </c>
      <c r="D149" s="81" t="s">
        <v>248</v>
      </c>
      <c r="E149" s="81" t="str">
        <f>'Calendar Info'!G67</f>
        <v>Moola</v>
      </c>
      <c r="F149" s="81" t="str">
        <f>'Calendar Info'!G67</f>
        <v>Moola</v>
      </c>
      <c r="G149" s="96" t="s">
        <v>327</v>
      </c>
      <c r="H149" s="81" t="str">
        <f>'Calendar Info'!F31</f>
        <v>Trithiai</v>
      </c>
      <c r="I149" s="81" t="str">
        <f>'Calendar Info'!F31</f>
        <v>Trithiai</v>
      </c>
      <c r="J149" s="81" t="str">
        <f>'Calendar Info'!$D$19</f>
        <v>Vasanta</v>
      </c>
      <c r="K149" s="25" t="str">
        <f>VLOOKUP(E149,'Calendar Info'!$G$49:$H$75,2,FALSE)</f>
        <v>முலம்</v>
      </c>
      <c r="L149" s="25" t="str">
        <f>VLOOKUP(F149,'Calendar Info'!$G$49:$H$75,2,FALSE)</f>
        <v>முலம்</v>
      </c>
      <c r="M149" s="34" t="str">
        <f t="shared" si="51"/>
        <v>Vaisākha</v>
      </c>
      <c r="O149" s="25">
        <v>146</v>
      </c>
      <c r="P149" s="25">
        <f t="shared" si="45"/>
        <v>13</v>
      </c>
      <c r="Q149" s="25" t="str">
        <f t="shared" si="43"/>
        <v>1</v>
      </c>
      <c r="R149" s="25">
        <f t="shared" si="46"/>
        <v>18</v>
      </c>
      <c r="S149" s="25">
        <f t="shared" si="47"/>
        <v>18</v>
      </c>
      <c r="T149" s="25">
        <f t="shared" si="48"/>
        <v>2</v>
      </c>
      <c r="U149" s="25">
        <f t="shared" si="49"/>
        <v>2</v>
      </c>
      <c r="V149" s="25">
        <f t="shared" si="50"/>
        <v>0</v>
      </c>
      <c r="W149" s="25" t="str">
        <f t="shared" si="44"/>
        <v>0</v>
      </c>
    </row>
    <row r="150" spans="1:23" x14ac:dyDescent="0.25">
      <c r="A150" s="82">
        <v>45439</v>
      </c>
      <c r="B150" s="80">
        <v>14</v>
      </c>
      <c r="C150" s="81" t="str">
        <f>'Calendar Info'!$B$5</f>
        <v>வைகாசி</v>
      </c>
      <c r="D150" s="81" t="s">
        <v>248</v>
      </c>
      <c r="E150" s="81" t="str">
        <f>'Calendar Info'!G68</f>
        <v>Poorva shaada</v>
      </c>
      <c r="F150" s="81" t="str">
        <f>'Calendar Info'!G68</f>
        <v>Poorva shaada</v>
      </c>
      <c r="G150" s="96" t="s">
        <v>327</v>
      </c>
      <c r="H150" s="81" t="str">
        <f>'Calendar Info'!F32</f>
        <v>Chaturthi</v>
      </c>
      <c r="I150" s="81" t="str">
        <f>'Calendar Info'!F32</f>
        <v>Chaturthi</v>
      </c>
      <c r="J150" s="81" t="str">
        <f>'Calendar Info'!$D$19</f>
        <v>Vasanta</v>
      </c>
      <c r="K150" s="25" t="str">
        <f>VLOOKUP(E150,'Calendar Info'!$G$49:$H$75,2,FALSE)</f>
        <v>பூராடம்</v>
      </c>
      <c r="L150" s="25" t="str">
        <f>VLOOKUP(F150,'Calendar Info'!$G$49:$H$75,2,FALSE)</f>
        <v>பூராடம்</v>
      </c>
      <c r="M150" s="34" t="str">
        <f t="shared" si="51"/>
        <v>Vaisākha</v>
      </c>
      <c r="O150" s="25">
        <v>147</v>
      </c>
      <c r="P150" s="25">
        <f t="shared" si="45"/>
        <v>14</v>
      </c>
      <c r="Q150" s="25" t="str">
        <f t="shared" si="43"/>
        <v>1</v>
      </c>
      <c r="R150" s="25">
        <f t="shared" si="46"/>
        <v>19</v>
      </c>
      <c r="S150" s="25">
        <f t="shared" si="47"/>
        <v>19</v>
      </c>
      <c r="T150" s="25">
        <f t="shared" si="48"/>
        <v>3</v>
      </c>
      <c r="U150" s="25">
        <f t="shared" si="49"/>
        <v>3</v>
      </c>
      <c r="V150" s="25">
        <f t="shared" si="50"/>
        <v>0</v>
      </c>
      <c r="W150" s="25" t="str">
        <f t="shared" si="44"/>
        <v>0</v>
      </c>
    </row>
    <row r="151" spans="1:23" x14ac:dyDescent="0.25">
      <c r="A151" s="82">
        <v>45440</v>
      </c>
      <c r="B151" s="80">
        <v>15</v>
      </c>
      <c r="C151" s="81" t="str">
        <f>'Calendar Info'!$B$5</f>
        <v>வைகாசி</v>
      </c>
      <c r="D151" s="81" t="s">
        <v>248</v>
      </c>
      <c r="E151" s="81" t="str">
        <f>'Calendar Info'!G69</f>
        <v>Uthra shaada</v>
      </c>
      <c r="F151" s="81" t="str">
        <f>'Calendar Info'!G69</f>
        <v>Uthra shaada</v>
      </c>
      <c r="G151" s="96" t="s">
        <v>327</v>
      </c>
      <c r="H151" s="81" t="str">
        <f>'Calendar Info'!F33</f>
        <v xml:space="preserve">Panchami </v>
      </c>
      <c r="I151" s="81" t="str">
        <f>'Calendar Info'!F33</f>
        <v xml:space="preserve">Panchami </v>
      </c>
      <c r="J151" s="81" t="str">
        <f>'Calendar Info'!$D$19</f>
        <v>Vasanta</v>
      </c>
      <c r="K151" s="25" t="str">
        <f>VLOOKUP(E151,'Calendar Info'!$G$49:$H$75,2,FALSE)</f>
        <v>உத்திராடம்</v>
      </c>
      <c r="L151" s="25" t="str">
        <f>VLOOKUP(F151,'Calendar Info'!$G$49:$H$75,2,FALSE)</f>
        <v>உத்திராடம்</v>
      </c>
      <c r="M151" s="34" t="str">
        <f t="shared" si="51"/>
        <v>Vaisākha</v>
      </c>
      <c r="O151" s="25">
        <v>148</v>
      </c>
      <c r="P151" s="25">
        <f t="shared" si="45"/>
        <v>15</v>
      </c>
      <c r="Q151" s="25" t="str">
        <f t="shared" si="43"/>
        <v>1</v>
      </c>
      <c r="R151" s="25">
        <f t="shared" si="46"/>
        <v>20</v>
      </c>
      <c r="S151" s="25">
        <f t="shared" si="47"/>
        <v>20</v>
      </c>
      <c r="T151" s="25">
        <f t="shared" si="48"/>
        <v>4</v>
      </c>
      <c r="U151" s="25">
        <f t="shared" si="49"/>
        <v>4</v>
      </c>
      <c r="V151" s="25">
        <f t="shared" si="50"/>
        <v>0</v>
      </c>
      <c r="W151" s="25" t="str">
        <f t="shared" si="44"/>
        <v>0</v>
      </c>
    </row>
    <row r="152" spans="1:23" x14ac:dyDescent="0.25">
      <c r="A152" s="82">
        <v>45441</v>
      </c>
      <c r="B152" s="80">
        <v>16</v>
      </c>
      <c r="C152" s="81" t="str">
        <f>'Calendar Info'!$B$5</f>
        <v>வைகாசி</v>
      </c>
      <c r="D152" s="81" t="s">
        <v>248</v>
      </c>
      <c r="E152" s="81" t="str">
        <f>'Calendar Info'!G70</f>
        <v>Shraavan </v>
      </c>
      <c r="F152" s="81" t="str">
        <f>'Calendar Info'!G70</f>
        <v>Shraavan </v>
      </c>
      <c r="G152" s="96" t="s">
        <v>327</v>
      </c>
      <c r="H152" s="81" t="str">
        <f>'Calendar Info'!F34</f>
        <v xml:space="preserve">Shashti </v>
      </c>
      <c r="I152" s="81" t="str">
        <f>'Calendar Info'!F34</f>
        <v xml:space="preserve">Shashti </v>
      </c>
      <c r="J152" s="81" t="str">
        <f>'Calendar Info'!$D$19</f>
        <v>Vasanta</v>
      </c>
      <c r="K152" s="25" t="str">
        <f>VLOOKUP(E152,'Calendar Info'!$G$49:$H$75,2,FALSE)</f>
        <v>திருவோணம்</v>
      </c>
      <c r="L152" s="25" t="str">
        <f>VLOOKUP(F152,'Calendar Info'!$G$49:$H$75,2,FALSE)</f>
        <v>திருவோணம்</v>
      </c>
      <c r="M152" s="34" t="str">
        <f t="shared" si="51"/>
        <v>Vaisākha</v>
      </c>
      <c r="O152" s="25">
        <v>149</v>
      </c>
      <c r="P152" s="25">
        <f t="shared" si="45"/>
        <v>16</v>
      </c>
      <c r="Q152" s="25" t="str">
        <f t="shared" si="43"/>
        <v>1</v>
      </c>
      <c r="R152" s="25">
        <f t="shared" si="46"/>
        <v>21</v>
      </c>
      <c r="S152" s="25">
        <f t="shared" si="47"/>
        <v>21</v>
      </c>
      <c r="T152" s="25">
        <f t="shared" si="48"/>
        <v>5</v>
      </c>
      <c r="U152" s="25">
        <f t="shared" si="49"/>
        <v>5</v>
      </c>
      <c r="V152" s="25">
        <f t="shared" si="50"/>
        <v>0</v>
      </c>
      <c r="W152" s="25" t="str">
        <f t="shared" si="44"/>
        <v>0</v>
      </c>
    </row>
    <row r="153" spans="1:23" x14ac:dyDescent="0.25">
      <c r="A153" s="82">
        <v>45442</v>
      </c>
      <c r="B153" s="80">
        <v>17</v>
      </c>
      <c r="C153" s="81" t="str">
        <f>'Calendar Info'!$B$5</f>
        <v>வைகாசி</v>
      </c>
      <c r="D153" s="81" t="s">
        <v>248</v>
      </c>
      <c r="E153" s="81" t="str">
        <f>'Calendar Info'!G71</f>
        <v>Dhanishta</v>
      </c>
      <c r="F153" s="81" t="str">
        <f>'Calendar Info'!G72</f>
        <v>Shathabhisha</v>
      </c>
      <c r="G153" s="96" t="s">
        <v>327</v>
      </c>
      <c r="H153" s="81" t="str">
        <f>'Calendar Info'!F35</f>
        <v>Sapthami</v>
      </c>
      <c r="I153" s="81" t="str">
        <f>'Calendar Info'!F35</f>
        <v>Sapthami</v>
      </c>
      <c r="J153" s="81" t="str">
        <f>'Calendar Info'!$D$19</f>
        <v>Vasanta</v>
      </c>
      <c r="K153" s="25" t="str">
        <f>VLOOKUP(E153,'Calendar Info'!$G$49:$H$75,2,FALSE)</f>
        <v>அவிட்டம்</v>
      </c>
      <c r="L153" s="25" t="str">
        <f>VLOOKUP(F153,'Calendar Info'!$G$49:$H$75,2,FALSE)</f>
        <v>சதயம்</v>
      </c>
      <c r="M153" s="34" t="str">
        <f t="shared" si="51"/>
        <v>Vaisākha</v>
      </c>
      <c r="O153" s="25">
        <v>150</v>
      </c>
      <c r="P153" s="25">
        <f t="shared" si="45"/>
        <v>17</v>
      </c>
      <c r="Q153" s="25" t="str">
        <f t="shared" si="43"/>
        <v>1</v>
      </c>
      <c r="R153" s="25">
        <f t="shared" si="46"/>
        <v>22</v>
      </c>
      <c r="S153" s="25">
        <f t="shared" si="47"/>
        <v>23</v>
      </c>
      <c r="T153" s="25">
        <f t="shared" si="48"/>
        <v>6</v>
      </c>
      <c r="U153" s="25">
        <f t="shared" si="49"/>
        <v>6</v>
      </c>
      <c r="V153" s="25">
        <f t="shared" si="50"/>
        <v>0</v>
      </c>
      <c r="W153" s="25" t="str">
        <f t="shared" si="44"/>
        <v>0</v>
      </c>
    </row>
    <row r="154" spans="1:23" x14ac:dyDescent="0.25">
      <c r="A154" s="82">
        <v>45443</v>
      </c>
      <c r="B154" s="80">
        <v>18</v>
      </c>
      <c r="C154" s="81" t="str">
        <f>'Calendar Info'!$B$5</f>
        <v>வைகாசி</v>
      </c>
      <c r="D154" s="81" t="s">
        <v>248</v>
      </c>
      <c r="E154" s="81" t="str">
        <f>'Calendar Info'!G73</f>
        <v>Poorva bhadra</v>
      </c>
      <c r="F154" s="81" t="str">
        <f>'Calendar Info'!G73</f>
        <v>Poorva bhadra</v>
      </c>
      <c r="G154" s="96" t="s">
        <v>327</v>
      </c>
      <c r="H154" s="81" t="str">
        <f>'Calendar Info'!F36</f>
        <v>Ashtami</v>
      </c>
      <c r="I154" s="81" t="str">
        <f>'Calendar Info'!F36</f>
        <v>Ashtami</v>
      </c>
      <c r="J154" s="81" t="str">
        <f>'Calendar Info'!$D$19</f>
        <v>Vasanta</v>
      </c>
      <c r="K154" s="25" t="str">
        <f>VLOOKUP(E154,'Calendar Info'!$G$49:$H$75,2,FALSE)</f>
        <v>பூரட்டாதி</v>
      </c>
      <c r="L154" s="25" t="str">
        <f>VLOOKUP(F154,'Calendar Info'!$G$49:$H$75,2,FALSE)</f>
        <v>பூரட்டாதி</v>
      </c>
      <c r="M154" s="34" t="str">
        <f t="shared" si="51"/>
        <v>Vaisākha</v>
      </c>
      <c r="O154" s="25">
        <v>151</v>
      </c>
      <c r="P154" s="25">
        <f t="shared" si="45"/>
        <v>18</v>
      </c>
      <c r="Q154" s="25" t="str">
        <f t="shared" si="43"/>
        <v>1</v>
      </c>
      <c r="R154" s="25">
        <f t="shared" si="46"/>
        <v>24</v>
      </c>
      <c r="S154" s="25">
        <f t="shared" si="47"/>
        <v>24</v>
      </c>
      <c r="T154" s="25">
        <f t="shared" si="48"/>
        <v>7</v>
      </c>
      <c r="U154" s="25">
        <f t="shared" si="49"/>
        <v>7</v>
      </c>
      <c r="V154" s="25">
        <f t="shared" si="50"/>
        <v>0</v>
      </c>
      <c r="W154" s="25" t="str">
        <f t="shared" si="44"/>
        <v>0</v>
      </c>
    </row>
    <row r="155" spans="1:23" x14ac:dyDescent="0.25">
      <c r="A155" s="85">
        <v>45444</v>
      </c>
      <c r="B155" s="83">
        <v>19</v>
      </c>
      <c r="C155" s="84" t="str">
        <f>'Calendar Info'!$B$5</f>
        <v>வைகாசி</v>
      </c>
      <c r="D155" s="84" t="s">
        <v>248</v>
      </c>
      <c r="E155" s="84" t="str">
        <f>'Calendar Info'!G74</f>
        <v>Uthra bhadra</v>
      </c>
      <c r="F155" s="84" t="str">
        <f>'Calendar Info'!G74</f>
        <v>Uthra bhadra</v>
      </c>
      <c r="G155" s="96" t="s">
        <v>327</v>
      </c>
      <c r="H155" s="84" t="str">
        <f>'Calendar Info'!F37</f>
        <v xml:space="preserve">Navami </v>
      </c>
      <c r="I155" s="84" t="str">
        <f>'Calendar Info'!F38</f>
        <v xml:space="preserve">Dasami </v>
      </c>
      <c r="J155" s="84" t="str">
        <f>'Calendar Info'!$D$19</f>
        <v>Vasanta</v>
      </c>
      <c r="K155" s="25" t="str">
        <f>VLOOKUP(E155,'Calendar Info'!$G$49:$H$75,2,FALSE)</f>
        <v>உத்திரட்டாதி</v>
      </c>
      <c r="L155" s="25" t="str">
        <f>VLOOKUP(F155,'Calendar Info'!$G$49:$H$75,2,FALSE)</f>
        <v>உத்திரட்டாதி</v>
      </c>
      <c r="M155" s="34" t="str">
        <f t="shared" si="51"/>
        <v>Vaisākha</v>
      </c>
      <c r="O155" s="25">
        <v>152</v>
      </c>
      <c r="P155" s="25">
        <f t="shared" si="45"/>
        <v>19</v>
      </c>
      <c r="Q155" s="25" t="str">
        <f t="shared" si="43"/>
        <v>1</v>
      </c>
      <c r="R155" s="25">
        <f t="shared" si="46"/>
        <v>25</v>
      </c>
      <c r="S155" s="25">
        <f t="shared" si="47"/>
        <v>25</v>
      </c>
      <c r="T155" s="25">
        <f t="shared" si="48"/>
        <v>8</v>
      </c>
      <c r="U155" s="25">
        <f t="shared" si="49"/>
        <v>9</v>
      </c>
      <c r="V155" s="25">
        <f t="shared" si="50"/>
        <v>0</v>
      </c>
      <c r="W155" s="25" t="str">
        <f t="shared" si="44"/>
        <v>0</v>
      </c>
    </row>
    <row r="156" spans="1:23" x14ac:dyDescent="0.25">
      <c r="A156" s="85">
        <v>45445</v>
      </c>
      <c r="B156" s="83">
        <v>20</v>
      </c>
      <c r="C156" s="84" t="str">
        <f>'Calendar Info'!$B$5</f>
        <v>வைகாசி</v>
      </c>
      <c r="D156" s="84" t="s">
        <v>248</v>
      </c>
      <c r="E156" s="84" t="str">
        <f>'Calendar Info'!G75</f>
        <v>Revathi</v>
      </c>
      <c r="F156" s="84" t="str">
        <f>'Calendar Info'!G75</f>
        <v>Revathi</v>
      </c>
      <c r="G156" s="96" t="s">
        <v>327</v>
      </c>
      <c r="H156" s="84" t="str">
        <f>'Calendar Info'!F39</f>
        <v>Ekadasi</v>
      </c>
      <c r="I156" s="84" t="str">
        <f>'Calendar Info'!F39</f>
        <v>Ekadasi</v>
      </c>
      <c r="J156" s="84" t="str">
        <f>'Calendar Info'!$D$19</f>
        <v>Vasanta</v>
      </c>
      <c r="K156" s="25" t="str">
        <f>VLOOKUP(E156,'Calendar Info'!$G$49:$H$75,2,FALSE)</f>
        <v>ரேவதி</v>
      </c>
      <c r="L156" s="25" t="str">
        <f>VLOOKUP(F156,'Calendar Info'!$G$49:$H$75,2,FALSE)</f>
        <v>ரேவதி</v>
      </c>
      <c r="M156" s="34" t="str">
        <f t="shared" si="51"/>
        <v>Vaisākha</v>
      </c>
      <c r="O156" s="25">
        <v>153</v>
      </c>
      <c r="P156" s="25">
        <f t="shared" si="45"/>
        <v>20</v>
      </c>
      <c r="Q156" s="25" t="str">
        <f t="shared" si="43"/>
        <v>1</v>
      </c>
      <c r="R156" s="25">
        <f t="shared" si="46"/>
        <v>26</v>
      </c>
      <c r="S156" s="25">
        <f t="shared" si="47"/>
        <v>26</v>
      </c>
      <c r="T156" s="25">
        <f t="shared" si="48"/>
        <v>10</v>
      </c>
      <c r="U156" s="25">
        <f t="shared" si="49"/>
        <v>10</v>
      </c>
      <c r="V156" s="25">
        <f t="shared" si="50"/>
        <v>0</v>
      </c>
      <c r="W156" s="25" t="str">
        <f t="shared" si="44"/>
        <v>0</v>
      </c>
    </row>
    <row r="157" spans="1:23" x14ac:dyDescent="0.25">
      <c r="A157" s="85">
        <v>45446</v>
      </c>
      <c r="B157" s="83">
        <v>21</v>
      </c>
      <c r="C157" s="84" t="str">
        <f>'Calendar Info'!$B$5</f>
        <v>வைகாசி</v>
      </c>
      <c r="D157" s="84" t="s">
        <v>248</v>
      </c>
      <c r="E157" s="84" t="str">
        <f>'Calendar Info'!G49</f>
        <v>Aswini</v>
      </c>
      <c r="F157" s="84" t="str">
        <f>'Calendar Info'!G49</f>
        <v>Aswini</v>
      </c>
      <c r="G157" s="96" t="s">
        <v>327</v>
      </c>
      <c r="H157" s="84" t="str">
        <f>'Calendar Info'!F40</f>
        <v>Dvadasi</v>
      </c>
      <c r="I157" s="84" t="str">
        <f>'Calendar Info'!F40</f>
        <v>Dvadasi</v>
      </c>
      <c r="J157" s="84" t="str">
        <f>'Calendar Info'!$D$19</f>
        <v>Vasanta</v>
      </c>
      <c r="K157" s="25" t="str">
        <f>VLOOKUP(E157,'Calendar Info'!$G$49:$H$75,2,FALSE)</f>
        <v>அசுவினி</v>
      </c>
      <c r="L157" s="25" t="str">
        <f>VLOOKUP(F157,'Calendar Info'!$G$49:$H$75,2,FALSE)</f>
        <v>அசுவினி</v>
      </c>
      <c r="M157" s="34" t="str">
        <f t="shared" si="51"/>
        <v>Vaisākha</v>
      </c>
      <c r="O157" s="25">
        <v>154</v>
      </c>
      <c r="P157" s="25">
        <f t="shared" si="45"/>
        <v>21</v>
      </c>
      <c r="Q157" s="25" t="str">
        <f t="shared" si="43"/>
        <v>1</v>
      </c>
      <c r="R157" s="25">
        <f t="shared" si="46"/>
        <v>0</v>
      </c>
      <c r="S157" s="25">
        <f t="shared" si="47"/>
        <v>0</v>
      </c>
      <c r="T157" s="25">
        <f t="shared" si="48"/>
        <v>11</v>
      </c>
      <c r="U157" s="25">
        <f t="shared" si="49"/>
        <v>11</v>
      </c>
      <c r="V157" s="25">
        <f t="shared" si="50"/>
        <v>0</v>
      </c>
      <c r="W157" s="25" t="str">
        <f t="shared" si="44"/>
        <v>0</v>
      </c>
    </row>
    <row r="158" spans="1:23" x14ac:dyDescent="0.25">
      <c r="A158" s="85">
        <v>45447</v>
      </c>
      <c r="B158" s="83">
        <v>22</v>
      </c>
      <c r="C158" s="84" t="str">
        <f>'Calendar Info'!$B$5</f>
        <v>வைகாசி</v>
      </c>
      <c r="D158" s="84" t="s">
        <v>248</v>
      </c>
      <c r="E158" s="84" t="str">
        <f>'Calendar Info'!G50</f>
        <v>Bharani</v>
      </c>
      <c r="F158" s="84" t="str">
        <f>'Calendar Info'!G50</f>
        <v>Bharani</v>
      </c>
      <c r="G158" s="96" t="s">
        <v>327</v>
      </c>
      <c r="H158" s="84" t="str">
        <f>'Calendar Info'!F41</f>
        <v>Triyodasi</v>
      </c>
      <c r="I158" s="84" t="str">
        <f>'Calendar Info'!F41</f>
        <v>Triyodasi</v>
      </c>
      <c r="J158" s="84" t="str">
        <f>'Calendar Info'!$D$19</f>
        <v>Vasanta</v>
      </c>
      <c r="K158" s="25" t="str">
        <f>VLOOKUP(E158,'Calendar Info'!$G$49:$H$75,2,FALSE)</f>
        <v>பரணி</v>
      </c>
      <c r="L158" s="25" t="str">
        <f>VLOOKUP(F158,'Calendar Info'!$G$49:$H$75,2,FALSE)</f>
        <v>பரணி</v>
      </c>
      <c r="M158" s="34" t="str">
        <f t="shared" si="51"/>
        <v>Vaisākha</v>
      </c>
      <c r="O158" s="25">
        <v>155</v>
      </c>
      <c r="P158" s="25">
        <f t="shared" si="45"/>
        <v>22</v>
      </c>
      <c r="Q158" s="25" t="str">
        <f t="shared" si="43"/>
        <v>1</v>
      </c>
      <c r="R158" s="25">
        <f t="shared" si="46"/>
        <v>1</v>
      </c>
      <c r="S158" s="25">
        <f t="shared" si="47"/>
        <v>1</v>
      </c>
      <c r="T158" s="25">
        <f t="shared" si="48"/>
        <v>12</v>
      </c>
      <c r="U158" s="25">
        <f t="shared" si="49"/>
        <v>12</v>
      </c>
      <c r="V158" s="25">
        <f t="shared" si="50"/>
        <v>0</v>
      </c>
      <c r="W158" s="25" t="str">
        <f t="shared" si="44"/>
        <v>0</v>
      </c>
    </row>
    <row r="159" spans="1:23" x14ac:dyDescent="0.25">
      <c r="A159" s="85">
        <v>45448</v>
      </c>
      <c r="B159" s="83">
        <v>23</v>
      </c>
      <c r="C159" s="84" t="str">
        <f>'Calendar Info'!$B$5</f>
        <v>வைகாசி</v>
      </c>
      <c r="D159" s="84" t="s">
        <v>248</v>
      </c>
      <c r="E159" s="84" t="str">
        <f>'Calendar Info'!G51</f>
        <v>Krithika</v>
      </c>
      <c r="F159" s="84" t="str">
        <f>'Calendar Info'!G51</f>
        <v>Krithika</v>
      </c>
      <c r="G159" s="96" t="s">
        <v>327</v>
      </c>
      <c r="H159" s="84" t="str">
        <f>'Calendar Info'!F42</f>
        <v>Chaturdasi</v>
      </c>
      <c r="I159" s="84" t="str">
        <f>'Calendar Info'!F42</f>
        <v>Chaturdasi</v>
      </c>
      <c r="J159" s="84" t="str">
        <f>'Calendar Info'!$D$19</f>
        <v>Vasanta</v>
      </c>
      <c r="K159" s="25" t="str">
        <f>VLOOKUP(E159,'Calendar Info'!$G$49:$H$75,2,FALSE)</f>
        <v>கிருத்திகை</v>
      </c>
      <c r="L159" s="25" t="str">
        <f>VLOOKUP(F159,'Calendar Info'!$G$49:$H$75,2,FALSE)</f>
        <v>கிருத்திகை</v>
      </c>
      <c r="M159" s="34" t="str">
        <f t="shared" si="51"/>
        <v>Vaisākha</v>
      </c>
      <c r="O159" s="25">
        <v>156</v>
      </c>
      <c r="P159" s="25">
        <f t="shared" si="45"/>
        <v>23</v>
      </c>
      <c r="Q159" s="25" t="str">
        <f t="shared" si="43"/>
        <v>1</v>
      </c>
      <c r="R159" s="25">
        <f t="shared" si="46"/>
        <v>2</v>
      </c>
      <c r="S159" s="25">
        <f t="shared" si="47"/>
        <v>2</v>
      </c>
      <c r="T159" s="25">
        <f t="shared" si="48"/>
        <v>13</v>
      </c>
      <c r="U159" s="25">
        <f t="shared" si="49"/>
        <v>13</v>
      </c>
      <c r="V159" s="25">
        <f t="shared" si="50"/>
        <v>0</v>
      </c>
      <c r="W159" s="25" t="str">
        <f t="shared" si="44"/>
        <v>0</v>
      </c>
    </row>
    <row r="160" spans="1:23" x14ac:dyDescent="0.25">
      <c r="A160" s="85">
        <v>45449</v>
      </c>
      <c r="B160" s="83">
        <v>24</v>
      </c>
      <c r="C160" s="84" t="str">
        <f>'Calendar Info'!$B$5</f>
        <v>வைகாசி</v>
      </c>
      <c r="D160" s="84" t="s">
        <v>248</v>
      </c>
      <c r="E160" s="84" t="str">
        <f>'Calendar Info'!G52</f>
        <v>Rohini </v>
      </c>
      <c r="F160" s="84" t="str">
        <f>'Calendar Info'!G52</f>
        <v>Rohini </v>
      </c>
      <c r="G160" s="96" t="s">
        <v>327</v>
      </c>
      <c r="H160" s="84" t="str">
        <f>'Calendar Info'!F44</f>
        <v>Ammavasya</v>
      </c>
      <c r="I160" s="84" t="str">
        <f>'Calendar Info'!F44</f>
        <v>Ammavasya</v>
      </c>
      <c r="J160" s="84" t="str">
        <f>'Calendar Info'!$D$19</f>
        <v>Vasanta</v>
      </c>
      <c r="K160" s="25" t="str">
        <f>VLOOKUP(E160,'Calendar Info'!$G$49:$H$75,2,FALSE)</f>
        <v>ரோகிணி</v>
      </c>
      <c r="L160" s="25" t="str">
        <f>VLOOKUP(F160,'Calendar Info'!$G$49:$H$75,2,FALSE)</f>
        <v>ரோகிணி</v>
      </c>
      <c r="M160" s="34" t="str">
        <f t="shared" si="51"/>
        <v>Vaisākha</v>
      </c>
      <c r="O160" s="25">
        <v>157</v>
      </c>
      <c r="P160" s="25">
        <f t="shared" si="45"/>
        <v>24</v>
      </c>
      <c r="Q160" s="25" t="str">
        <f t="shared" si="43"/>
        <v>1</v>
      </c>
      <c r="R160" s="25">
        <f t="shared" si="46"/>
        <v>3</v>
      </c>
      <c r="S160" s="25">
        <f t="shared" si="47"/>
        <v>3</v>
      </c>
      <c r="T160" s="25">
        <f t="shared" si="48"/>
        <v>15</v>
      </c>
      <c r="U160" s="25">
        <f t="shared" si="49"/>
        <v>15</v>
      </c>
      <c r="V160" s="25">
        <f t="shared" si="50"/>
        <v>0</v>
      </c>
      <c r="W160" s="25" t="str">
        <f t="shared" si="44"/>
        <v>0</v>
      </c>
    </row>
    <row r="161" spans="1:23" x14ac:dyDescent="0.25">
      <c r="A161" s="85">
        <v>45450</v>
      </c>
      <c r="B161" s="83">
        <v>25</v>
      </c>
      <c r="C161" s="84" t="str">
        <f>'Calendar Info'!$B$5</f>
        <v>வைகாசி</v>
      </c>
      <c r="D161" s="84" t="s">
        <v>248</v>
      </c>
      <c r="E161" s="84" t="str">
        <f>'Calendar Info'!G53</f>
        <v>Mrigashiras</v>
      </c>
      <c r="F161" s="84" t="str">
        <f>'Calendar Info'!G53</f>
        <v>Mrigashiras</v>
      </c>
      <c r="G161" s="96" t="s">
        <v>328</v>
      </c>
      <c r="H161" s="84" t="str">
        <f>'Calendar Info'!F29</f>
        <v xml:space="preserve">Pradamai </v>
      </c>
      <c r="I161" s="84" t="str">
        <f>H161</f>
        <v xml:space="preserve">Pradamai </v>
      </c>
      <c r="J161" s="84" t="str">
        <f>'Calendar Info'!$D$19</f>
        <v>Vasanta</v>
      </c>
      <c r="K161" s="25" t="str">
        <f>VLOOKUP(E161,'Calendar Info'!$G$49:$H$75,2,FALSE)</f>
        <v>மிருகசிரீஷம்</v>
      </c>
      <c r="L161" s="25" t="str">
        <f>VLOOKUP(F161,'Calendar Info'!$G$49:$H$75,2,FALSE)</f>
        <v>மிருகசிரீஷம்</v>
      </c>
      <c r="M161" s="34" t="str">
        <f t="shared" si="51"/>
        <v>Vaisākha</v>
      </c>
      <c r="O161" s="25">
        <v>158</v>
      </c>
      <c r="P161" s="25">
        <f t="shared" si="45"/>
        <v>25</v>
      </c>
      <c r="Q161" s="25" t="str">
        <f t="shared" si="43"/>
        <v>1</v>
      </c>
      <c r="R161" s="25">
        <f t="shared" si="46"/>
        <v>4</v>
      </c>
      <c r="S161" s="25">
        <f t="shared" si="47"/>
        <v>4</v>
      </c>
      <c r="T161" s="25">
        <f t="shared" si="48"/>
        <v>0</v>
      </c>
      <c r="U161" s="25">
        <f t="shared" si="49"/>
        <v>0</v>
      </c>
      <c r="V161" s="25">
        <f t="shared" si="50"/>
        <v>1</v>
      </c>
      <c r="W161" s="25" t="str">
        <f t="shared" si="44"/>
        <v>0</v>
      </c>
    </row>
    <row r="162" spans="1:23" x14ac:dyDescent="0.25">
      <c r="A162" s="85">
        <v>45451</v>
      </c>
      <c r="B162" s="83">
        <v>26</v>
      </c>
      <c r="C162" s="84" t="str">
        <f>'Calendar Info'!$B$5</f>
        <v>வைகாசி</v>
      </c>
      <c r="D162" s="84" t="s">
        <v>248</v>
      </c>
      <c r="E162" s="84" t="str">
        <f>'Calendar Info'!G54</f>
        <v>Aarudhra</v>
      </c>
      <c r="F162" s="84" t="str">
        <f>'Calendar Info'!G54</f>
        <v>Aarudhra</v>
      </c>
      <c r="G162" s="96" t="s">
        <v>328</v>
      </c>
      <c r="H162" s="84" t="str">
        <f>'Calendar Info'!F30</f>
        <v>Dvithiai</v>
      </c>
      <c r="I162" s="84" t="str">
        <f t="shared" ref="I162:I174" si="52">H162</f>
        <v>Dvithiai</v>
      </c>
      <c r="J162" s="84" t="str">
        <f>'Calendar Info'!$D$19</f>
        <v>Vasanta</v>
      </c>
      <c r="K162" s="25" t="str">
        <f>VLOOKUP(E162,'Calendar Info'!$G$49:$H$75,2,FALSE)</f>
        <v>திருவாதிரை</v>
      </c>
      <c r="L162" s="25" t="str">
        <f>VLOOKUP(F162,'Calendar Info'!$G$49:$H$75,2,FALSE)</f>
        <v>திருவாதிரை</v>
      </c>
      <c r="M162" s="34" t="str">
        <f t="shared" si="51"/>
        <v>Vaisākha</v>
      </c>
      <c r="O162" s="25">
        <v>159</v>
      </c>
      <c r="P162" s="25">
        <f t="shared" si="45"/>
        <v>26</v>
      </c>
      <c r="Q162" s="25" t="str">
        <f t="shared" si="43"/>
        <v>1</v>
      </c>
      <c r="R162" s="25">
        <f t="shared" si="46"/>
        <v>5</v>
      </c>
      <c r="S162" s="25">
        <f t="shared" si="47"/>
        <v>5</v>
      </c>
      <c r="T162" s="25">
        <f t="shared" si="48"/>
        <v>1</v>
      </c>
      <c r="U162" s="25">
        <f t="shared" si="49"/>
        <v>1</v>
      </c>
      <c r="V162" s="25">
        <f t="shared" si="50"/>
        <v>1</v>
      </c>
      <c r="W162" s="25" t="str">
        <f t="shared" si="44"/>
        <v>0</v>
      </c>
    </row>
    <row r="163" spans="1:23" x14ac:dyDescent="0.25">
      <c r="A163" s="85">
        <v>45452</v>
      </c>
      <c r="B163" s="83">
        <v>27</v>
      </c>
      <c r="C163" s="84" t="str">
        <f>'Calendar Info'!$B$5</f>
        <v>வைகாசி</v>
      </c>
      <c r="D163" s="84" t="s">
        <v>248</v>
      </c>
      <c r="E163" s="84" t="str">
        <f>'Calendar Info'!G55</f>
        <v>Punarvasu</v>
      </c>
      <c r="F163" s="84" t="str">
        <f>'Calendar Info'!G55</f>
        <v>Punarvasu</v>
      </c>
      <c r="G163" s="96" t="s">
        <v>328</v>
      </c>
      <c r="H163" s="84" t="str">
        <f>'Calendar Info'!F31</f>
        <v>Trithiai</v>
      </c>
      <c r="I163" s="84" t="str">
        <f t="shared" si="52"/>
        <v>Trithiai</v>
      </c>
      <c r="J163" s="84" t="str">
        <f>'Calendar Info'!$D$19</f>
        <v>Vasanta</v>
      </c>
      <c r="K163" s="25" t="str">
        <f>VLOOKUP(E163,'Calendar Info'!$G$49:$H$75,2,FALSE)</f>
        <v>புனர்பூசம்</v>
      </c>
      <c r="L163" s="25" t="str">
        <f>VLOOKUP(F163,'Calendar Info'!$G$49:$H$75,2,FALSE)</f>
        <v>புனர்பூசம்</v>
      </c>
      <c r="M163" s="34" t="str">
        <f t="shared" si="51"/>
        <v>Vaisākha</v>
      </c>
      <c r="O163" s="25">
        <v>160</v>
      </c>
      <c r="P163" s="25">
        <f t="shared" si="45"/>
        <v>27</v>
      </c>
      <c r="Q163" s="25" t="str">
        <f t="shared" si="43"/>
        <v>1</v>
      </c>
      <c r="R163" s="25">
        <f t="shared" si="46"/>
        <v>6</v>
      </c>
      <c r="S163" s="25">
        <f t="shared" si="47"/>
        <v>6</v>
      </c>
      <c r="T163" s="25">
        <f t="shared" si="48"/>
        <v>2</v>
      </c>
      <c r="U163" s="25">
        <f t="shared" si="49"/>
        <v>2</v>
      </c>
      <c r="V163" s="25">
        <f t="shared" si="50"/>
        <v>1</v>
      </c>
      <c r="W163" s="25" t="str">
        <f t="shared" si="44"/>
        <v>0</v>
      </c>
    </row>
    <row r="164" spans="1:23" x14ac:dyDescent="0.25">
      <c r="A164" s="85">
        <v>45453</v>
      </c>
      <c r="B164" s="83">
        <v>28</v>
      </c>
      <c r="C164" s="84" t="str">
        <f>'Calendar Info'!$B$5</f>
        <v>வைகாசி</v>
      </c>
      <c r="D164" s="84" t="s">
        <v>248</v>
      </c>
      <c r="E164" s="84" t="str">
        <f>'Calendar Info'!G56</f>
        <v>Pushyami</v>
      </c>
      <c r="F164" s="84" t="str">
        <f>'Calendar Info'!G56</f>
        <v>Pushyami</v>
      </c>
      <c r="G164" s="96" t="s">
        <v>328</v>
      </c>
      <c r="H164" s="84" t="str">
        <f>'Calendar Info'!F32</f>
        <v>Chaturthi</v>
      </c>
      <c r="I164" s="84" t="str">
        <f t="shared" si="52"/>
        <v>Chaturthi</v>
      </c>
      <c r="J164" s="84" t="str">
        <f>'Calendar Info'!$D$19</f>
        <v>Vasanta</v>
      </c>
      <c r="K164" s="25" t="str">
        <f>VLOOKUP(E164,'Calendar Info'!$G$49:$H$75,2,FALSE)</f>
        <v>பூசம்</v>
      </c>
      <c r="L164" s="25" t="str">
        <f>VLOOKUP(F164,'Calendar Info'!$G$49:$H$75,2,FALSE)</f>
        <v>பூசம்</v>
      </c>
      <c r="M164" s="34" t="str">
        <f t="shared" si="51"/>
        <v>Vaisākha</v>
      </c>
      <c r="O164" s="25">
        <v>161</v>
      </c>
      <c r="P164" s="25">
        <f t="shared" si="45"/>
        <v>28</v>
      </c>
      <c r="Q164" s="25" t="str">
        <f t="shared" si="43"/>
        <v>1</v>
      </c>
      <c r="R164" s="25">
        <f t="shared" si="46"/>
        <v>7</v>
      </c>
      <c r="S164" s="25">
        <f t="shared" si="47"/>
        <v>7</v>
      </c>
      <c r="T164" s="25">
        <f t="shared" si="48"/>
        <v>3</v>
      </c>
      <c r="U164" s="25">
        <f t="shared" si="49"/>
        <v>3</v>
      </c>
      <c r="V164" s="25">
        <f t="shared" si="50"/>
        <v>1</v>
      </c>
      <c r="W164" s="25" t="str">
        <f t="shared" si="44"/>
        <v>0</v>
      </c>
    </row>
    <row r="165" spans="1:23" x14ac:dyDescent="0.25">
      <c r="A165" s="85">
        <v>45454</v>
      </c>
      <c r="B165" s="83">
        <v>29</v>
      </c>
      <c r="C165" s="84" t="str">
        <f>'Calendar Info'!$B$5</f>
        <v>வைகாசி</v>
      </c>
      <c r="D165" s="84" t="s">
        <v>248</v>
      </c>
      <c r="E165" s="84" t="str">
        <f>'Calendar Info'!G57</f>
        <v>Ashlesha</v>
      </c>
      <c r="F165" s="84" t="str">
        <f>'Calendar Info'!G57</f>
        <v>Ashlesha</v>
      </c>
      <c r="G165" s="96" t="s">
        <v>328</v>
      </c>
      <c r="H165" s="84" t="str">
        <f>'Calendar Info'!F33</f>
        <v xml:space="preserve">Panchami </v>
      </c>
      <c r="I165" s="84" t="str">
        <f t="shared" si="52"/>
        <v xml:space="preserve">Panchami </v>
      </c>
      <c r="J165" s="84" t="str">
        <f>'Calendar Info'!$D$19</f>
        <v>Vasanta</v>
      </c>
      <c r="K165" s="25" t="str">
        <f>VLOOKUP(E165,'Calendar Info'!$G$49:$H$75,2,FALSE)</f>
        <v>ஆயில்யம்</v>
      </c>
      <c r="L165" s="25" t="str">
        <f>VLOOKUP(F165,'Calendar Info'!$G$49:$H$75,2,FALSE)</f>
        <v>ஆயில்யம்</v>
      </c>
      <c r="M165" s="34" t="str">
        <f t="shared" si="51"/>
        <v>Vaisākha</v>
      </c>
      <c r="O165" s="25">
        <v>162</v>
      </c>
      <c r="P165" s="25">
        <f t="shared" si="45"/>
        <v>29</v>
      </c>
      <c r="Q165" s="25" t="str">
        <f t="shared" si="43"/>
        <v>1</v>
      </c>
      <c r="R165" s="25">
        <f t="shared" si="46"/>
        <v>8</v>
      </c>
      <c r="S165" s="25">
        <f t="shared" si="47"/>
        <v>8</v>
      </c>
      <c r="T165" s="25">
        <f t="shared" si="48"/>
        <v>4</v>
      </c>
      <c r="U165" s="25">
        <f t="shared" si="49"/>
        <v>4</v>
      </c>
      <c r="V165" s="25">
        <f t="shared" si="50"/>
        <v>1</v>
      </c>
      <c r="W165" s="25" t="str">
        <f t="shared" si="44"/>
        <v>0</v>
      </c>
    </row>
    <row r="166" spans="1:23" x14ac:dyDescent="0.25">
      <c r="A166" s="85">
        <v>45455</v>
      </c>
      <c r="B166" s="83">
        <v>30</v>
      </c>
      <c r="C166" s="84" t="str">
        <f>'Calendar Info'!$B$5</f>
        <v>வைகாசி</v>
      </c>
      <c r="D166" s="84" t="s">
        <v>248</v>
      </c>
      <c r="E166" s="84" t="str">
        <f>'Calendar Info'!G58</f>
        <v>Magha</v>
      </c>
      <c r="F166" s="84" t="str">
        <f>'Calendar Info'!G58</f>
        <v>Magha</v>
      </c>
      <c r="G166" s="96" t="s">
        <v>328</v>
      </c>
      <c r="H166" s="84" t="str">
        <f>'Calendar Info'!F34</f>
        <v xml:space="preserve">Shashti </v>
      </c>
      <c r="I166" s="84" t="str">
        <f t="shared" si="52"/>
        <v xml:space="preserve">Shashti </v>
      </c>
      <c r="J166" s="84" t="str">
        <f>'Calendar Info'!$D$19</f>
        <v>Vasanta</v>
      </c>
      <c r="K166" s="25" t="str">
        <f>VLOOKUP(E166,'Calendar Info'!$G$49:$H$75,2,FALSE)</f>
        <v>மகம்</v>
      </c>
      <c r="L166" s="25" t="str">
        <f>VLOOKUP(F166,'Calendar Info'!$G$49:$H$75,2,FALSE)</f>
        <v>மகம்</v>
      </c>
      <c r="M166" s="34" t="str">
        <f t="shared" si="51"/>
        <v>Vaisākha</v>
      </c>
      <c r="O166" s="25">
        <v>163</v>
      </c>
      <c r="P166" s="25">
        <f t="shared" si="45"/>
        <v>30</v>
      </c>
      <c r="Q166" s="25" t="str">
        <f t="shared" si="43"/>
        <v>1</v>
      </c>
      <c r="R166" s="25">
        <f t="shared" si="46"/>
        <v>9</v>
      </c>
      <c r="S166" s="25">
        <f t="shared" si="47"/>
        <v>9</v>
      </c>
      <c r="T166" s="25">
        <f t="shared" si="48"/>
        <v>5</v>
      </c>
      <c r="U166" s="25">
        <f t="shared" si="49"/>
        <v>5</v>
      </c>
      <c r="V166" s="25">
        <f t="shared" si="50"/>
        <v>1</v>
      </c>
      <c r="W166" s="25" t="str">
        <f t="shared" si="44"/>
        <v>0</v>
      </c>
    </row>
    <row r="167" spans="1:23" x14ac:dyDescent="0.25">
      <c r="A167" s="85">
        <v>45456</v>
      </c>
      <c r="B167" s="83">
        <v>31</v>
      </c>
      <c r="C167" s="84" t="str">
        <f>'Calendar Info'!$B$5</f>
        <v>வைகாசி</v>
      </c>
      <c r="D167" s="84" t="s">
        <v>248</v>
      </c>
      <c r="E167" s="84" t="str">
        <f>'Calendar Info'!G59</f>
        <v>Poorva Phalguni</v>
      </c>
      <c r="F167" s="84" t="str">
        <f>'Calendar Info'!G59</f>
        <v>Poorva Phalguni</v>
      </c>
      <c r="G167" s="96" t="s">
        <v>328</v>
      </c>
      <c r="H167" s="84" t="str">
        <f>'Calendar Info'!F35</f>
        <v>Sapthami</v>
      </c>
      <c r="I167" s="84" t="str">
        <f t="shared" si="52"/>
        <v>Sapthami</v>
      </c>
      <c r="J167" s="84" t="str">
        <f>'Calendar Info'!$D$19</f>
        <v>Vasanta</v>
      </c>
      <c r="K167" s="25" t="str">
        <f>VLOOKUP(E167,'Calendar Info'!$G$49:$H$75,2,FALSE)</f>
        <v>பூரம்</v>
      </c>
      <c r="L167" s="25" t="str">
        <f>VLOOKUP(F167,'Calendar Info'!$G$49:$H$75,2,FALSE)</f>
        <v>பூரம்</v>
      </c>
      <c r="M167" s="34" t="str">
        <f t="shared" si="51"/>
        <v>Vaisākha</v>
      </c>
      <c r="O167" s="25">
        <v>164</v>
      </c>
      <c r="P167" s="25">
        <f t="shared" si="45"/>
        <v>31</v>
      </c>
      <c r="Q167" s="25" t="str">
        <f t="shared" si="43"/>
        <v>1</v>
      </c>
      <c r="R167" s="25">
        <f t="shared" si="46"/>
        <v>10</v>
      </c>
      <c r="S167" s="25">
        <f t="shared" si="47"/>
        <v>10</v>
      </c>
      <c r="T167" s="25">
        <f t="shared" si="48"/>
        <v>6</v>
      </c>
      <c r="U167" s="25">
        <f t="shared" si="49"/>
        <v>6</v>
      </c>
      <c r="V167" s="25">
        <f t="shared" si="50"/>
        <v>1</v>
      </c>
      <c r="W167" s="25" t="str">
        <f t="shared" si="44"/>
        <v>0</v>
      </c>
    </row>
    <row r="168" spans="1:23" x14ac:dyDescent="0.25">
      <c r="A168" s="85">
        <v>45457</v>
      </c>
      <c r="B168" s="83">
        <v>32</v>
      </c>
      <c r="C168" s="84" t="str">
        <f>'Calendar Info'!$B$5</f>
        <v>வைகாசி</v>
      </c>
      <c r="D168" s="84" t="s">
        <v>248</v>
      </c>
      <c r="E168" s="84" t="str">
        <f>'Calendar Info'!G59</f>
        <v>Poorva Phalguni</v>
      </c>
      <c r="F168" s="84" t="str">
        <f>E168</f>
        <v>Poorva Phalguni</v>
      </c>
      <c r="G168" s="96" t="s">
        <v>328</v>
      </c>
      <c r="H168" s="84" t="str">
        <f>'Calendar Info'!F36</f>
        <v>Ashtami</v>
      </c>
      <c r="I168" s="84" t="str">
        <f t="shared" si="52"/>
        <v>Ashtami</v>
      </c>
      <c r="J168" s="84" t="str">
        <f>'Calendar Info'!$D$19</f>
        <v>Vasanta</v>
      </c>
      <c r="K168" s="25" t="str">
        <f>VLOOKUP(E168,'Calendar Info'!$G$49:$H$75,2,FALSE)</f>
        <v>பூரம்</v>
      </c>
      <c r="L168" s="25" t="str">
        <f>VLOOKUP(F168,'Calendar Info'!$G$49:$H$75,2,FALSE)</f>
        <v>பூரம்</v>
      </c>
      <c r="M168" s="34" t="str">
        <f t="shared" si="51"/>
        <v>Vaisākha</v>
      </c>
      <c r="O168" s="25">
        <v>165</v>
      </c>
      <c r="P168" s="25">
        <f t="shared" si="45"/>
        <v>32</v>
      </c>
      <c r="Q168" s="25" t="str">
        <f t="shared" si="43"/>
        <v>1</v>
      </c>
      <c r="R168" s="25">
        <f t="shared" si="46"/>
        <v>10</v>
      </c>
      <c r="S168" s="25">
        <f t="shared" si="47"/>
        <v>10</v>
      </c>
      <c r="T168" s="25">
        <f t="shared" si="48"/>
        <v>7</v>
      </c>
      <c r="U168" s="25">
        <f t="shared" si="49"/>
        <v>7</v>
      </c>
      <c r="V168" s="25">
        <f t="shared" si="50"/>
        <v>1</v>
      </c>
      <c r="W168" s="25" t="str">
        <f t="shared" si="44"/>
        <v>0</v>
      </c>
    </row>
    <row r="169" spans="1:23" x14ac:dyDescent="0.25">
      <c r="A169" s="85">
        <v>45458</v>
      </c>
      <c r="B169" s="83">
        <v>1</v>
      </c>
      <c r="C169" s="84" t="str">
        <f>'Calendar Info'!$B$6</f>
        <v>ஆனி</v>
      </c>
      <c r="D169" s="84" t="s">
        <v>248</v>
      </c>
      <c r="E169" s="84" t="str">
        <f>'Calendar Info'!G60</f>
        <v>Uthra Phalguni</v>
      </c>
      <c r="F169" s="84" t="str">
        <f t="shared" ref="F169:F183" si="53">E169</f>
        <v>Uthra Phalguni</v>
      </c>
      <c r="G169" s="96" t="s">
        <v>328</v>
      </c>
      <c r="H169" s="84" t="str">
        <f>'Calendar Info'!F37</f>
        <v xml:space="preserve">Navami </v>
      </c>
      <c r="I169" s="84" t="str">
        <f t="shared" si="52"/>
        <v xml:space="preserve">Navami </v>
      </c>
      <c r="J169" s="84" t="str">
        <f>'Calendar Info'!$D$20</f>
        <v>Grishma</v>
      </c>
      <c r="K169" s="25" t="str">
        <f>VLOOKUP(E169,'Calendar Info'!$G$49:$H$75,2,FALSE)</f>
        <v>உத்திரம்</v>
      </c>
      <c r="L169" s="25" t="str">
        <f>VLOOKUP(F169,'Calendar Info'!$G$49:$H$75,2,FALSE)</f>
        <v>உத்திரம்</v>
      </c>
      <c r="M169" s="34" t="str">
        <f t="shared" si="51"/>
        <v>Jyeṣṭha</v>
      </c>
      <c r="O169" s="25">
        <v>166</v>
      </c>
      <c r="P169" s="25">
        <f t="shared" si="45"/>
        <v>1</v>
      </c>
      <c r="Q169" s="25" t="str">
        <f t="shared" si="43"/>
        <v>2</v>
      </c>
      <c r="R169" s="25">
        <f t="shared" si="46"/>
        <v>11</v>
      </c>
      <c r="S169" s="25">
        <f t="shared" si="47"/>
        <v>11</v>
      </c>
      <c r="T169" s="25">
        <f t="shared" si="48"/>
        <v>8</v>
      </c>
      <c r="U169" s="25">
        <f t="shared" si="49"/>
        <v>8</v>
      </c>
      <c r="V169" s="25">
        <f t="shared" si="50"/>
        <v>1</v>
      </c>
      <c r="W169" s="25" t="str">
        <f t="shared" si="44"/>
        <v>1</v>
      </c>
    </row>
    <row r="170" spans="1:23" x14ac:dyDescent="0.25">
      <c r="A170" s="85">
        <v>45459</v>
      </c>
      <c r="B170" s="83">
        <v>2</v>
      </c>
      <c r="C170" s="84" t="str">
        <f>'Calendar Info'!$B$6</f>
        <v>ஆனி</v>
      </c>
      <c r="D170" s="84" t="s">
        <v>248</v>
      </c>
      <c r="E170" s="84" t="str">
        <f>'Calendar Info'!G61</f>
        <v>Hastha</v>
      </c>
      <c r="F170" s="84" t="str">
        <f t="shared" si="53"/>
        <v>Hastha</v>
      </c>
      <c r="G170" s="96" t="s">
        <v>328</v>
      </c>
      <c r="H170" s="84" t="str">
        <f>'Calendar Info'!F38</f>
        <v xml:space="preserve">Dasami </v>
      </c>
      <c r="I170" s="84" t="str">
        <f t="shared" si="52"/>
        <v xml:space="preserve">Dasami </v>
      </c>
      <c r="J170" s="84" t="str">
        <f>'Calendar Info'!$D$20</f>
        <v>Grishma</v>
      </c>
      <c r="K170" s="25" t="str">
        <f>VLOOKUP(E170,'Calendar Info'!$G$49:$H$75,2,FALSE)</f>
        <v>ஹஸ்தம்</v>
      </c>
      <c r="L170" s="25" t="str">
        <f>VLOOKUP(F170,'Calendar Info'!$G$49:$H$75,2,FALSE)</f>
        <v>ஹஸ்தம்</v>
      </c>
      <c r="M170" s="34" t="str">
        <f t="shared" si="51"/>
        <v>Jyeṣṭha</v>
      </c>
      <c r="O170" s="25">
        <v>167</v>
      </c>
      <c r="P170" s="25">
        <f t="shared" si="45"/>
        <v>2</v>
      </c>
      <c r="Q170" s="25" t="str">
        <f t="shared" si="43"/>
        <v>2</v>
      </c>
      <c r="R170" s="25">
        <f t="shared" si="46"/>
        <v>12</v>
      </c>
      <c r="S170" s="25">
        <f t="shared" si="47"/>
        <v>12</v>
      </c>
      <c r="T170" s="25">
        <f t="shared" si="48"/>
        <v>9</v>
      </c>
      <c r="U170" s="25">
        <f t="shared" si="49"/>
        <v>9</v>
      </c>
      <c r="V170" s="25">
        <f t="shared" si="50"/>
        <v>1</v>
      </c>
      <c r="W170" s="25" t="str">
        <f t="shared" si="44"/>
        <v>1</v>
      </c>
    </row>
    <row r="171" spans="1:23" x14ac:dyDescent="0.25">
      <c r="A171" s="85">
        <v>45460</v>
      </c>
      <c r="B171" s="83">
        <v>3</v>
      </c>
      <c r="C171" s="84" t="str">
        <f>'Calendar Info'!$B$6</f>
        <v>ஆனி</v>
      </c>
      <c r="D171" s="84" t="s">
        <v>248</v>
      </c>
      <c r="E171" s="84" t="str">
        <f>'Calendar Info'!G62</f>
        <v>Chitra</v>
      </c>
      <c r="F171" s="84" t="str">
        <f t="shared" si="53"/>
        <v>Chitra</v>
      </c>
      <c r="G171" s="96" t="s">
        <v>328</v>
      </c>
      <c r="H171" s="84" t="str">
        <f>'Calendar Info'!F39</f>
        <v>Ekadasi</v>
      </c>
      <c r="I171" s="84" t="str">
        <f t="shared" si="52"/>
        <v>Ekadasi</v>
      </c>
      <c r="J171" s="84" t="str">
        <f>'Calendar Info'!$D$20</f>
        <v>Grishma</v>
      </c>
      <c r="K171" s="25" t="str">
        <f>VLOOKUP(E171,'Calendar Info'!$G$49:$H$75,2,FALSE)</f>
        <v>சித்திரை</v>
      </c>
      <c r="L171" s="25" t="str">
        <f>VLOOKUP(F171,'Calendar Info'!$G$49:$H$75,2,FALSE)</f>
        <v>சித்திரை</v>
      </c>
      <c r="M171" s="34" t="str">
        <f t="shared" si="51"/>
        <v>Jyeṣṭha</v>
      </c>
      <c r="O171" s="25">
        <v>168</v>
      </c>
      <c r="P171" s="25">
        <f t="shared" si="45"/>
        <v>3</v>
      </c>
      <c r="Q171" s="25" t="str">
        <f t="shared" ref="Q171:Q234" si="54">_xlfn.VALUETOTEXT(VLOOKUP(C171,Month,2))</f>
        <v>2</v>
      </c>
      <c r="R171" s="25">
        <f t="shared" si="46"/>
        <v>13</v>
      </c>
      <c r="S171" s="25">
        <f t="shared" si="47"/>
        <v>13</v>
      </c>
      <c r="T171" s="25">
        <f t="shared" si="48"/>
        <v>10</v>
      </c>
      <c r="U171" s="25">
        <f t="shared" si="49"/>
        <v>10</v>
      </c>
      <c r="V171" s="25">
        <f t="shared" si="50"/>
        <v>1</v>
      </c>
      <c r="W171" s="25" t="str">
        <f t="shared" ref="W171:W234" si="55">_xlfn.VALUETOTEXT(VLOOKUP(J171,Ruthou,2,FALSE))</f>
        <v>1</v>
      </c>
    </row>
    <row r="172" spans="1:23" x14ac:dyDescent="0.25">
      <c r="A172" s="85">
        <v>45461</v>
      </c>
      <c r="B172" s="83">
        <v>4</v>
      </c>
      <c r="C172" s="84" t="str">
        <f>'Calendar Info'!$B$6</f>
        <v>ஆனி</v>
      </c>
      <c r="D172" s="84" t="s">
        <v>248</v>
      </c>
      <c r="E172" s="84" t="str">
        <f>'Calendar Info'!G63</f>
        <v>Swaathi </v>
      </c>
      <c r="F172" s="84" t="str">
        <f t="shared" si="53"/>
        <v>Swaathi </v>
      </c>
      <c r="G172" s="96" t="s">
        <v>328</v>
      </c>
      <c r="H172" s="84" t="str">
        <f>'Calendar Info'!F39</f>
        <v>Ekadasi</v>
      </c>
      <c r="I172" s="84" t="str">
        <f t="shared" si="52"/>
        <v>Ekadasi</v>
      </c>
      <c r="J172" s="84" t="str">
        <f>'Calendar Info'!$D$20</f>
        <v>Grishma</v>
      </c>
      <c r="K172" s="25" t="str">
        <f>VLOOKUP(E172,'Calendar Info'!$G$49:$H$75,2,FALSE)</f>
        <v>சுவாதி</v>
      </c>
      <c r="L172" s="25" t="str">
        <f>VLOOKUP(F172,'Calendar Info'!$G$49:$H$75,2,FALSE)</f>
        <v>சுவாதி</v>
      </c>
      <c r="M172" s="34" t="str">
        <f t="shared" si="51"/>
        <v>Jyeṣṭha</v>
      </c>
      <c r="O172" s="25">
        <v>169</v>
      </c>
      <c r="P172" s="25">
        <f t="shared" ref="P172:P235" si="56">B172</f>
        <v>4</v>
      </c>
      <c r="Q172" s="25" t="str">
        <f t="shared" si="54"/>
        <v>2</v>
      </c>
      <c r="R172" s="25">
        <f t="shared" ref="R172:R235" si="57">VLOOKUP(E172,Nakshatra,3,FALSE)</f>
        <v>14</v>
      </c>
      <c r="S172" s="25">
        <f t="shared" ref="S172:S235" si="58">VLOOKUP(F172,Nakshatra,3,FALSE)</f>
        <v>14</v>
      </c>
      <c r="T172" s="25">
        <f t="shared" ref="T172:T235" si="59">VLOOKUP(H172,Tithi,2,FALSE)</f>
        <v>10</v>
      </c>
      <c r="U172" s="25">
        <f t="shared" ref="U172:U235" si="60">VLOOKUP(I172,Tithi,2,FALSE)</f>
        <v>10</v>
      </c>
      <c r="V172" s="25">
        <f t="shared" ref="V172:V235" si="61">IF(G172="Krishna",0,1)</f>
        <v>1</v>
      </c>
      <c r="W172" s="25" t="str">
        <f t="shared" si="55"/>
        <v>1</v>
      </c>
    </row>
    <row r="173" spans="1:23" x14ac:dyDescent="0.25">
      <c r="A173" s="85">
        <v>45462</v>
      </c>
      <c r="B173" s="83">
        <v>5</v>
      </c>
      <c r="C173" s="84" t="str">
        <f>'Calendar Info'!$B$6</f>
        <v>ஆனி</v>
      </c>
      <c r="D173" s="84" t="s">
        <v>248</v>
      </c>
      <c r="E173" s="84" t="str">
        <f>'Calendar Info'!G64</f>
        <v>Vishaakha</v>
      </c>
      <c r="F173" s="84" t="str">
        <f t="shared" si="53"/>
        <v>Vishaakha</v>
      </c>
      <c r="G173" s="96" t="s">
        <v>328</v>
      </c>
      <c r="H173" s="84" t="str">
        <f>'Calendar Info'!F40</f>
        <v>Dvadasi</v>
      </c>
      <c r="I173" s="84" t="str">
        <f t="shared" si="52"/>
        <v>Dvadasi</v>
      </c>
      <c r="J173" s="84" t="str">
        <f>'Calendar Info'!$D$20</f>
        <v>Grishma</v>
      </c>
      <c r="K173" s="25" t="str">
        <f>VLOOKUP(E173,'Calendar Info'!$G$49:$H$75,2,FALSE)</f>
        <v>விசாகம்</v>
      </c>
      <c r="L173" s="25" t="str">
        <f>VLOOKUP(F173,'Calendar Info'!$G$49:$H$75,2,FALSE)</f>
        <v>விசாகம்</v>
      </c>
      <c r="M173" s="34" t="str">
        <f t="shared" si="51"/>
        <v>Jyeṣṭha</v>
      </c>
      <c r="O173" s="25">
        <v>170</v>
      </c>
      <c r="P173" s="25">
        <f t="shared" si="56"/>
        <v>5</v>
      </c>
      <c r="Q173" s="25" t="str">
        <f t="shared" si="54"/>
        <v>2</v>
      </c>
      <c r="R173" s="25">
        <f t="shared" si="57"/>
        <v>15</v>
      </c>
      <c r="S173" s="25">
        <f t="shared" si="58"/>
        <v>15</v>
      </c>
      <c r="T173" s="25">
        <f t="shared" si="59"/>
        <v>11</v>
      </c>
      <c r="U173" s="25">
        <f t="shared" si="60"/>
        <v>11</v>
      </c>
      <c r="V173" s="25">
        <f t="shared" si="61"/>
        <v>1</v>
      </c>
      <c r="W173" s="25" t="str">
        <f t="shared" si="55"/>
        <v>1</v>
      </c>
    </row>
    <row r="174" spans="1:23" x14ac:dyDescent="0.25">
      <c r="A174" s="85">
        <v>45463</v>
      </c>
      <c r="B174" s="83">
        <v>6</v>
      </c>
      <c r="C174" s="84" t="str">
        <f>'Calendar Info'!$B$6</f>
        <v>ஆனி</v>
      </c>
      <c r="D174" s="84" t="s">
        <v>248</v>
      </c>
      <c r="E174" s="84" t="str">
        <f>'Calendar Info'!G65</f>
        <v>Anuraadha</v>
      </c>
      <c r="F174" s="84" t="str">
        <f t="shared" si="53"/>
        <v>Anuraadha</v>
      </c>
      <c r="G174" s="96" t="s">
        <v>328</v>
      </c>
      <c r="H174" s="84" t="str">
        <f>'Calendar Info'!F41</f>
        <v>Triyodasi</v>
      </c>
      <c r="I174" s="84" t="str">
        <f t="shared" si="52"/>
        <v>Triyodasi</v>
      </c>
      <c r="J174" s="84" t="str">
        <f>'Calendar Info'!$D$20</f>
        <v>Grishma</v>
      </c>
      <c r="K174" s="25" t="str">
        <f>VLOOKUP(E174,'Calendar Info'!$G$49:$H$75,2,FALSE)</f>
        <v>அனுஷம்</v>
      </c>
      <c r="L174" s="25" t="str">
        <f>VLOOKUP(F174,'Calendar Info'!$G$49:$H$75,2,FALSE)</f>
        <v>அனுஷம்</v>
      </c>
      <c r="M174" s="34" t="str">
        <f t="shared" si="51"/>
        <v>Jyeṣṭha</v>
      </c>
      <c r="O174" s="25">
        <v>171</v>
      </c>
      <c r="P174" s="25">
        <f t="shared" si="56"/>
        <v>6</v>
      </c>
      <c r="Q174" s="25" t="str">
        <f t="shared" si="54"/>
        <v>2</v>
      </c>
      <c r="R174" s="25">
        <f t="shared" si="57"/>
        <v>16</v>
      </c>
      <c r="S174" s="25">
        <f t="shared" si="58"/>
        <v>16</v>
      </c>
      <c r="T174" s="25">
        <f t="shared" si="59"/>
        <v>12</v>
      </c>
      <c r="U174" s="25">
        <f t="shared" si="60"/>
        <v>12</v>
      </c>
      <c r="V174" s="25">
        <f t="shared" si="61"/>
        <v>1</v>
      </c>
      <c r="W174" s="25" t="str">
        <f t="shared" si="55"/>
        <v>1</v>
      </c>
    </row>
    <row r="175" spans="1:23" x14ac:dyDescent="0.25">
      <c r="A175" s="85">
        <v>45464</v>
      </c>
      <c r="B175" s="83">
        <v>7</v>
      </c>
      <c r="C175" s="84" t="str">
        <f>'Calendar Info'!$B$6</f>
        <v>ஆனி</v>
      </c>
      <c r="D175" s="84" t="s">
        <v>248</v>
      </c>
      <c r="E175" s="84" t="str">
        <f>'Calendar Info'!G66</f>
        <v>Jyeshta</v>
      </c>
      <c r="F175" s="84" t="str">
        <f t="shared" si="53"/>
        <v>Jyeshta</v>
      </c>
      <c r="G175" s="96" t="s">
        <v>328</v>
      </c>
      <c r="H175" s="84" t="str">
        <f>'Calendar Info'!F42</f>
        <v>Chaturdasi</v>
      </c>
      <c r="I175" s="84" t="str">
        <f>'Calendar Info'!F43</f>
        <v>Pournima</v>
      </c>
      <c r="J175" s="84" t="str">
        <f>'Calendar Info'!$D$20</f>
        <v>Grishma</v>
      </c>
      <c r="K175" s="25" t="str">
        <f>VLOOKUP(E175,'Calendar Info'!$G$49:$H$75,2,FALSE)</f>
        <v>கேட்டை</v>
      </c>
      <c r="L175" s="25" t="str">
        <f>VLOOKUP(F175,'Calendar Info'!$G$49:$H$75,2,FALSE)</f>
        <v>கேட்டை</v>
      </c>
      <c r="M175" s="34" t="str">
        <f t="shared" si="51"/>
        <v>Jyeṣṭha</v>
      </c>
      <c r="O175" s="25">
        <v>172</v>
      </c>
      <c r="P175" s="25">
        <f t="shared" si="56"/>
        <v>7</v>
      </c>
      <c r="Q175" s="25" t="str">
        <f t="shared" si="54"/>
        <v>2</v>
      </c>
      <c r="R175" s="25">
        <f t="shared" si="57"/>
        <v>17</v>
      </c>
      <c r="S175" s="25">
        <f t="shared" si="58"/>
        <v>17</v>
      </c>
      <c r="T175" s="25">
        <f t="shared" si="59"/>
        <v>13</v>
      </c>
      <c r="U175" s="25">
        <f t="shared" si="60"/>
        <v>14</v>
      </c>
      <c r="V175" s="25">
        <f t="shared" si="61"/>
        <v>1</v>
      </c>
      <c r="W175" s="25" t="str">
        <f t="shared" si="55"/>
        <v>1</v>
      </c>
    </row>
    <row r="176" spans="1:23" x14ac:dyDescent="0.25">
      <c r="A176" s="85">
        <v>45465</v>
      </c>
      <c r="B176" s="83">
        <v>8</v>
      </c>
      <c r="C176" s="84" t="str">
        <f>'Calendar Info'!$B$6</f>
        <v>ஆனி</v>
      </c>
      <c r="D176" s="84" t="s">
        <v>248</v>
      </c>
      <c r="E176" s="84" t="str">
        <f>'Calendar Info'!G67</f>
        <v>Moola</v>
      </c>
      <c r="F176" s="84" t="str">
        <f t="shared" si="53"/>
        <v>Moola</v>
      </c>
      <c r="G176" s="96" t="s">
        <v>328</v>
      </c>
      <c r="H176" s="84" t="str">
        <f>'Calendar Info'!F43</f>
        <v>Pournima</v>
      </c>
      <c r="I176" s="84" t="str">
        <f>'Calendar Info'!F43</f>
        <v>Pournima</v>
      </c>
      <c r="J176" s="84" t="str">
        <f>'Calendar Info'!$D$20</f>
        <v>Grishma</v>
      </c>
      <c r="K176" s="25" t="str">
        <f>VLOOKUP(E176,'Calendar Info'!$G$49:$H$75,2,FALSE)</f>
        <v>முலம்</v>
      </c>
      <c r="L176" s="25" t="str">
        <f>VLOOKUP(F176,'Calendar Info'!$G$49:$H$75,2,FALSE)</f>
        <v>முலம்</v>
      </c>
      <c r="M176" s="34" t="str">
        <f t="shared" si="51"/>
        <v>Jyeṣṭha</v>
      </c>
      <c r="O176" s="25">
        <v>173</v>
      </c>
      <c r="P176" s="25">
        <f t="shared" si="56"/>
        <v>8</v>
      </c>
      <c r="Q176" s="25" t="str">
        <f t="shared" si="54"/>
        <v>2</v>
      </c>
      <c r="R176" s="25">
        <f t="shared" si="57"/>
        <v>18</v>
      </c>
      <c r="S176" s="25">
        <f t="shared" si="58"/>
        <v>18</v>
      </c>
      <c r="T176" s="25">
        <f t="shared" si="59"/>
        <v>14</v>
      </c>
      <c r="U176" s="25">
        <f t="shared" si="60"/>
        <v>14</v>
      </c>
      <c r="V176" s="25">
        <f t="shared" si="61"/>
        <v>1</v>
      </c>
      <c r="W176" s="25" t="str">
        <f t="shared" si="55"/>
        <v>1</v>
      </c>
    </row>
    <row r="177" spans="1:23" x14ac:dyDescent="0.25">
      <c r="A177" s="85">
        <v>45466</v>
      </c>
      <c r="B177" s="83">
        <v>9</v>
      </c>
      <c r="C177" s="84" t="str">
        <f>'Calendar Info'!$B$6</f>
        <v>ஆனி</v>
      </c>
      <c r="D177" s="84" t="s">
        <v>248</v>
      </c>
      <c r="E177" s="84" t="str">
        <f>'Calendar Info'!G68</f>
        <v>Poorva shaada</v>
      </c>
      <c r="F177" s="84" t="str">
        <f t="shared" si="53"/>
        <v>Poorva shaada</v>
      </c>
      <c r="G177" s="96" t="s">
        <v>327</v>
      </c>
      <c r="H177" s="84" t="str">
        <f>'Calendar Info'!F29</f>
        <v xml:space="preserve">Pradamai </v>
      </c>
      <c r="I177" s="84" t="str">
        <f>'Calendar Info'!F30</f>
        <v>Dvithiai</v>
      </c>
      <c r="J177" s="84" t="str">
        <f>'Calendar Info'!$D$20</f>
        <v>Grishma</v>
      </c>
      <c r="K177" s="25" t="str">
        <f>VLOOKUP(E177,'Calendar Info'!$G$49:$H$75,2,FALSE)</f>
        <v>பூராடம்</v>
      </c>
      <c r="L177" s="25" t="str">
        <f>VLOOKUP(F177,'Calendar Info'!$G$49:$H$75,2,FALSE)</f>
        <v>பூராடம்</v>
      </c>
      <c r="M177" s="34" t="str">
        <f t="shared" si="51"/>
        <v>Jyeṣṭha</v>
      </c>
      <c r="O177" s="25">
        <v>174</v>
      </c>
      <c r="P177" s="25">
        <f t="shared" si="56"/>
        <v>9</v>
      </c>
      <c r="Q177" s="25" t="str">
        <f t="shared" si="54"/>
        <v>2</v>
      </c>
      <c r="R177" s="25">
        <f t="shared" si="57"/>
        <v>19</v>
      </c>
      <c r="S177" s="25">
        <f t="shared" si="58"/>
        <v>19</v>
      </c>
      <c r="T177" s="25">
        <f t="shared" si="59"/>
        <v>0</v>
      </c>
      <c r="U177" s="25">
        <f t="shared" si="60"/>
        <v>1</v>
      </c>
      <c r="V177" s="25">
        <f t="shared" si="61"/>
        <v>0</v>
      </c>
      <c r="W177" s="25" t="str">
        <f t="shared" si="55"/>
        <v>1</v>
      </c>
    </row>
    <row r="178" spans="1:23" x14ac:dyDescent="0.25">
      <c r="A178" s="85">
        <v>45467</v>
      </c>
      <c r="B178" s="83">
        <v>10</v>
      </c>
      <c r="C178" s="84" t="str">
        <f>'Calendar Info'!$B$6</f>
        <v>ஆனி</v>
      </c>
      <c r="D178" s="84" t="s">
        <v>248</v>
      </c>
      <c r="E178" s="84" t="str">
        <f>'Calendar Info'!G69</f>
        <v>Uthra shaada</v>
      </c>
      <c r="F178" s="84" t="str">
        <f t="shared" si="53"/>
        <v>Uthra shaada</v>
      </c>
      <c r="G178" s="96" t="s">
        <v>327</v>
      </c>
      <c r="H178" s="84" t="str">
        <f>'Calendar Info'!F31</f>
        <v>Trithiai</v>
      </c>
      <c r="I178" s="84" t="str">
        <f>'Calendar Info'!F31</f>
        <v>Trithiai</v>
      </c>
      <c r="J178" s="84" t="str">
        <f>'Calendar Info'!$D$20</f>
        <v>Grishma</v>
      </c>
      <c r="K178" s="25" t="str">
        <f>VLOOKUP(E178,'Calendar Info'!$G$49:$H$75,2,FALSE)</f>
        <v>உத்திராடம்</v>
      </c>
      <c r="L178" s="25" t="str">
        <f>VLOOKUP(F178,'Calendar Info'!$G$49:$H$75,2,FALSE)</f>
        <v>உத்திராடம்</v>
      </c>
      <c r="M178" s="34" t="str">
        <f t="shared" si="51"/>
        <v>Jyeṣṭha</v>
      </c>
      <c r="O178" s="25">
        <v>175</v>
      </c>
      <c r="P178" s="25">
        <f t="shared" si="56"/>
        <v>10</v>
      </c>
      <c r="Q178" s="25" t="str">
        <f t="shared" si="54"/>
        <v>2</v>
      </c>
      <c r="R178" s="25">
        <f t="shared" si="57"/>
        <v>20</v>
      </c>
      <c r="S178" s="25">
        <f t="shared" si="58"/>
        <v>20</v>
      </c>
      <c r="T178" s="25">
        <f t="shared" si="59"/>
        <v>2</v>
      </c>
      <c r="U178" s="25">
        <f t="shared" si="60"/>
        <v>2</v>
      </c>
      <c r="V178" s="25">
        <f t="shared" si="61"/>
        <v>0</v>
      </c>
      <c r="W178" s="25" t="str">
        <f t="shared" si="55"/>
        <v>1</v>
      </c>
    </row>
    <row r="179" spans="1:23" x14ac:dyDescent="0.25">
      <c r="A179" s="85">
        <v>45468</v>
      </c>
      <c r="B179" s="83">
        <v>11</v>
      </c>
      <c r="C179" s="84" t="str">
        <f>'Calendar Info'!$B$6</f>
        <v>ஆனி</v>
      </c>
      <c r="D179" s="84" t="s">
        <v>248</v>
      </c>
      <c r="E179" s="84" t="str">
        <f>'Calendar Info'!G70</f>
        <v>Shraavan </v>
      </c>
      <c r="F179" s="84" t="str">
        <f t="shared" si="53"/>
        <v>Shraavan </v>
      </c>
      <c r="G179" s="96" t="s">
        <v>327</v>
      </c>
      <c r="H179" s="84" t="str">
        <f>'Calendar Info'!F32</f>
        <v>Chaturthi</v>
      </c>
      <c r="I179" s="84" t="str">
        <f>'Calendar Info'!F32</f>
        <v>Chaturthi</v>
      </c>
      <c r="J179" s="84" t="str">
        <f>'Calendar Info'!$D$20</f>
        <v>Grishma</v>
      </c>
      <c r="K179" s="25" t="str">
        <f>VLOOKUP(E179,'Calendar Info'!$G$49:$H$75,2,FALSE)</f>
        <v>திருவோணம்</v>
      </c>
      <c r="L179" s="25" t="str">
        <f>VLOOKUP(F179,'Calendar Info'!$G$49:$H$75,2,FALSE)</f>
        <v>திருவோணம்</v>
      </c>
      <c r="M179" s="34" t="str">
        <f t="shared" si="51"/>
        <v>Jyeṣṭha</v>
      </c>
      <c r="O179" s="25">
        <v>176</v>
      </c>
      <c r="P179" s="25">
        <f t="shared" si="56"/>
        <v>11</v>
      </c>
      <c r="Q179" s="25" t="str">
        <f t="shared" si="54"/>
        <v>2</v>
      </c>
      <c r="R179" s="25">
        <f t="shared" si="57"/>
        <v>21</v>
      </c>
      <c r="S179" s="25">
        <f t="shared" si="58"/>
        <v>21</v>
      </c>
      <c r="T179" s="25">
        <f t="shared" si="59"/>
        <v>3</v>
      </c>
      <c r="U179" s="25">
        <f t="shared" si="60"/>
        <v>3</v>
      </c>
      <c r="V179" s="25">
        <f t="shared" si="61"/>
        <v>0</v>
      </c>
      <c r="W179" s="25" t="str">
        <f t="shared" si="55"/>
        <v>1</v>
      </c>
    </row>
    <row r="180" spans="1:23" x14ac:dyDescent="0.25">
      <c r="A180" s="85">
        <v>45469</v>
      </c>
      <c r="B180" s="83">
        <v>12</v>
      </c>
      <c r="C180" s="84" t="str">
        <f>'Calendar Info'!$B$6</f>
        <v>ஆனி</v>
      </c>
      <c r="D180" s="84" t="s">
        <v>248</v>
      </c>
      <c r="E180" s="84" t="str">
        <f>'Calendar Info'!G71</f>
        <v>Dhanishta</v>
      </c>
      <c r="F180" s="84" t="str">
        <f t="shared" si="53"/>
        <v>Dhanishta</v>
      </c>
      <c r="G180" s="96" t="s">
        <v>327</v>
      </c>
      <c r="H180" s="84" t="str">
        <f>'Calendar Info'!F33</f>
        <v xml:space="preserve">Panchami </v>
      </c>
      <c r="I180" s="84" t="str">
        <f>'Calendar Info'!F33</f>
        <v xml:space="preserve">Panchami </v>
      </c>
      <c r="J180" s="84" t="str">
        <f>'Calendar Info'!$D$20</f>
        <v>Grishma</v>
      </c>
      <c r="K180" s="25" t="str">
        <f>VLOOKUP(E180,'Calendar Info'!$G$49:$H$75,2,FALSE)</f>
        <v>அவிட்டம்</v>
      </c>
      <c r="L180" s="25" t="str">
        <f>VLOOKUP(F180,'Calendar Info'!$G$49:$H$75,2,FALSE)</f>
        <v>அவிட்டம்</v>
      </c>
      <c r="M180" s="34" t="str">
        <f t="shared" si="51"/>
        <v>Jyeṣṭha</v>
      </c>
      <c r="O180" s="25">
        <v>177</v>
      </c>
      <c r="P180" s="25">
        <f t="shared" si="56"/>
        <v>12</v>
      </c>
      <c r="Q180" s="25" t="str">
        <f t="shared" si="54"/>
        <v>2</v>
      </c>
      <c r="R180" s="25">
        <f t="shared" si="57"/>
        <v>22</v>
      </c>
      <c r="S180" s="25">
        <f t="shared" si="58"/>
        <v>22</v>
      </c>
      <c r="T180" s="25">
        <f t="shared" si="59"/>
        <v>4</v>
      </c>
      <c r="U180" s="25">
        <f t="shared" si="60"/>
        <v>4</v>
      </c>
      <c r="V180" s="25">
        <f t="shared" si="61"/>
        <v>0</v>
      </c>
      <c r="W180" s="25" t="str">
        <f t="shared" si="55"/>
        <v>1</v>
      </c>
    </row>
    <row r="181" spans="1:23" x14ac:dyDescent="0.25">
      <c r="A181" s="85">
        <v>45470</v>
      </c>
      <c r="B181" s="83">
        <v>13</v>
      </c>
      <c r="C181" s="84" t="str">
        <f>'Calendar Info'!$B$6</f>
        <v>ஆனி</v>
      </c>
      <c r="D181" s="84" t="s">
        <v>248</v>
      </c>
      <c r="E181" s="84" t="str">
        <f>'Calendar Info'!G72</f>
        <v>Shathabhisha</v>
      </c>
      <c r="F181" s="84" t="str">
        <f t="shared" si="53"/>
        <v>Shathabhisha</v>
      </c>
      <c r="G181" s="96" t="s">
        <v>327</v>
      </c>
      <c r="H181" s="84" t="str">
        <f>'Calendar Info'!F34</f>
        <v xml:space="preserve">Shashti </v>
      </c>
      <c r="I181" s="84" t="str">
        <f>'Calendar Info'!F34</f>
        <v xml:space="preserve">Shashti </v>
      </c>
      <c r="J181" s="84" t="str">
        <f>'Calendar Info'!$D$20</f>
        <v>Grishma</v>
      </c>
      <c r="K181" s="25" t="str">
        <f>VLOOKUP(E181,'Calendar Info'!$G$49:$H$75,2,FALSE)</f>
        <v>சதயம்</v>
      </c>
      <c r="L181" s="25" t="str">
        <f>VLOOKUP(F181,'Calendar Info'!$G$49:$H$75,2,FALSE)</f>
        <v>சதயம்</v>
      </c>
      <c r="M181" s="34" t="str">
        <f t="shared" si="51"/>
        <v>Jyeṣṭha</v>
      </c>
      <c r="O181" s="25">
        <v>178</v>
      </c>
      <c r="P181" s="25">
        <f t="shared" si="56"/>
        <v>13</v>
      </c>
      <c r="Q181" s="25" t="str">
        <f t="shared" si="54"/>
        <v>2</v>
      </c>
      <c r="R181" s="25">
        <f t="shared" si="57"/>
        <v>23</v>
      </c>
      <c r="S181" s="25">
        <f t="shared" si="58"/>
        <v>23</v>
      </c>
      <c r="T181" s="25">
        <f t="shared" si="59"/>
        <v>5</v>
      </c>
      <c r="U181" s="25">
        <f t="shared" si="60"/>
        <v>5</v>
      </c>
      <c r="V181" s="25">
        <f t="shared" si="61"/>
        <v>0</v>
      </c>
      <c r="W181" s="25" t="str">
        <f t="shared" si="55"/>
        <v>1</v>
      </c>
    </row>
    <row r="182" spans="1:23" x14ac:dyDescent="0.25">
      <c r="A182" s="85">
        <v>45471</v>
      </c>
      <c r="B182" s="83">
        <v>14</v>
      </c>
      <c r="C182" s="84" t="str">
        <f>'Calendar Info'!$B$6</f>
        <v>ஆனி</v>
      </c>
      <c r="D182" s="84" t="s">
        <v>248</v>
      </c>
      <c r="E182" s="84" t="str">
        <f>'Calendar Info'!G73</f>
        <v>Poorva bhadra</v>
      </c>
      <c r="F182" s="84" t="str">
        <f t="shared" si="53"/>
        <v>Poorva bhadra</v>
      </c>
      <c r="G182" s="96" t="s">
        <v>327</v>
      </c>
      <c r="H182" s="84" t="str">
        <f>'Calendar Info'!F35</f>
        <v>Sapthami</v>
      </c>
      <c r="I182" s="84" t="str">
        <f>'Calendar Info'!F35</f>
        <v>Sapthami</v>
      </c>
      <c r="J182" s="84" t="str">
        <f>'Calendar Info'!$D$20</f>
        <v>Grishma</v>
      </c>
      <c r="K182" s="25" t="str">
        <f>VLOOKUP(E182,'Calendar Info'!$G$49:$H$75,2,FALSE)</f>
        <v>பூரட்டாதி</v>
      </c>
      <c r="L182" s="25" t="str">
        <f>VLOOKUP(F182,'Calendar Info'!$G$49:$H$75,2,FALSE)</f>
        <v>பூரட்டாதி</v>
      </c>
      <c r="M182" s="34" t="str">
        <f t="shared" si="51"/>
        <v>Jyeṣṭha</v>
      </c>
      <c r="O182" s="25">
        <v>179</v>
      </c>
      <c r="P182" s="25">
        <f t="shared" si="56"/>
        <v>14</v>
      </c>
      <c r="Q182" s="25" t="str">
        <f t="shared" si="54"/>
        <v>2</v>
      </c>
      <c r="R182" s="25">
        <f t="shared" si="57"/>
        <v>24</v>
      </c>
      <c r="S182" s="25">
        <f t="shared" si="58"/>
        <v>24</v>
      </c>
      <c r="T182" s="25">
        <f t="shared" si="59"/>
        <v>6</v>
      </c>
      <c r="U182" s="25">
        <f t="shared" si="60"/>
        <v>6</v>
      </c>
      <c r="V182" s="25">
        <f t="shared" si="61"/>
        <v>0</v>
      </c>
      <c r="W182" s="25" t="str">
        <f t="shared" si="55"/>
        <v>1</v>
      </c>
    </row>
    <row r="183" spans="1:23" x14ac:dyDescent="0.25">
      <c r="A183" s="85">
        <v>45472</v>
      </c>
      <c r="B183" s="83">
        <v>15</v>
      </c>
      <c r="C183" s="84" t="str">
        <f>'Calendar Info'!$B$6</f>
        <v>ஆனி</v>
      </c>
      <c r="D183" s="84" t="s">
        <v>248</v>
      </c>
      <c r="E183" s="84" t="str">
        <f>'Calendar Info'!G74</f>
        <v>Uthra bhadra</v>
      </c>
      <c r="F183" s="84" t="str">
        <f t="shared" si="53"/>
        <v>Uthra bhadra</v>
      </c>
      <c r="G183" s="96" t="s">
        <v>327</v>
      </c>
      <c r="H183" s="84" t="str">
        <f>'Calendar Info'!F36</f>
        <v>Ashtami</v>
      </c>
      <c r="I183" s="84" t="str">
        <f>'Calendar Info'!F36</f>
        <v>Ashtami</v>
      </c>
      <c r="J183" s="84" t="str">
        <f>'Calendar Info'!$D$20</f>
        <v>Grishma</v>
      </c>
      <c r="K183" s="25" t="str">
        <f>VLOOKUP(E183,'Calendar Info'!$G$49:$H$75,2,FALSE)</f>
        <v>உத்திரட்டாதி</v>
      </c>
      <c r="L183" s="25" t="str">
        <f>VLOOKUP(F183,'Calendar Info'!$G$49:$H$75,2,FALSE)</f>
        <v>உத்திரட்டாதி</v>
      </c>
      <c r="M183" s="34" t="str">
        <f t="shared" si="51"/>
        <v>Jyeṣṭha</v>
      </c>
      <c r="O183" s="25">
        <v>180</v>
      </c>
      <c r="P183" s="25">
        <f t="shared" si="56"/>
        <v>15</v>
      </c>
      <c r="Q183" s="25" t="str">
        <f t="shared" si="54"/>
        <v>2</v>
      </c>
      <c r="R183" s="25">
        <f t="shared" si="57"/>
        <v>25</v>
      </c>
      <c r="S183" s="25">
        <f t="shared" si="58"/>
        <v>25</v>
      </c>
      <c r="T183" s="25">
        <f t="shared" si="59"/>
        <v>7</v>
      </c>
      <c r="U183" s="25">
        <f t="shared" si="60"/>
        <v>7</v>
      </c>
      <c r="V183" s="25">
        <f t="shared" si="61"/>
        <v>0</v>
      </c>
      <c r="W183" s="25" t="str">
        <f t="shared" si="55"/>
        <v>1</v>
      </c>
    </row>
    <row r="184" spans="1:23" x14ac:dyDescent="0.25">
      <c r="A184" s="85">
        <v>45473</v>
      </c>
      <c r="B184" s="83">
        <v>16</v>
      </c>
      <c r="C184" s="84" t="str">
        <f>'Calendar Info'!$B$6</f>
        <v>ஆனி</v>
      </c>
      <c r="D184" s="84" t="s">
        <v>248</v>
      </c>
      <c r="E184" s="84" t="str">
        <f>'Calendar Info'!G75</f>
        <v>Revathi</v>
      </c>
      <c r="F184" s="84" t="str">
        <f>E184</f>
        <v>Revathi</v>
      </c>
      <c r="G184" s="96" t="s">
        <v>327</v>
      </c>
      <c r="H184" s="84" t="str">
        <f>'Calendar Info'!F37</f>
        <v xml:space="preserve">Navami </v>
      </c>
      <c r="I184" s="84" t="str">
        <f>'Calendar Info'!F37</f>
        <v xml:space="preserve">Navami </v>
      </c>
      <c r="J184" s="84" t="str">
        <f>'Calendar Info'!$D$20</f>
        <v>Grishma</v>
      </c>
      <c r="K184" s="25" t="str">
        <f>VLOOKUP(E184,'Calendar Info'!$G$49:$H$75,2,FALSE)</f>
        <v>ரேவதி</v>
      </c>
      <c r="L184" s="25" t="str">
        <f>VLOOKUP(F184,'Calendar Info'!$G$49:$H$75,2,FALSE)</f>
        <v>ரேவதி</v>
      </c>
      <c r="M184" s="34" t="str">
        <f t="shared" si="51"/>
        <v>Jyeṣṭha</v>
      </c>
      <c r="O184" s="25">
        <v>181</v>
      </c>
      <c r="P184" s="25">
        <f t="shared" si="56"/>
        <v>16</v>
      </c>
      <c r="Q184" s="25" t="str">
        <f t="shared" si="54"/>
        <v>2</v>
      </c>
      <c r="R184" s="25">
        <f t="shared" si="57"/>
        <v>26</v>
      </c>
      <c r="S184" s="25">
        <f t="shared" si="58"/>
        <v>26</v>
      </c>
      <c r="T184" s="25">
        <f t="shared" si="59"/>
        <v>8</v>
      </c>
      <c r="U184" s="25">
        <f t="shared" si="60"/>
        <v>8</v>
      </c>
      <c r="V184" s="25">
        <f t="shared" si="61"/>
        <v>0</v>
      </c>
      <c r="W184" s="25" t="str">
        <f t="shared" si="55"/>
        <v>1</v>
      </c>
    </row>
    <row r="185" spans="1:23" x14ac:dyDescent="0.25">
      <c r="A185" s="89">
        <v>45474</v>
      </c>
      <c r="B185" s="87">
        <v>17</v>
      </c>
      <c r="C185" s="88" t="str">
        <f>'Calendar Info'!$B$6</f>
        <v>ஆனி</v>
      </c>
      <c r="D185" s="88" t="s">
        <v>248</v>
      </c>
      <c r="E185" s="88" t="str">
        <f>'Calendar Info'!G49</f>
        <v>Aswini</v>
      </c>
      <c r="F185" s="88" t="str">
        <f>'Calendar Info'!G49</f>
        <v>Aswini</v>
      </c>
      <c r="G185" s="96" t="s">
        <v>327</v>
      </c>
      <c r="H185" s="88" t="str">
        <f>'Calendar Info'!F38</f>
        <v xml:space="preserve">Dasami </v>
      </c>
      <c r="I185" s="88" t="str">
        <f>'Calendar Info'!F38</f>
        <v xml:space="preserve">Dasami </v>
      </c>
      <c r="J185" s="88" t="str">
        <f>'Calendar Info'!$D$20</f>
        <v>Grishma</v>
      </c>
      <c r="K185" s="25" t="str">
        <f>VLOOKUP(E185,'Calendar Info'!$G$49:$H$75,2,FALSE)</f>
        <v>அசுவினி</v>
      </c>
      <c r="L185" s="25" t="str">
        <f>VLOOKUP(F185,'Calendar Info'!$G$49:$H$75,2,FALSE)</f>
        <v>அசுவினி</v>
      </c>
      <c r="M185" s="34" t="str">
        <f t="shared" si="51"/>
        <v>Jyeṣṭha</v>
      </c>
      <c r="O185" s="25">
        <v>182</v>
      </c>
      <c r="P185" s="25">
        <f t="shared" si="56"/>
        <v>17</v>
      </c>
      <c r="Q185" s="25" t="str">
        <f t="shared" si="54"/>
        <v>2</v>
      </c>
      <c r="R185" s="25">
        <f t="shared" si="57"/>
        <v>0</v>
      </c>
      <c r="S185" s="25">
        <f t="shared" si="58"/>
        <v>0</v>
      </c>
      <c r="T185" s="25">
        <f t="shared" si="59"/>
        <v>9</v>
      </c>
      <c r="U185" s="25">
        <f t="shared" si="60"/>
        <v>9</v>
      </c>
      <c r="V185" s="25">
        <f t="shared" si="61"/>
        <v>0</v>
      </c>
      <c r="W185" s="25" t="str">
        <f t="shared" si="55"/>
        <v>1</v>
      </c>
    </row>
    <row r="186" spans="1:23" x14ac:dyDescent="0.25">
      <c r="A186" s="89">
        <v>45475</v>
      </c>
      <c r="B186" s="87">
        <v>18</v>
      </c>
      <c r="C186" s="88" t="str">
        <f>'Calendar Info'!$B$6</f>
        <v>ஆனி</v>
      </c>
      <c r="D186" s="88" t="s">
        <v>248</v>
      </c>
      <c r="E186" s="88" t="str">
        <f>'Calendar Info'!G50</f>
        <v>Bharani</v>
      </c>
      <c r="F186" s="88" t="str">
        <f>'Calendar Info'!G51</f>
        <v>Krithika</v>
      </c>
      <c r="G186" s="96" t="s">
        <v>327</v>
      </c>
      <c r="H186" s="88" t="str">
        <f>'Calendar Info'!F39</f>
        <v>Ekadasi</v>
      </c>
      <c r="I186" s="88" t="str">
        <f>'Calendar Info'!F39</f>
        <v>Ekadasi</v>
      </c>
      <c r="J186" s="88" t="str">
        <f>'Calendar Info'!$D$20</f>
        <v>Grishma</v>
      </c>
      <c r="K186" s="25" t="str">
        <f>VLOOKUP(E186,'Calendar Info'!$G$49:$H$75,2,FALSE)</f>
        <v>பரணி</v>
      </c>
      <c r="L186" s="25" t="str">
        <f>VLOOKUP(F186,'Calendar Info'!$G$49:$H$75,2,FALSE)</f>
        <v>கிருத்திகை</v>
      </c>
      <c r="M186" s="34" t="str">
        <f t="shared" si="51"/>
        <v>Jyeṣṭha</v>
      </c>
      <c r="O186" s="25">
        <v>183</v>
      </c>
      <c r="P186" s="25">
        <f t="shared" si="56"/>
        <v>18</v>
      </c>
      <c r="Q186" s="25" t="str">
        <f t="shared" si="54"/>
        <v>2</v>
      </c>
      <c r="R186" s="25">
        <f t="shared" si="57"/>
        <v>1</v>
      </c>
      <c r="S186" s="25">
        <f t="shared" si="58"/>
        <v>2</v>
      </c>
      <c r="T186" s="25">
        <f t="shared" si="59"/>
        <v>10</v>
      </c>
      <c r="U186" s="25">
        <f t="shared" si="60"/>
        <v>10</v>
      </c>
      <c r="V186" s="25">
        <f t="shared" si="61"/>
        <v>0</v>
      </c>
      <c r="W186" s="25" t="str">
        <f t="shared" si="55"/>
        <v>1</v>
      </c>
    </row>
    <row r="187" spans="1:23" x14ac:dyDescent="0.25">
      <c r="A187" s="89">
        <v>45476</v>
      </c>
      <c r="B187" s="87">
        <v>19</v>
      </c>
      <c r="C187" s="88" t="str">
        <f>'Calendar Info'!$B$6</f>
        <v>ஆனி</v>
      </c>
      <c r="D187" s="88" t="s">
        <v>248</v>
      </c>
      <c r="E187" s="88" t="str">
        <f>'Calendar Info'!G52</f>
        <v>Rohini </v>
      </c>
      <c r="F187" s="88" t="str">
        <f>'Calendar Info'!G52</f>
        <v>Rohini </v>
      </c>
      <c r="G187" s="96" t="s">
        <v>327</v>
      </c>
      <c r="H187" s="88" t="str">
        <f>'Calendar Info'!F40</f>
        <v>Dvadasi</v>
      </c>
      <c r="I187" s="88" t="str">
        <f>'Calendar Info'!F40</f>
        <v>Dvadasi</v>
      </c>
      <c r="J187" s="88" t="str">
        <f>'Calendar Info'!$D$20</f>
        <v>Grishma</v>
      </c>
      <c r="K187" s="25" t="str">
        <f>VLOOKUP(E187,'Calendar Info'!$G$49:$H$75,2,FALSE)</f>
        <v>ரோகிணி</v>
      </c>
      <c r="L187" s="25" t="str">
        <f>VLOOKUP(F187,'Calendar Info'!$G$49:$H$75,2,FALSE)</f>
        <v>ரோகிணி</v>
      </c>
      <c r="M187" s="34" t="str">
        <f t="shared" si="51"/>
        <v>Jyeṣṭha</v>
      </c>
      <c r="O187" s="25">
        <v>184</v>
      </c>
      <c r="P187" s="25">
        <f t="shared" si="56"/>
        <v>19</v>
      </c>
      <c r="Q187" s="25" t="str">
        <f t="shared" si="54"/>
        <v>2</v>
      </c>
      <c r="R187" s="25">
        <f t="shared" si="57"/>
        <v>3</v>
      </c>
      <c r="S187" s="25">
        <f t="shared" si="58"/>
        <v>3</v>
      </c>
      <c r="T187" s="25">
        <f t="shared" si="59"/>
        <v>11</v>
      </c>
      <c r="U187" s="25">
        <f t="shared" si="60"/>
        <v>11</v>
      </c>
      <c r="V187" s="25">
        <f t="shared" si="61"/>
        <v>0</v>
      </c>
      <c r="W187" s="25" t="str">
        <f t="shared" si="55"/>
        <v>1</v>
      </c>
    </row>
    <row r="188" spans="1:23" x14ac:dyDescent="0.25">
      <c r="A188" s="89">
        <v>45477</v>
      </c>
      <c r="B188" s="87">
        <v>20</v>
      </c>
      <c r="C188" s="88" t="str">
        <f>'Calendar Info'!$B$6</f>
        <v>ஆனி</v>
      </c>
      <c r="D188" s="88" t="s">
        <v>248</v>
      </c>
      <c r="E188" s="88" t="str">
        <f>'Calendar Info'!G53</f>
        <v>Mrigashiras</v>
      </c>
      <c r="F188" s="88" t="str">
        <f>'Calendar Info'!G53</f>
        <v>Mrigashiras</v>
      </c>
      <c r="G188" s="96" t="s">
        <v>327</v>
      </c>
      <c r="H188" s="88" t="str">
        <f>'Calendar Info'!F41</f>
        <v>Triyodasi</v>
      </c>
      <c r="I188" s="88" t="str">
        <f>'Calendar Info'!F42</f>
        <v>Chaturdasi</v>
      </c>
      <c r="J188" s="88" t="str">
        <f>'Calendar Info'!$D$20</f>
        <v>Grishma</v>
      </c>
      <c r="K188" s="25" t="str">
        <f>VLOOKUP(E188,'Calendar Info'!$G$49:$H$75,2,FALSE)</f>
        <v>மிருகசிரீஷம்</v>
      </c>
      <c r="L188" s="25" t="str">
        <f>VLOOKUP(F188,'Calendar Info'!$G$49:$H$75,2,FALSE)</f>
        <v>மிருகசிரீஷம்</v>
      </c>
      <c r="M188" s="34" t="str">
        <f t="shared" si="51"/>
        <v>Jyeṣṭha</v>
      </c>
      <c r="O188" s="25">
        <v>185</v>
      </c>
      <c r="P188" s="25">
        <f t="shared" si="56"/>
        <v>20</v>
      </c>
      <c r="Q188" s="25" t="str">
        <f t="shared" si="54"/>
        <v>2</v>
      </c>
      <c r="R188" s="25">
        <f t="shared" si="57"/>
        <v>4</v>
      </c>
      <c r="S188" s="25">
        <f t="shared" si="58"/>
        <v>4</v>
      </c>
      <c r="T188" s="25">
        <f t="shared" si="59"/>
        <v>12</v>
      </c>
      <c r="U188" s="25">
        <f t="shared" si="60"/>
        <v>13</v>
      </c>
      <c r="V188" s="25">
        <f t="shared" si="61"/>
        <v>0</v>
      </c>
      <c r="W188" s="25" t="str">
        <f t="shared" si="55"/>
        <v>1</v>
      </c>
    </row>
    <row r="189" spans="1:23" x14ac:dyDescent="0.25">
      <c r="A189" s="89">
        <v>45478</v>
      </c>
      <c r="B189" s="87">
        <v>21</v>
      </c>
      <c r="C189" s="88" t="str">
        <f>'Calendar Info'!$B$6</f>
        <v>ஆனி</v>
      </c>
      <c r="D189" s="88" t="s">
        <v>248</v>
      </c>
      <c r="E189" s="88" t="str">
        <f>'Calendar Info'!G54</f>
        <v>Aarudhra</v>
      </c>
      <c r="F189" s="88" t="str">
        <f>'Calendar Info'!G54</f>
        <v>Aarudhra</v>
      </c>
      <c r="G189" s="96" t="s">
        <v>327</v>
      </c>
      <c r="H189" s="88" t="str">
        <f>'Calendar Info'!F44</f>
        <v>Ammavasya</v>
      </c>
      <c r="I189" s="88" t="str">
        <f>'Calendar Info'!F44</f>
        <v>Ammavasya</v>
      </c>
      <c r="J189" s="88" t="str">
        <f>'Calendar Info'!$D$20</f>
        <v>Grishma</v>
      </c>
      <c r="K189" s="25" t="str">
        <f>VLOOKUP(E189,'Calendar Info'!$G$49:$H$75,2,FALSE)</f>
        <v>திருவாதிரை</v>
      </c>
      <c r="L189" s="25" t="str">
        <f>VLOOKUP(F189,'Calendar Info'!$G$49:$H$75,2,FALSE)</f>
        <v>திருவாதிரை</v>
      </c>
      <c r="M189" s="34" t="str">
        <f t="shared" si="51"/>
        <v>Jyeṣṭha</v>
      </c>
      <c r="O189" s="25">
        <v>186</v>
      </c>
      <c r="P189" s="25">
        <f t="shared" si="56"/>
        <v>21</v>
      </c>
      <c r="Q189" s="25" t="str">
        <f t="shared" si="54"/>
        <v>2</v>
      </c>
      <c r="R189" s="25">
        <f t="shared" si="57"/>
        <v>5</v>
      </c>
      <c r="S189" s="25">
        <f t="shared" si="58"/>
        <v>5</v>
      </c>
      <c r="T189" s="25">
        <f t="shared" si="59"/>
        <v>15</v>
      </c>
      <c r="U189" s="25">
        <f t="shared" si="60"/>
        <v>15</v>
      </c>
      <c r="V189" s="25">
        <f t="shared" si="61"/>
        <v>0</v>
      </c>
      <c r="W189" s="25" t="str">
        <f t="shared" si="55"/>
        <v>1</v>
      </c>
    </row>
    <row r="190" spans="1:23" x14ac:dyDescent="0.25">
      <c r="A190" s="89">
        <v>45479</v>
      </c>
      <c r="B190" s="87">
        <v>22</v>
      </c>
      <c r="C190" s="88" t="str">
        <f>'Calendar Info'!$B$6</f>
        <v>ஆனி</v>
      </c>
      <c r="D190" s="88" t="s">
        <v>248</v>
      </c>
      <c r="E190" s="88" t="str">
        <f>'Calendar Info'!G55</f>
        <v>Punarvasu</v>
      </c>
      <c r="F190" s="88" t="str">
        <f>'Calendar Info'!G55</f>
        <v>Punarvasu</v>
      </c>
      <c r="G190" s="96" t="s">
        <v>328</v>
      </c>
      <c r="H190" s="88" t="str">
        <f>'Calendar Info'!F29</f>
        <v xml:space="preserve">Pradamai </v>
      </c>
      <c r="I190" s="88" t="str">
        <f>H190</f>
        <v xml:space="preserve">Pradamai </v>
      </c>
      <c r="J190" s="88" t="str">
        <f>'Calendar Info'!$D$20</f>
        <v>Grishma</v>
      </c>
      <c r="K190" s="25" t="str">
        <f>VLOOKUP(E190,'Calendar Info'!$G$49:$H$75,2,FALSE)</f>
        <v>புனர்பூசம்</v>
      </c>
      <c r="L190" s="25" t="str">
        <f>VLOOKUP(F190,'Calendar Info'!$G$49:$H$75,2,FALSE)</f>
        <v>புனர்பூசம்</v>
      </c>
      <c r="M190" s="34" t="str">
        <f t="shared" si="51"/>
        <v>Jyeṣṭha</v>
      </c>
      <c r="O190" s="25">
        <v>187</v>
      </c>
      <c r="P190" s="25">
        <f t="shared" si="56"/>
        <v>22</v>
      </c>
      <c r="Q190" s="25" t="str">
        <f t="shared" si="54"/>
        <v>2</v>
      </c>
      <c r="R190" s="25">
        <f t="shared" si="57"/>
        <v>6</v>
      </c>
      <c r="S190" s="25">
        <f t="shared" si="58"/>
        <v>6</v>
      </c>
      <c r="T190" s="25">
        <f t="shared" si="59"/>
        <v>0</v>
      </c>
      <c r="U190" s="25">
        <f t="shared" si="60"/>
        <v>0</v>
      </c>
      <c r="V190" s="25">
        <f t="shared" si="61"/>
        <v>1</v>
      </c>
      <c r="W190" s="25" t="str">
        <f t="shared" si="55"/>
        <v>1</v>
      </c>
    </row>
    <row r="191" spans="1:23" x14ac:dyDescent="0.25">
      <c r="A191" s="89">
        <v>45480</v>
      </c>
      <c r="B191" s="87">
        <v>23</v>
      </c>
      <c r="C191" s="88" t="str">
        <f>'Calendar Info'!$B$6</f>
        <v>ஆனி</v>
      </c>
      <c r="D191" s="88" t="s">
        <v>248</v>
      </c>
      <c r="E191" s="88" t="str">
        <f>'Calendar Info'!G56</f>
        <v>Pushyami</v>
      </c>
      <c r="F191" s="88" t="str">
        <f>'Calendar Info'!G56</f>
        <v>Pushyami</v>
      </c>
      <c r="G191" s="96" t="s">
        <v>328</v>
      </c>
      <c r="H191" s="88" t="str">
        <f>'Calendar Info'!F30</f>
        <v>Dvithiai</v>
      </c>
      <c r="I191" s="88" t="str">
        <f t="shared" ref="I191:I205" si="62">H191</f>
        <v>Dvithiai</v>
      </c>
      <c r="J191" s="88" t="str">
        <f>'Calendar Info'!$D$20</f>
        <v>Grishma</v>
      </c>
      <c r="K191" s="25" t="str">
        <f>VLOOKUP(E191,'Calendar Info'!$G$49:$H$75,2,FALSE)</f>
        <v>பூசம்</v>
      </c>
      <c r="L191" s="25" t="str">
        <f>VLOOKUP(F191,'Calendar Info'!$G$49:$H$75,2,FALSE)</f>
        <v>பூசம்</v>
      </c>
      <c r="M191" s="34" t="str">
        <f t="shared" si="51"/>
        <v>Jyeṣṭha</v>
      </c>
      <c r="O191" s="25">
        <v>188</v>
      </c>
      <c r="P191" s="25">
        <f t="shared" si="56"/>
        <v>23</v>
      </c>
      <c r="Q191" s="25" t="str">
        <f t="shared" si="54"/>
        <v>2</v>
      </c>
      <c r="R191" s="25">
        <f t="shared" si="57"/>
        <v>7</v>
      </c>
      <c r="S191" s="25">
        <f t="shared" si="58"/>
        <v>7</v>
      </c>
      <c r="T191" s="25">
        <f t="shared" si="59"/>
        <v>1</v>
      </c>
      <c r="U191" s="25">
        <f t="shared" si="60"/>
        <v>1</v>
      </c>
      <c r="V191" s="25">
        <f t="shared" si="61"/>
        <v>1</v>
      </c>
      <c r="W191" s="25" t="str">
        <f t="shared" si="55"/>
        <v>1</v>
      </c>
    </row>
    <row r="192" spans="1:23" x14ac:dyDescent="0.25">
      <c r="A192" s="89">
        <v>45481</v>
      </c>
      <c r="B192" s="87">
        <v>24</v>
      </c>
      <c r="C192" s="88" t="str">
        <f>'Calendar Info'!$B$6</f>
        <v>ஆனி</v>
      </c>
      <c r="D192" s="88" t="s">
        <v>248</v>
      </c>
      <c r="E192" s="88" t="str">
        <f>'Calendar Info'!G56</f>
        <v>Pushyami</v>
      </c>
      <c r="F192" s="88" t="str">
        <f>'Calendar Info'!G56</f>
        <v>Pushyami</v>
      </c>
      <c r="G192" s="96" t="s">
        <v>328</v>
      </c>
      <c r="H192" s="88" t="str">
        <f>'Calendar Info'!F31</f>
        <v>Trithiai</v>
      </c>
      <c r="I192" s="88" t="str">
        <f t="shared" si="62"/>
        <v>Trithiai</v>
      </c>
      <c r="J192" s="88" t="str">
        <f>'Calendar Info'!$D$20</f>
        <v>Grishma</v>
      </c>
      <c r="K192" s="25" t="str">
        <f>VLOOKUP(E192,'Calendar Info'!$G$49:$H$75,2,FALSE)</f>
        <v>பூசம்</v>
      </c>
      <c r="L192" s="25" t="str">
        <f>VLOOKUP(F192,'Calendar Info'!$G$49:$H$75,2,FALSE)</f>
        <v>பூசம்</v>
      </c>
      <c r="M192" s="34" t="str">
        <f t="shared" si="51"/>
        <v>Jyeṣṭha</v>
      </c>
      <c r="O192" s="25">
        <v>189</v>
      </c>
      <c r="P192" s="25">
        <f t="shared" si="56"/>
        <v>24</v>
      </c>
      <c r="Q192" s="25" t="str">
        <f t="shared" si="54"/>
        <v>2</v>
      </c>
      <c r="R192" s="25">
        <f t="shared" si="57"/>
        <v>7</v>
      </c>
      <c r="S192" s="25">
        <f t="shared" si="58"/>
        <v>7</v>
      </c>
      <c r="T192" s="25">
        <f t="shared" si="59"/>
        <v>2</v>
      </c>
      <c r="U192" s="25">
        <f t="shared" si="60"/>
        <v>2</v>
      </c>
      <c r="V192" s="25">
        <f t="shared" si="61"/>
        <v>1</v>
      </c>
      <c r="W192" s="25" t="str">
        <f t="shared" si="55"/>
        <v>1</v>
      </c>
    </row>
    <row r="193" spans="1:23" x14ac:dyDescent="0.25">
      <c r="A193" s="89">
        <v>45482</v>
      </c>
      <c r="B193" s="87">
        <v>25</v>
      </c>
      <c r="C193" s="88" t="str">
        <f>'Calendar Info'!$B$6</f>
        <v>ஆனி</v>
      </c>
      <c r="D193" s="88" t="s">
        <v>248</v>
      </c>
      <c r="E193" s="88" t="str">
        <f>'Calendar Info'!G57</f>
        <v>Ashlesha</v>
      </c>
      <c r="F193" s="88" t="str">
        <f>'Calendar Info'!G57</f>
        <v>Ashlesha</v>
      </c>
      <c r="G193" s="96" t="s">
        <v>328</v>
      </c>
      <c r="H193" s="88" t="str">
        <f>'Calendar Info'!F31</f>
        <v>Trithiai</v>
      </c>
      <c r="I193" s="88" t="str">
        <f t="shared" si="62"/>
        <v>Trithiai</v>
      </c>
      <c r="J193" s="88" t="str">
        <f>'Calendar Info'!$D$20</f>
        <v>Grishma</v>
      </c>
      <c r="K193" s="25" t="str">
        <f>VLOOKUP(E193,'Calendar Info'!$G$49:$H$75,2,FALSE)</f>
        <v>ஆயில்யம்</v>
      </c>
      <c r="L193" s="25" t="str">
        <f>VLOOKUP(F193,'Calendar Info'!$G$49:$H$75,2,FALSE)</f>
        <v>ஆயில்யம்</v>
      </c>
      <c r="M193" s="34" t="str">
        <f t="shared" si="51"/>
        <v>Jyeṣṭha</v>
      </c>
      <c r="O193" s="25">
        <v>190</v>
      </c>
      <c r="P193" s="25">
        <f t="shared" si="56"/>
        <v>25</v>
      </c>
      <c r="Q193" s="25" t="str">
        <f t="shared" si="54"/>
        <v>2</v>
      </c>
      <c r="R193" s="25">
        <f t="shared" si="57"/>
        <v>8</v>
      </c>
      <c r="S193" s="25">
        <f t="shared" si="58"/>
        <v>8</v>
      </c>
      <c r="T193" s="25">
        <f t="shared" si="59"/>
        <v>2</v>
      </c>
      <c r="U193" s="25">
        <f t="shared" si="60"/>
        <v>2</v>
      </c>
      <c r="V193" s="25">
        <f t="shared" si="61"/>
        <v>1</v>
      </c>
      <c r="W193" s="25" t="str">
        <f t="shared" si="55"/>
        <v>1</v>
      </c>
    </row>
    <row r="194" spans="1:23" x14ac:dyDescent="0.25">
      <c r="A194" s="89">
        <v>45483</v>
      </c>
      <c r="B194" s="87">
        <v>26</v>
      </c>
      <c r="C194" s="88" t="str">
        <f>'Calendar Info'!$B$6</f>
        <v>ஆனி</v>
      </c>
      <c r="D194" s="88" t="s">
        <v>248</v>
      </c>
      <c r="E194" s="88" t="str">
        <f>'Calendar Info'!G58</f>
        <v>Magha</v>
      </c>
      <c r="F194" s="88" t="str">
        <f>'Calendar Info'!G58</f>
        <v>Magha</v>
      </c>
      <c r="G194" s="96" t="s">
        <v>328</v>
      </c>
      <c r="H194" s="88" t="str">
        <f>'Calendar Info'!F32</f>
        <v>Chaturthi</v>
      </c>
      <c r="I194" s="88" t="str">
        <f t="shared" si="62"/>
        <v>Chaturthi</v>
      </c>
      <c r="J194" s="88" t="str">
        <f>'Calendar Info'!$D$20</f>
        <v>Grishma</v>
      </c>
      <c r="K194" s="25" t="str">
        <f>VLOOKUP(E194,'Calendar Info'!$G$49:$H$75,2,FALSE)</f>
        <v>மகம்</v>
      </c>
      <c r="L194" s="25" t="str">
        <f>VLOOKUP(F194,'Calendar Info'!$G$49:$H$75,2,FALSE)</f>
        <v>மகம்</v>
      </c>
      <c r="M194" s="34" t="str">
        <f t="shared" si="51"/>
        <v>Jyeṣṭha</v>
      </c>
      <c r="O194" s="25">
        <v>191</v>
      </c>
      <c r="P194" s="25">
        <f t="shared" si="56"/>
        <v>26</v>
      </c>
      <c r="Q194" s="25" t="str">
        <f t="shared" si="54"/>
        <v>2</v>
      </c>
      <c r="R194" s="25">
        <f t="shared" si="57"/>
        <v>9</v>
      </c>
      <c r="S194" s="25">
        <f t="shared" si="58"/>
        <v>9</v>
      </c>
      <c r="T194" s="25">
        <f t="shared" si="59"/>
        <v>3</v>
      </c>
      <c r="U194" s="25">
        <f t="shared" si="60"/>
        <v>3</v>
      </c>
      <c r="V194" s="25">
        <f t="shared" si="61"/>
        <v>1</v>
      </c>
      <c r="W194" s="25" t="str">
        <f t="shared" si="55"/>
        <v>1</v>
      </c>
    </row>
    <row r="195" spans="1:23" x14ac:dyDescent="0.25">
      <c r="A195" s="89">
        <v>45484</v>
      </c>
      <c r="B195" s="87">
        <v>27</v>
      </c>
      <c r="C195" s="88" t="str">
        <f>'Calendar Info'!$B$6</f>
        <v>ஆனி</v>
      </c>
      <c r="D195" s="88" t="s">
        <v>248</v>
      </c>
      <c r="E195" s="88" t="str">
        <f>'Calendar Info'!G59</f>
        <v>Poorva Phalguni</v>
      </c>
      <c r="F195" s="88" t="str">
        <f>'Calendar Info'!G59</f>
        <v>Poorva Phalguni</v>
      </c>
      <c r="G195" s="96" t="s">
        <v>328</v>
      </c>
      <c r="H195" s="88" t="str">
        <f>'Calendar Info'!F33</f>
        <v xml:space="preserve">Panchami </v>
      </c>
      <c r="I195" s="88" t="str">
        <f t="shared" si="62"/>
        <v xml:space="preserve">Panchami </v>
      </c>
      <c r="J195" s="88" t="str">
        <f>'Calendar Info'!$D$20</f>
        <v>Grishma</v>
      </c>
      <c r="K195" s="25" t="str">
        <f>VLOOKUP(E195,'Calendar Info'!$G$49:$H$75,2,FALSE)</f>
        <v>பூரம்</v>
      </c>
      <c r="L195" s="25" t="str">
        <f>VLOOKUP(F195,'Calendar Info'!$G$49:$H$75,2,FALSE)</f>
        <v>பூரம்</v>
      </c>
      <c r="M195" s="34" t="str">
        <f t="shared" ref="M195:M258" si="63">VLOOKUP(C195,TamilMonth,2,FALSE)</f>
        <v>Jyeṣṭha</v>
      </c>
      <c r="O195" s="25">
        <v>192</v>
      </c>
      <c r="P195" s="25">
        <f t="shared" si="56"/>
        <v>27</v>
      </c>
      <c r="Q195" s="25" t="str">
        <f t="shared" si="54"/>
        <v>2</v>
      </c>
      <c r="R195" s="25">
        <f t="shared" si="57"/>
        <v>10</v>
      </c>
      <c r="S195" s="25">
        <f t="shared" si="58"/>
        <v>10</v>
      </c>
      <c r="T195" s="25">
        <f t="shared" si="59"/>
        <v>4</v>
      </c>
      <c r="U195" s="25">
        <f t="shared" si="60"/>
        <v>4</v>
      </c>
      <c r="V195" s="25">
        <f t="shared" si="61"/>
        <v>1</v>
      </c>
      <c r="W195" s="25" t="str">
        <f t="shared" si="55"/>
        <v>1</v>
      </c>
    </row>
    <row r="196" spans="1:23" x14ac:dyDescent="0.25">
      <c r="A196" s="89">
        <v>45485</v>
      </c>
      <c r="B196" s="87">
        <v>28</v>
      </c>
      <c r="C196" s="88" t="str">
        <f>'Calendar Info'!$B$6</f>
        <v>ஆனி</v>
      </c>
      <c r="D196" s="88" t="s">
        <v>248</v>
      </c>
      <c r="E196" s="88" t="str">
        <f>'Calendar Info'!G60</f>
        <v>Uthra Phalguni</v>
      </c>
      <c r="F196" s="88" t="str">
        <f>'Calendar Info'!G60</f>
        <v>Uthra Phalguni</v>
      </c>
      <c r="G196" s="96" t="s">
        <v>328</v>
      </c>
      <c r="H196" s="88" t="str">
        <f>'Calendar Info'!F34</f>
        <v xml:space="preserve">Shashti </v>
      </c>
      <c r="I196" s="88" t="str">
        <f t="shared" si="62"/>
        <v xml:space="preserve">Shashti </v>
      </c>
      <c r="J196" s="88" t="str">
        <f>'Calendar Info'!$D$20</f>
        <v>Grishma</v>
      </c>
      <c r="K196" s="25" t="str">
        <f>VLOOKUP(E196,'Calendar Info'!$G$49:$H$75,2,FALSE)</f>
        <v>உத்திரம்</v>
      </c>
      <c r="L196" s="25" t="str">
        <f>VLOOKUP(F196,'Calendar Info'!$G$49:$H$75,2,FALSE)</f>
        <v>உத்திரம்</v>
      </c>
      <c r="M196" s="34" t="str">
        <f t="shared" si="63"/>
        <v>Jyeṣṭha</v>
      </c>
      <c r="O196" s="25">
        <v>193</v>
      </c>
      <c r="P196" s="25">
        <f t="shared" si="56"/>
        <v>28</v>
      </c>
      <c r="Q196" s="25" t="str">
        <f t="shared" si="54"/>
        <v>2</v>
      </c>
      <c r="R196" s="25">
        <f t="shared" si="57"/>
        <v>11</v>
      </c>
      <c r="S196" s="25">
        <f t="shared" si="58"/>
        <v>11</v>
      </c>
      <c r="T196" s="25">
        <f t="shared" si="59"/>
        <v>5</v>
      </c>
      <c r="U196" s="25">
        <f t="shared" si="60"/>
        <v>5</v>
      </c>
      <c r="V196" s="25">
        <f t="shared" si="61"/>
        <v>1</v>
      </c>
      <c r="W196" s="25" t="str">
        <f t="shared" si="55"/>
        <v>1</v>
      </c>
    </row>
    <row r="197" spans="1:23" x14ac:dyDescent="0.25">
      <c r="A197" s="89">
        <v>45486</v>
      </c>
      <c r="B197" s="87">
        <v>29</v>
      </c>
      <c r="C197" s="88" t="str">
        <f>'Calendar Info'!$B$6</f>
        <v>ஆனி</v>
      </c>
      <c r="D197" s="88" t="s">
        <v>248</v>
      </c>
      <c r="E197" s="88" t="str">
        <f>'Calendar Info'!G61</f>
        <v>Hastha</v>
      </c>
      <c r="F197" s="88" t="str">
        <f>'Calendar Info'!G61</f>
        <v>Hastha</v>
      </c>
      <c r="G197" s="96" t="s">
        <v>328</v>
      </c>
      <c r="H197" s="88" t="str">
        <f>'Calendar Info'!F35</f>
        <v>Sapthami</v>
      </c>
      <c r="I197" s="88" t="str">
        <f t="shared" si="62"/>
        <v>Sapthami</v>
      </c>
      <c r="J197" s="88" t="str">
        <f>'Calendar Info'!$D$20</f>
        <v>Grishma</v>
      </c>
      <c r="K197" s="25" t="str">
        <f>VLOOKUP(E197,'Calendar Info'!$G$49:$H$75,2,FALSE)</f>
        <v>ஹஸ்தம்</v>
      </c>
      <c r="L197" s="25" t="str">
        <f>VLOOKUP(F197,'Calendar Info'!$G$49:$H$75,2,FALSE)</f>
        <v>ஹஸ்தம்</v>
      </c>
      <c r="M197" s="34" t="str">
        <f t="shared" si="63"/>
        <v>Jyeṣṭha</v>
      </c>
      <c r="O197" s="25">
        <v>194</v>
      </c>
      <c r="P197" s="25">
        <f t="shared" si="56"/>
        <v>29</v>
      </c>
      <c r="Q197" s="25" t="str">
        <f t="shared" si="54"/>
        <v>2</v>
      </c>
      <c r="R197" s="25">
        <f t="shared" si="57"/>
        <v>12</v>
      </c>
      <c r="S197" s="25">
        <f t="shared" si="58"/>
        <v>12</v>
      </c>
      <c r="T197" s="25">
        <f t="shared" si="59"/>
        <v>6</v>
      </c>
      <c r="U197" s="25">
        <f t="shared" si="60"/>
        <v>6</v>
      </c>
      <c r="V197" s="25">
        <f t="shared" si="61"/>
        <v>1</v>
      </c>
      <c r="W197" s="25" t="str">
        <f t="shared" si="55"/>
        <v>1</v>
      </c>
    </row>
    <row r="198" spans="1:23" x14ac:dyDescent="0.25">
      <c r="A198" s="89">
        <v>45487</v>
      </c>
      <c r="B198" s="87">
        <v>30</v>
      </c>
      <c r="C198" s="88" t="str">
        <f>'Calendar Info'!$B$6</f>
        <v>ஆனி</v>
      </c>
      <c r="D198" s="88" t="s">
        <v>248</v>
      </c>
      <c r="E198" s="88" t="str">
        <f>'Calendar Info'!G62</f>
        <v>Chitra</v>
      </c>
      <c r="F198" s="88" t="str">
        <f>'Calendar Info'!G62</f>
        <v>Chitra</v>
      </c>
      <c r="G198" s="96" t="s">
        <v>328</v>
      </c>
      <c r="H198" s="88" t="str">
        <f>'Calendar Info'!F36</f>
        <v>Ashtami</v>
      </c>
      <c r="I198" s="88" t="str">
        <f t="shared" si="62"/>
        <v>Ashtami</v>
      </c>
      <c r="J198" s="88" t="str">
        <f>'Calendar Info'!$D$20</f>
        <v>Grishma</v>
      </c>
      <c r="K198" s="25" t="str">
        <f>VLOOKUP(E198,'Calendar Info'!$G$49:$H$75,2,FALSE)</f>
        <v>சித்திரை</v>
      </c>
      <c r="L198" s="25" t="str">
        <f>VLOOKUP(F198,'Calendar Info'!$G$49:$H$75,2,FALSE)</f>
        <v>சித்திரை</v>
      </c>
      <c r="M198" s="34" t="str">
        <f t="shared" si="63"/>
        <v>Jyeṣṭha</v>
      </c>
      <c r="O198" s="25">
        <v>195</v>
      </c>
      <c r="P198" s="25">
        <f t="shared" si="56"/>
        <v>30</v>
      </c>
      <c r="Q198" s="25" t="str">
        <f t="shared" si="54"/>
        <v>2</v>
      </c>
      <c r="R198" s="25">
        <f t="shared" si="57"/>
        <v>13</v>
      </c>
      <c r="S198" s="25">
        <f t="shared" si="58"/>
        <v>13</v>
      </c>
      <c r="T198" s="25">
        <f t="shared" si="59"/>
        <v>7</v>
      </c>
      <c r="U198" s="25">
        <f t="shared" si="60"/>
        <v>7</v>
      </c>
      <c r="V198" s="25">
        <f t="shared" si="61"/>
        <v>1</v>
      </c>
      <c r="W198" s="25" t="str">
        <f t="shared" si="55"/>
        <v>1</v>
      </c>
    </row>
    <row r="199" spans="1:23" x14ac:dyDescent="0.25">
      <c r="A199" s="89">
        <v>45488</v>
      </c>
      <c r="B199" s="87">
        <v>31</v>
      </c>
      <c r="C199" s="88" t="str">
        <f>'Calendar Info'!$B$6</f>
        <v>ஆனி</v>
      </c>
      <c r="D199" s="88" t="s">
        <v>248</v>
      </c>
      <c r="E199" s="88" t="str">
        <f>'Calendar Info'!G63</f>
        <v>Swaathi </v>
      </c>
      <c r="F199" s="88" t="str">
        <f>'Calendar Info'!G63</f>
        <v>Swaathi </v>
      </c>
      <c r="G199" s="96" t="s">
        <v>328</v>
      </c>
      <c r="H199" s="88" t="str">
        <f>'Calendar Info'!F37</f>
        <v xml:space="preserve">Navami </v>
      </c>
      <c r="I199" s="88" t="str">
        <f t="shared" si="62"/>
        <v xml:space="preserve">Navami </v>
      </c>
      <c r="J199" s="88" t="str">
        <f>'Calendar Info'!$D$20</f>
        <v>Grishma</v>
      </c>
      <c r="K199" s="25" t="str">
        <f>VLOOKUP(E199,'Calendar Info'!$G$49:$H$75,2,FALSE)</f>
        <v>சுவாதி</v>
      </c>
      <c r="L199" s="25" t="str">
        <f>VLOOKUP(F199,'Calendar Info'!$G$49:$H$75,2,FALSE)</f>
        <v>சுவாதி</v>
      </c>
      <c r="M199" s="34" t="str">
        <f t="shared" si="63"/>
        <v>Jyeṣṭha</v>
      </c>
      <c r="O199" s="25">
        <v>196</v>
      </c>
      <c r="P199" s="25">
        <f t="shared" si="56"/>
        <v>31</v>
      </c>
      <c r="Q199" s="25" t="str">
        <f t="shared" si="54"/>
        <v>2</v>
      </c>
      <c r="R199" s="25">
        <f t="shared" si="57"/>
        <v>14</v>
      </c>
      <c r="S199" s="25">
        <f t="shared" si="58"/>
        <v>14</v>
      </c>
      <c r="T199" s="25">
        <f t="shared" si="59"/>
        <v>8</v>
      </c>
      <c r="U199" s="25">
        <f t="shared" si="60"/>
        <v>8</v>
      </c>
      <c r="V199" s="25">
        <f t="shared" si="61"/>
        <v>1</v>
      </c>
      <c r="W199" s="25" t="str">
        <f t="shared" si="55"/>
        <v>1</v>
      </c>
    </row>
    <row r="200" spans="1:23" x14ac:dyDescent="0.25">
      <c r="A200" s="89">
        <v>45489</v>
      </c>
      <c r="B200" s="87">
        <v>32</v>
      </c>
      <c r="C200" s="88" t="str">
        <f>'Calendar Info'!$B$6</f>
        <v>ஆனி</v>
      </c>
      <c r="D200" s="88" t="s">
        <v>248</v>
      </c>
      <c r="E200" s="88" t="str">
        <f>'Calendar Info'!G64</f>
        <v>Vishaakha</v>
      </c>
      <c r="F200" s="88" t="str">
        <f>'Calendar Info'!G64</f>
        <v>Vishaakha</v>
      </c>
      <c r="G200" s="96" t="s">
        <v>328</v>
      </c>
      <c r="H200" s="88" t="str">
        <f>'Calendar Info'!F38</f>
        <v xml:space="preserve">Dasami </v>
      </c>
      <c r="I200" s="88" t="str">
        <f t="shared" si="62"/>
        <v xml:space="preserve">Dasami </v>
      </c>
      <c r="J200" s="88" t="str">
        <f>'Calendar Info'!$D$20</f>
        <v>Grishma</v>
      </c>
      <c r="K200" s="25" t="str">
        <f>VLOOKUP(E200,'Calendar Info'!$G$49:$H$75,2,FALSE)</f>
        <v>விசாகம்</v>
      </c>
      <c r="L200" s="25" t="str">
        <f>VLOOKUP(F200,'Calendar Info'!$G$49:$H$75,2,FALSE)</f>
        <v>விசாகம்</v>
      </c>
      <c r="M200" s="34" t="str">
        <f t="shared" si="63"/>
        <v>Jyeṣṭha</v>
      </c>
      <c r="O200" s="25">
        <v>197</v>
      </c>
      <c r="P200" s="25">
        <f t="shared" si="56"/>
        <v>32</v>
      </c>
      <c r="Q200" s="25" t="str">
        <f t="shared" si="54"/>
        <v>2</v>
      </c>
      <c r="R200" s="25">
        <f t="shared" si="57"/>
        <v>15</v>
      </c>
      <c r="S200" s="25">
        <f t="shared" si="58"/>
        <v>15</v>
      </c>
      <c r="T200" s="25">
        <f t="shared" si="59"/>
        <v>9</v>
      </c>
      <c r="U200" s="25">
        <f t="shared" si="60"/>
        <v>9</v>
      </c>
      <c r="V200" s="25">
        <f t="shared" si="61"/>
        <v>1</v>
      </c>
      <c r="W200" s="25" t="str">
        <f t="shared" si="55"/>
        <v>1</v>
      </c>
    </row>
    <row r="201" spans="1:23" x14ac:dyDescent="0.25">
      <c r="A201" s="89">
        <v>45490</v>
      </c>
      <c r="B201" s="87">
        <v>1</v>
      </c>
      <c r="C201" s="88" t="str">
        <f>'Calendar Info'!$B$7</f>
        <v>ஆடி</v>
      </c>
      <c r="D201" s="88" t="s">
        <v>248</v>
      </c>
      <c r="E201" s="88" t="str">
        <f>'Calendar Info'!G65</f>
        <v>Anuraadha</v>
      </c>
      <c r="F201" s="88" t="str">
        <f t="shared" ref="F201:F211" si="64">E201</f>
        <v>Anuraadha</v>
      </c>
      <c r="G201" s="96" t="s">
        <v>328</v>
      </c>
      <c r="H201" s="88" t="str">
        <f>'Calendar Info'!F39</f>
        <v>Ekadasi</v>
      </c>
      <c r="I201" s="88" t="str">
        <f t="shared" si="62"/>
        <v>Ekadasi</v>
      </c>
      <c r="J201" s="88" t="str">
        <f>'Calendar Info'!$D$20</f>
        <v>Grishma</v>
      </c>
      <c r="K201" s="25" t="str">
        <f>VLOOKUP(E201,'Calendar Info'!$G$49:$H$75,2,FALSE)</f>
        <v>அனுஷம்</v>
      </c>
      <c r="L201" s="25" t="str">
        <f>VLOOKUP(F201,'Calendar Info'!$G$49:$H$75,2,FALSE)</f>
        <v>அனுஷம்</v>
      </c>
      <c r="M201" s="34" t="str">
        <f t="shared" si="63"/>
        <v>Āshāḍha</v>
      </c>
      <c r="O201" s="25">
        <v>198</v>
      </c>
      <c r="P201" s="25">
        <f t="shared" si="56"/>
        <v>1</v>
      </c>
      <c r="Q201" s="25" t="str">
        <f t="shared" si="54"/>
        <v>3</v>
      </c>
      <c r="R201" s="25">
        <f t="shared" si="57"/>
        <v>16</v>
      </c>
      <c r="S201" s="25">
        <f t="shared" si="58"/>
        <v>16</v>
      </c>
      <c r="T201" s="25">
        <f t="shared" si="59"/>
        <v>10</v>
      </c>
      <c r="U201" s="25">
        <f t="shared" si="60"/>
        <v>10</v>
      </c>
      <c r="V201" s="25">
        <f t="shared" si="61"/>
        <v>1</v>
      </c>
      <c r="W201" s="25" t="str">
        <f t="shared" si="55"/>
        <v>1</v>
      </c>
    </row>
    <row r="202" spans="1:23" x14ac:dyDescent="0.25">
      <c r="A202" s="89">
        <v>45491</v>
      </c>
      <c r="B202" s="87">
        <v>2</v>
      </c>
      <c r="C202" s="88" t="str">
        <f>'Calendar Info'!$B$7</f>
        <v>ஆடி</v>
      </c>
      <c r="D202" s="88" t="s">
        <v>248</v>
      </c>
      <c r="E202" s="88" t="str">
        <f>'Calendar Info'!G66</f>
        <v>Jyeshta</v>
      </c>
      <c r="F202" s="88" t="str">
        <f t="shared" si="64"/>
        <v>Jyeshta</v>
      </c>
      <c r="G202" s="96" t="s">
        <v>328</v>
      </c>
      <c r="H202" s="88" t="str">
        <f>'Calendar Info'!F40</f>
        <v>Dvadasi</v>
      </c>
      <c r="I202" s="88" t="str">
        <f t="shared" si="62"/>
        <v>Dvadasi</v>
      </c>
      <c r="J202" s="88" t="str">
        <f>'Calendar Info'!$D$20</f>
        <v>Grishma</v>
      </c>
      <c r="K202" s="25" t="str">
        <f>VLOOKUP(E202,'Calendar Info'!$G$49:$H$75,2,FALSE)</f>
        <v>கேட்டை</v>
      </c>
      <c r="L202" s="25" t="str">
        <f>VLOOKUP(F202,'Calendar Info'!$G$49:$H$75,2,FALSE)</f>
        <v>கேட்டை</v>
      </c>
      <c r="M202" s="34" t="str">
        <f t="shared" si="63"/>
        <v>Āshāḍha</v>
      </c>
      <c r="O202" s="25">
        <v>199</v>
      </c>
      <c r="P202" s="25">
        <f t="shared" si="56"/>
        <v>2</v>
      </c>
      <c r="Q202" s="25" t="str">
        <f t="shared" si="54"/>
        <v>3</v>
      </c>
      <c r="R202" s="25">
        <f t="shared" si="57"/>
        <v>17</v>
      </c>
      <c r="S202" s="25">
        <f t="shared" si="58"/>
        <v>17</v>
      </c>
      <c r="T202" s="25">
        <f t="shared" si="59"/>
        <v>11</v>
      </c>
      <c r="U202" s="25">
        <f t="shared" si="60"/>
        <v>11</v>
      </c>
      <c r="V202" s="25">
        <f t="shared" si="61"/>
        <v>1</v>
      </c>
      <c r="W202" s="25" t="str">
        <f t="shared" si="55"/>
        <v>1</v>
      </c>
    </row>
    <row r="203" spans="1:23" x14ac:dyDescent="0.25">
      <c r="A203" s="89">
        <v>45492</v>
      </c>
      <c r="B203" s="87">
        <v>3</v>
      </c>
      <c r="C203" s="88" t="str">
        <f>'Calendar Info'!$B$7</f>
        <v>ஆடி</v>
      </c>
      <c r="D203" s="88" t="s">
        <v>248</v>
      </c>
      <c r="E203" s="88" t="str">
        <f>'Calendar Info'!G67</f>
        <v>Moola</v>
      </c>
      <c r="F203" s="88" t="str">
        <f t="shared" si="64"/>
        <v>Moola</v>
      </c>
      <c r="G203" s="96" t="s">
        <v>328</v>
      </c>
      <c r="H203" s="88" t="str">
        <f>'Calendar Info'!F41</f>
        <v>Triyodasi</v>
      </c>
      <c r="I203" s="88" t="str">
        <f t="shared" si="62"/>
        <v>Triyodasi</v>
      </c>
      <c r="J203" s="88" t="str">
        <f>'Calendar Info'!$D$20</f>
        <v>Grishma</v>
      </c>
      <c r="K203" s="25" t="str">
        <f>VLOOKUP(E203,'Calendar Info'!$G$49:$H$75,2,FALSE)</f>
        <v>முலம்</v>
      </c>
      <c r="L203" s="25" t="str">
        <f>VLOOKUP(F203,'Calendar Info'!$G$49:$H$75,2,FALSE)</f>
        <v>முலம்</v>
      </c>
      <c r="M203" s="34" t="str">
        <f t="shared" si="63"/>
        <v>Āshāḍha</v>
      </c>
      <c r="O203" s="25">
        <v>200</v>
      </c>
      <c r="P203" s="25">
        <f t="shared" si="56"/>
        <v>3</v>
      </c>
      <c r="Q203" s="25" t="str">
        <f t="shared" si="54"/>
        <v>3</v>
      </c>
      <c r="R203" s="25">
        <f t="shared" si="57"/>
        <v>18</v>
      </c>
      <c r="S203" s="25">
        <f t="shared" si="58"/>
        <v>18</v>
      </c>
      <c r="T203" s="25">
        <f t="shared" si="59"/>
        <v>12</v>
      </c>
      <c r="U203" s="25">
        <f t="shared" si="60"/>
        <v>12</v>
      </c>
      <c r="V203" s="25">
        <f t="shared" si="61"/>
        <v>1</v>
      </c>
      <c r="W203" s="25" t="str">
        <f t="shared" si="55"/>
        <v>1</v>
      </c>
    </row>
    <row r="204" spans="1:23" x14ac:dyDescent="0.25">
      <c r="A204" s="89">
        <v>45493</v>
      </c>
      <c r="B204" s="87">
        <v>4</v>
      </c>
      <c r="C204" s="88" t="str">
        <f>'Calendar Info'!$B$7</f>
        <v>ஆடி</v>
      </c>
      <c r="D204" s="88" t="s">
        <v>248</v>
      </c>
      <c r="E204" s="88" t="str">
        <f>'Calendar Info'!G68</f>
        <v>Poorva shaada</v>
      </c>
      <c r="F204" s="88" t="str">
        <f t="shared" si="64"/>
        <v>Poorva shaada</v>
      </c>
      <c r="G204" s="96" t="s">
        <v>328</v>
      </c>
      <c r="H204" s="88" t="str">
        <f>'Calendar Info'!F42</f>
        <v>Chaturdasi</v>
      </c>
      <c r="I204" s="88" t="str">
        <f t="shared" si="62"/>
        <v>Chaturdasi</v>
      </c>
      <c r="J204" s="88" t="str">
        <f>'Calendar Info'!$D$20</f>
        <v>Grishma</v>
      </c>
      <c r="K204" s="25" t="str">
        <f>VLOOKUP(E204,'Calendar Info'!$G$49:$H$75,2,FALSE)</f>
        <v>பூராடம்</v>
      </c>
      <c r="L204" s="25" t="str">
        <f>VLOOKUP(F204,'Calendar Info'!$G$49:$H$75,2,FALSE)</f>
        <v>பூராடம்</v>
      </c>
      <c r="M204" s="34" t="str">
        <f t="shared" si="63"/>
        <v>Āshāḍha</v>
      </c>
      <c r="O204" s="25">
        <v>201</v>
      </c>
      <c r="P204" s="25">
        <f t="shared" si="56"/>
        <v>4</v>
      </c>
      <c r="Q204" s="25" t="str">
        <f t="shared" si="54"/>
        <v>3</v>
      </c>
      <c r="R204" s="25">
        <f t="shared" si="57"/>
        <v>19</v>
      </c>
      <c r="S204" s="25">
        <f t="shared" si="58"/>
        <v>19</v>
      </c>
      <c r="T204" s="25">
        <f t="shared" si="59"/>
        <v>13</v>
      </c>
      <c r="U204" s="25">
        <f t="shared" si="60"/>
        <v>13</v>
      </c>
      <c r="V204" s="25">
        <f t="shared" si="61"/>
        <v>1</v>
      </c>
      <c r="W204" s="25" t="str">
        <f t="shared" si="55"/>
        <v>1</v>
      </c>
    </row>
    <row r="205" spans="1:23" x14ac:dyDescent="0.25">
      <c r="A205" s="89">
        <v>45494</v>
      </c>
      <c r="B205" s="87">
        <v>5</v>
      </c>
      <c r="C205" s="88" t="str">
        <f>'Calendar Info'!$B$7</f>
        <v>ஆடி</v>
      </c>
      <c r="D205" s="88" t="s">
        <v>248</v>
      </c>
      <c r="E205" s="88" t="str">
        <f>'Calendar Info'!G69</f>
        <v>Uthra shaada</v>
      </c>
      <c r="F205" s="88" t="str">
        <f t="shared" si="64"/>
        <v>Uthra shaada</v>
      </c>
      <c r="G205" s="96" t="s">
        <v>328</v>
      </c>
      <c r="H205" s="88" t="str">
        <f>'Calendar Info'!F43</f>
        <v>Pournima</v>
      </c>
      <c r="I205" s="88" t="str">
        <f t="shared" si="62"/>
        <v>Pournima</v>
      </c>
      <c r="J205" s="88" t="str">
        <f>'Calendar Info'!$D$20</f>
        <v>Grishma</v>
      </c>
      <c r="K205" s="25" t="str">
        <f>VLOOKUP(E205,'Calendar Info'!$G$49:$H$75,2,FALSE)</f>
        <v>உத்திராடம்</v>
      </c>
      <c r="L205" s="25" t="str">
        <f>VLOOKUP(F205,'Calendar Info'!$G$49:$H$75,2,FALSE)</f>
        <v>உத்திராடம்</v>
      </c>
      <c r="M205" s="34" t="str">
        <f t="shared" si="63"/>
        <v>Āshāḍha</v>
      </c>
      <c r="O205" s="25">
        <v>202</v>
      </c>
      <c r="P205" s="25">
        <f t="shared" si="56"/>
        <v>5</v>
      </c>
      <c r="Q205" s="25" t="str">
        <f t="shared" si="54"/>
        <v>3</v>
      </c>
      <c r="R205" s="25">
        <f t="shared" si="57"/>
        <v>20</v>
      </c>
      <c r="S205" s="25">
        <f t="shared" si="58"/>
        <v>20</v>
      </c>
      <c r="T205" s="25">
        <f t="shared" si="59"/>
        <v>14</v>
      </c>
      <c r="U205" s="25">
        <f t="shared" si="60"/>
        <v>14</v>
      </c>
      <c r="V205" s="25">
        <f t="shared" si="61"/>
        <v>1</v>
      </c>
      <c r="W205" s="25" t="str">
        <f t="shared" si="55"/>
        <v>1</v>
      </c>
    </row>
    <row r="206" spans="1:23" x14ac:dyDescent="0.25">
      <c r="A206" s="89">
        <v>45495</v>
      </c>
      <c r="B206" s="87">
        <v>6</v>
      </c>
      <c r="C206" s="88" t="str">
        <f>'Calendar Info'!$B$7</f>
        <v>ஆடி</v>
      </c>
      <c r="D206" s="88" t="s">
        <v>248</v>
      </c>
      <c r="E206" s="88" t="str">
        <f>'Calendar Info'!G70</f>
        <v>Shraavan </v>
      </c>
      <c r="F206" s="88" t="str">
        <f t="shared" si="64"/>
        <v>Shraavan </v>
      </c>
      <c r="G206" s="96" t="s">
        <v>327</v>
      </c>
      <c r="H206" s="88" t="str">
        <f>'Calendar Info'!F29</f>
        <v xml:space="preserve">Pradamai </v>
      </c>
      <c r="I206" s="88" t="str">
        <f>H206</f>
        <v xml:space="preserve">Pradamai </v>
      </c>
      <c r="J206" s="88" t="str">
        <f>'Calendar Info'!$D$20</f>
        <v>Grishma</v>
      </c>
      <c r="K206" s="25" t="str">
        <f>VLOOKUP(E206,'Calendar Info'!$G$49:$H$75,2,FALSE)</f>
        <v>திருவோணம்</v>
      </c>
      <c r="L206" s="25" t="str">
        <f>VLOOKUP(F206,'Calendar Info'!$G$49:$H$75,2,FALSE)</f>
        <v>திருவோணம்</v>
      </c>
      <c r="M206" s="34" t="str">
        <f t="shared" si="63"/>
        <v>Āshāḍha</v>
      </c>
      <c r="O206" s="25">
        <v>203</v>
      </c>
      <c r="P206" s="25">
        <f t="shared" si="56"/>
        <v>6</v>
      </c>
      <c r="Q206" s="25" t="str">
        <f t="shared" si="54"/>
        <v>3</v>
      </c>
      <c r="R206" s="25">
        <f t="shared" si="57"/>
        <v>21</v>
      </c>
      <c r="S206" s="25">
        <f t="shared" si="58"/>
        <v>21</v>
      </c>
      <c r="T206" s="25">
        <f t="shared" si="59"/>
        <v>0</v>
      </c>
      <c r="U206" s="25">
        <f t="shared" si="60"/>
        <v>0</v>
      </c>
      <c r="V206" s="25">
        <f t="shared" si="61"/>
        <v>0</v>
      </c>
      <c r="W206" s="25" t="str">
        <f t="shared" si="55"/>
        <v>1</v>
      </c>
    </row>
    <row r="207" spans="1:23" x14ac:dyDescent="0.25">
      <c r="A207" s="89">
        <v>45496</v>
      </c>
      <c r="B207" s="87">
        <v>7</v>
      </c>
      <c r="C207" s="88" t="str">
        <f>'Calendar Info'!$B$7</f>
        <v>ஆடி</v>
      </c>
      <c r="D207" s="88" t="s">
        <v>248</v>
      </c>
      <c r="E207" s="88" t="str">
        <f>'Calendar Info'!G71</f>
        <v>Dhanishta</v>
      </c>
      <c r="F207" s="88" t="str">
        <f t="shared" si="64"/>
        <v>Dhanishta</v>
      </c>
      <c r="G207" s="96" t="s">
        <v>327</v>
      </c>
      <c r="H207" s="88" t="str">
        <f>'Calendar Info'!F30</f>
        <v>Dvithiai</v>
      </c>
      <c r="I207" s="88" t="str">
        <f t="shared" ref="I207:I230" si="65">H207</f>
        <v>Dvithiai</v>
      </c>
      <c r="J207" s="88" t="str">
        <f>'Calendar Info'!$D$20</f>
        <v>Grishma</v>
      </c>
      <c r="K207" s="25" t="str">
        <f>VLOOKUP(E207,'Calendar Info'!$G$49:$H$75,2,FALSE)</f>
        <v>அவிட்டம்</v>
      </c>
      <c r="L207" s="25" t="str">
        <f>VLOOKUP(F207,'Calendar Info'!$G$49:$H$75,2,FALSE)</f>
        <v>அவிட்டம்</v>
      </c>
      <c r="M207" s="34" t="str">
        <f t="shared" si="63"/>
        <v>Āshāḍha</v>
      </c>
      <c r="O207" s="25">
        <v>204</v>
      </c>
      <c r="P207" s="25">
        <f t="shared" si="56"/>
        <v>7</v>
      </c>
      <c r="Q207" s="25" t="str">
        <f t="shared" si="54"/>
        <v>3</v>
      </c>
      <c r="R207" s="25">
        <f t="shared" si="57"/>
        <v>22</v>
      </c>
      <c r="S207" s="25">
        <f t="shared" si="58"/>
        <v>22</v>
      </c>
      <c r="T207" s="25">
        <f t="shared" si="59"/>
        <v>1</v>
      </c>
      <c r="U207" s="25">
        <f t="shared" si="60"/>
        <v>1</v>
      </c>
      <c r="V207" s="25">
        <f t="shared" si="61"/>
        <v>0</v>
      </c>
      <c r="W207" s="25" t="str">
        <f t="shared" si="55"/>
        <v>1</v>
      </c>
    </row>
    <row r="208" spans="1:23" x14ac:dyDescent="0.25">
      <c r="A208" s="89">
        <v>45497</v>
      </c>
      <c r="B208" s="87">
        <v>8</v>
      </c>
      <c r="C208" s="88" t="str">
        <f>'Calendar Info'!$B$7</f>
        <v>ஆடி</v>
      </c>
      <c r="D208" s="88" t="s">
        <v>248</v>
      </c>
      <c r="E208" s="88" t="str">
        <f>'Calendar Info'!G72</f>
        <v>Shathabhisha</v>
      </c>
      <c r="F208" s="88" t="str">
        <f t="shared" si="64"/>
        <v>Shathabhisha</v>
      </c>
      <c r="G208" s="96" t="s">
        <v>327</v>
      </c>
      <c r="H208" s="88" t="str">
        <f>'Calendar Info'!F31</f>
        <v>Trithiai</v>
      </c>
      <c r="I208" s="88" t="str">
        <f t="shared" si="65"/>
        <v>Trithiai</v>
      </c>
      <c r="J208" s="88" t="str">
        <f>'Calendar Info'!$D$20</f>
        <v>Grishma</v>
      </c>
      <c r="K208" s="25" t="str">
        <f>VLOOKUP(E208,'Calendar Info'!$G$49:$H$75,2,FALSE)</f>
        <v>சதயம்</v>
      </c>
      <c r="L208" s="25" t="str">
        <f>VLOOKUP(F208,'Calendar Info'!$G$49:$H$75,2,FALSE)</f>
        <v>சதயம்</v>
      </c>
      <c r="M208" s="34" t="str">
        <f t="shared" si="63"/>
        <v>Āshāḍha</v>
      </c>
      <c r="O208" s="25">
        <v>205</v>
      </c>
      <c r="P208" s="25">
        <f t="shared" si="56"/>
        <v>8</v>
      </c>
      <c r="Q208" s="25" t="str">
        <f t="shared" si="54"/>
        <v>3</v>
      </c>
      <c r="R208" s="25">
        <f t="shared" si="57"/>
        <v>23</v>
      </c>
      <c r="S208" s="25">
        <f t="shared" si="58"/>
        <v>23</v>
      </c>
      <c r="T208" s="25">
        <f t="shared" si="59"/>
        <v>2</v>
      </c>
      <c r="U208" s="25">
        <f t="shared" si="60"/>
        <v>2</v>
      </c>
      <c r="V208" s="25">
        <f t="shared" si="61"/>
        <v>0</v>
      </c>
      <c r="W208" s="25" t="str">
        <f t="shared" si="55"/>
        <v>1</v>
      </c>
    </row>
    <row r="209" spans="1:23" x14ac:dyDescent="0.25">
      <c r="A209" s="89">
        <v>45498</v>
      </c>
      <c r="B209" s="87">
        <v>9</v>
      </c>
      <c r="C209" s="88" t="str">
        <f>'Calendar Info'!$B$7</f>
        <v>ஆடி</v>
      </c>
      <c r="D209" s="88" t="s">
        <v>248</v>
      </c>
      <c r="E209" s="88" t="str">
        <f>'Calendar Info'!G73</f>
        <v>Poorva bhadra</v>
      </c>
      <c r="F209" s="88" t="str">
        <f t="shared" si="64"/>
        <v>Poorva bhadra</v>
      </c>
      <c r="G209" s="96" t="s">
        <v>327</v>
      </c>
      <c r="H209" s="88" t="str">
        <f>'Calendar Info'!F32</f>
        <v>Chaturthi</v>
      </c>
      <c r="I209" s="88" t="str">
        <f t="shared" si="65"/>
        <v>Chaturthi</v>
      </c>
      <c r="J209" s="88" t="str">
        <f>'Calendar Info'!$D$20</f>
        <v>Grishma</v>
      </c>
      <c r="K209" s="25" t="str">
        <f>VLOOKUP(E209,'Calendar Info'!$G$49:$H$75,2,FALSE)</f>
        <v>பூரட்டாதி</v>
      </c>
      <c r="L209" s="25" t="str">
        <f>VLOOKUP(F209,'Calendar Info'!$G$49:$H$75,2,FALSE)</f>
        <v>பூரட்டாதி</v>
      </c>
      <c r="M209" s="34" t="str">
        <f t="shared" si="63"/>
        <v>Āshāḍha</v>
      </c>
      <c r="O209" s="25">
        <v>206</v>
      </c>
      <c r="P209" s="25">
        <f t="shared" si="56"/>
        <v>9</v>
      </c>
      <c r="Q209" s="25" t="str">
        <f t="shared" si="54"/>
        <v>3</v>
      </c>
      <c r="R209" s="25">
        <f t="shared" si="57"/>
        <v>24</v>
      </c>
      <c r="S209" s="25">
        <f t="shared" si="58"/>
        <v>24</v>
      </c>
      <c r="T209" s="25">
        <f t="shared" si="59"/>
        <v>3</v>
      </c>
      <c r="U209" s="25">
        <f t="shared" si="60"/>
        <v>3</v>
      </c>
      <c r="V209" s="25">
        <f t="shared" si="61"/>
        <v>0</v>
      </c>
      <c r="W209" s="25" t="str">
        <f t="shared" si="55"/>
        <v>1</v>
      </c>
    </row>
    <row r="210" spans="1:23" x14ac:dyDescent="0.25">
      <c r="A210" s="89">
        <v>45499</v>
      </c>
      <c r="B210" s="87">
        <v>10</v>
      </c>
      <c r="C210" s="88" t="str">
        <f>'Calendar Info'!$B$7</f>
        <v>ஆடி</v>
      </c>
      <c r="D210" s="88" t="s">
        <v>248</v>
      </c>
      <c r="E210" s="88" t="str">
        <f>'Calendar Info'!G74</f>
        <v>Uthra bhadra</v>
      </c>
      <c r="F210" s="88" t="str">
        <f t="shared" si="64"/>
        <v>Uthra bhadra</v>
      </c>
      <c r="G210" s="96" t="s">
        <v>327</v>
      </c>
      <c r="H210" s="88" t="str">
        <f>'Calendar Info'!F33</f>
        <v xml:space="preserve">Panchami </v>
      </c>
      <c r="I210" s="88" t="str">
        <f>'Calendar Info'!F34</f>
        <v xml:space="preserve">Shashti </v>
      </c>
      <c r="J210" s="88" t="str">
        <f>'Calendar Info'!$D$20</f>
        <v>Grishma</v>
      </c>
      <c r="K210" s="25" t="str">
        <f>VLOOKUP(E210,'Calendar Info'!$G$49:$H$75,2,FALSE)</f>
        <v>உத்திரட்டாதி</v>
      </c>
      <c r="L210" s="25" t="str">
        <f>VLOOKUP(F210,'Calendar Info'!$G$49:$H$75,2,FALSE)</f>
        <v>உத்திரட்டாதி</v>
      </c>
      <c r="M210" s="34" t="str">
        <f t="shared" si="63"/>
        <v>Āshāḍha</v>
      </c>
      <c r="O210" s="25">
        <v>207</v>
      </c>
      <c r="P210" s="25">
        <f t="shared" si="56"/>
        <v>10</v>
      </c>
      <c r="Q210" s="25" t="str">
        <f t="shared" si="54"/>
        <v>3</v>
      </c>
      <c r="R210" s="25">
        <f t="shared" si="57"/>
        <v>25</v>
      </c>
      <c r="S210" s="25">
        <f t="shared" si="58"/>
        <v>25</v>
      </c>
      <c r="T210" s="25">
        <f t="shared" si="59"/>
        <v>4</v>
      </c>
      <c r="U210" s="25">
        <f t="shared" si="60"/>
        <v>5</v>
      </c>
      <c r="V210" s="25">
        <f t="shared" si="61"/>
        <v>0</v>
      </c>
      <c r="W210" s="25" t="str">
        <f t="shared" si="55"/>
        <v>1</v>
      </c>
    </row>
    <row r="211" spans="1:23" x14ac:dyDescent="0.25">
      <c r="A211" s="89">
        <v>45500</v>
      </c>
      <c r="B211" s="87">
        <v>11</v>
      </c>
      <c r="C211" s="88" t="str">
        <f>'Calendar Info'!$B$7</f>
        <v>ஆடி</v>
      </c>
      <c r="D211" s="88" t="s">
        <v>248</v>
      </c>
      <c r="E211" s="88" t="str">
        <f>'Calendar Info'!G75</f>
        <v>Revathi</v>
      </c>
      <c r="F211" s="88" t="str">
        <f t="shared" si="64"/>
        <v>Revathi</v>
      </c>
      <c r="G211" s="96" t="s">
        <v>327</v>
      </c>
      <c r="H211" s="88" t="str">
        <f>'Calendar Info'!F35</f>
        <v>Sapthami</v>
      </c>
      <c r="I211" s="88" t="str">
        <f t="shared" si="65"/>
        <v>Sapthami</v>
      </c>
      <c r="J211" s="88" t="str">
        <f>'Calendar Info'!$D$20</f>
        <v>Grishma</v>
      </c>
      <c r="K211" s="25" t="str">
        <f>VLOOKUP(E211,'Calendar Info'!$G$49:$H$75,2,FALSE)</f>
        <v>ரேவதி</v>
      </c>
      <c r="L211" s="25" t="str">
        <f>VLOOKUP(F211,'Calendar Info'!$G$49:$H$75,2,FALSE)</f>
        <v>ரேவதி</v>
      </c>
      <c r="M211" s="34" t="str">
        <f t="shared" si="63"/>
        <v>Āshāḍha</v>
      </c>
      <c r="O211" s="25">
        <v>208</v>
      </c>
      <c r="P211" s="25">
        <f t="shared" si="56"/>
        <v>11</v>
      </c>
      <c r="Q211" s="25" t="str">
        <f t="shared" si="54"/>
        <v>3</v>
      </c>
      <c r="R211" s="25">
        <f t="shared" si="57"/>
        <v>26</v>
      </c>
      <c r="S211" s="25">
        <f t="shared" si="58"/>
        <v>26</v>
      </c>
      <c r="T211" s="25">
        <f t="shared" si="59"/>
        <v>6</v>
      </c>
      <c r="U211" s="25">
        <f t="shared" si="60"/>
        <v>6</v>
      </c>
      <c r="V211" s="25">
        <f t="shared" si="61"/>
        <v>0</v>
      </c>
      <c r="W211" s="25" t="str">
        <f t="shared" si="55"/>
        <v>1</v>
      </c>
    </row>
    <row r="212" spans="1:23" x14ac:dyDescent="0.25">
      <c r="A212" s="89">
        <v>45501</v>
      </c>
      <c r="B212" s="87">
        <v>12</v>
      </c>
      <c r="C212" s="88" t="str">
        <f>'Calendar Info'!$B$7</f>
        <v>ஆடி</v>
      </c>
      <c r="D212" s="88" t="s">
        <v>248</v>
      </c>
      <c r="E212" s="88" t="str">
        <f>'Calendar Info'!G49</f>
        <v>Aswini</v>
      </c>
      <c r="F212" s="88" t="str">
        <f>E212</f>
        <v>Aswini</v>
      </c>
      <c r="G212" s="96" t="s">
        <v>327</v>
      </c>
      <c r="H212" s="88" t="str">
        <f>'Calendar Info'!F36</f>
        <v>Ashtami</v>
      </c>
      <c r="I212" s="88" t="str">
        <f t="shared" si="65"/>
        <v>Ashtami</v>
      </c>
      <c r="J212" s="88" t="str">
        <f>'Calendar Info'!$D$20</f>
        <v>Grishma</v>
      </c>
      <c r="K212" s="25" t="str">
        <f>VLOOKUP(E212,'Calendar Info'!$G$49:$H$75,2,FALSE)</f>
        <v>அசுவினி</v>
      </c>
      <c r="L212" s="25" t="str">
        <f>VLOOKUP(F212,'Calendar Info'!$G$49:$H$75,2,FALSE)</f>
        <v>அசுவினி</v>
      </c>
      <c r="M212" s="34" t="str">
        <f t="shared" si="63"/>
        <v>Āshāḍha</v>
      </c>
      <c r="O212" s="25">
        <v>209</v>
      </c>
      <c r="P212" s="25">
        <f t="shared" si="56"/>
        <v>12</v>
      </c>
      <c r="Q212" s="25" t="str">
        <f t="shared" si="54"/>
        <v>3</v>
      </c>
      <c r="R212" s="25">
        <f t="shared" si="57"/>
        <v>0</v>
      </c>
      <c r="S212" s="25">
        <f t="shared" si="58"/>
        <v>0</v>
      </c>
      <c r="T212" s="25">
        <f t="shared" si="59"/>
        <v>7</v>
      </c>
      <c r="U212" s="25">
        <f t="shared" si="60"/>
        <v>7</v>
      </c>
      <c r="V212" s="25">
        <f t="shared" si="61"/>
        <v>0</v>
      </c>
      <c r="W212" s="25" t="str">
        <f t="shared" si="55"/>
        <v>1</v>
      </c>
    </row>
    <row r="213" spans="1:23" x14ac:dyDescent="0.25">
      <c r="A213" s="89">
        <v>45502</v>
      </c>
      <c r="B213" s="87">
        <v>13</v>
      </c>
      <c r="C213" s="88" t="str">
        <f>'Calendar Info'!$B$7</f>
        <v>ஆடி</v>
      </c>
      <c r="D213" s="88" t="s">
        <v>248</v>
      </c>
      <c r="E213" s="88" t="str">
        <f>'Calendar Info'!G50</f>
        <v>Bharani</v>
      </c>
      <c r="F213" s="88" t="str">
        <f t="shared" ref="F213:F277" si="66">E213</f>
        <v>Bharani</v>
      </c>
      <c r="G213" s="96" t="s">
        <v>327</v>
      </c>
      <c r="H213" s="88" t="str">
        <f>'Calendar Info'!F37</f>
        <v xml:space="preserve">Navami </v>
      </c>
      <c r="I213" s="88" t="str">
        <f t="shared" si="65"/>
        <v xml:space="preserve">Navami </v>
      </c>
      <c r="J213" s="88" t="str">
        <f>'Calendar Info'!$D$20</f>
        <v>Grishma</v>
      </c>
      <c r="K213" s="25" t="str">
        <f>VLOOKUP(E213,'Calendar Info'!$G$49:$H$75,2,FALSE)</f>
        <v>பரணி</v>
      </c>
      <c r="L213" s="25" t="str">
        <f>VLOOKUP(F213,'Calendar Info'!$G$49:$H$75,2,FALSE)</f>
        <v>பரணி</v>
      </c>
      <c r="M213" s="34" t="str">
        <f t="shared" si="63"/>
        <v>Āshāḍha</v>
      </c>
      <c r="O213" s="25">
        <v>210</v>
      </c>
      <c r="P213" s="25">
        <f t="shared" si="56"/>
        <v>13</v>
      </c>
      <c r="Q213" s="25" t="str">
        <f t="shared" si="54"/>
        <v>3</v>
      </c>
      <c r="R213" s="25">
        <f t="shared" si="57"/>
        <v>1</v>
      </c>
      <c r="S213" s="25">
        <f t="shared" si="58"/>
        <v>1</v>
      </c>
      <c r="T213" s="25">
        <f t="shared" si="59"/>
        <v>8</v>
      </c>
      <c r="U213" s="25">
        <f t="shared" si="60"/>
        <v>8</v>
      </c>
      <c r="V213" s="25">
        <f t="shared" si="61"/>
        <v>0</v>
      </c>
      <c r="W213" s="25" t="str">
        <f t="shared" si="55"/>
        <v>1</v>
      </c>
    </row>
    <row r="214" spans="1:23" x14ac:dyDescent="0.25">
      <c r="A214" s="89">
        <v>45503</v>
      </c>
      <c r="B214" s="87">
        <v>14</v>
      </c>
      <c r="C214" s="88" t="str">
        <f>'Calendar Info'!$B$7</f>
        <v>ஆடி</v>
      </c>
      <c r="D214" s="88" t="s">
        <v>248</v>
      </c>
      <c r="E214" s="88" t="str">
        <f>'Calendar Info'!G51</f>
        <v>Krithika</v>
      </c>
      <c r="F214" s="88" t="str">
        <f t="shared" si="66"/>
        <v>Krithika</v>
      </c>
      <c r="G214" s="96" t="s">
        <v>327</v>
      </c>
      <c r="H214" s="88" t="str">
        <f>'Calendar Info'!F38</f>
        <v xml:space="preserve">Dasami </v>
      </c>
      <c r="I214" s="88" t="str">
        <f t="shared" si="65"/>
        <v xml:space="preserve">Dasami </v>
      </c>
      <c r="J214" s="88" t="str">
        <f>'Calendar Info'!$D$20</f>
        <v>Grishma</v>
      </c>
      <c r="K214" s="25" t="str">
        <f>VLOOKUP(E214,'Calendar Info'!$G$49:$H$75,2,FALSE)</f>
        <v>கிருத்திகை</v>
      </c>
      <c r="L214" s="25" t="str">
        <f>VLOOKUP(F214,'Calendar Info'!$G$49:$H$75,2,FALSE)</f>
        <v>கிருத்திகை</v>
      </c>
      <c r="M214" s="34" t="str">
        <f t="shared" si="63"/>
        <v>Āshāḍha</v>
      </c>
      <c r="O214" s="25">
        <v>211</v>
      </c>
      <c r="P214" s="25">
        <f t="shared" si="56"/>
        <v>14</v>
      </c>
      <c r="Q214" s="25" t="str">
        <f t="shared" si="54"/>
        <v>3</v>
      </c>
      <c r="R214" s="25">
        <f t="shared" si="57"/>
        <v>2</v>
      </c>
      <c r="S214" s="25">
        <f t="shared" si="58"/>
        <v>2</v>
      </c>
      <c r="T214" s="25">
        <f t="shared" si="59"/>
        <v>9</v>
      </c>
      <c r="U214" s="25">
        <f t="shared" si="60"/>
        <v>9</v>
      </c>
      <c r="V214" s="25">
        <f t="shared" si="61"/>
        <v>0</v>
      </c>
      <c r="W214" s="25" t="str">
        <f t="shared" si="55"/>
        <v>1</v>
      </c>
    </row>
    <row r="215" spans="1:23" x14ac:dyDescent="0.25">
      <c r="A215" s="89">
        <v>45504</v>
      </c>
      <c r="B215" s="87">
        <v>15</v>
      </c>
      <c r="C215" s="88" t="str">
        <f>'Calendar Info'!$B$7</f>
        <v>ஆடி</v>
      </c>
      <c r="D215" s="88" t="s">
        <v>248</v>
      </c>
      <c r="E215" s="88" t="str">
        <f>'Calendar Info'!G52</f>
        <v>Rohini </v>
      </c>
      <c r="F215" s="88" t="str">
        <f t="shared" si="66"/>
        <v>Rohini </v>
      </c>
      <c r="G215" s="96" t="s">
        <v>327</v>
      </c>
      <c r="H215" s="88" t="str">
        <f>'Calendar Info'!F39</f>
        <v>Ekadasi</v>
      </c>
      <c r="I215" s="88" t="str">
        <f t="shared" si="65"/>
        <v>Ekadasi</v>
      </c>
      <c r="J215" s="88" t="str">
        <f>'Calendar Info'!$D$20</f>
        <v>Grishma</v>
      </c>
      <c r="K215" s="25" t="str">
        <f>VLOOKUP(E215,'Calendar Info'!$G$49:$H$75,2,FALSE)</f>
        <v>ரோகிணி</v>
      </c>
      <c r="L215" s="25" t="str">
        <f>VLOOKUP(F215,'Calendar Info'!$G$49:$H$75,2,FALSE)</f>
        <v>ரோகிணி</v>
      </c>
      <c r="M215" s="34" t="str">
        <f t="shared" si="63"/>
        <v>Āshāḍha</v>
      </c>
      <c r="O215" s="25">
        <v>212</v>
      </c>
      <c r="P215" s="25">
        <f t="shared" si="56"/>
        <v>15</v>
      </c>
      <c r="Q215" s="25" t="str">
        <f t="shared" si="54"/>
        <v>3</v>
      </c>
      <c r="R215" s="25">
        <f t="shared" si="57"/>
        <v>3</v>
      </c>
      <c r="S215" s="25">
        <f t="shared" si="58"/>
        <v>3</v>
      </c>
      <c r="T215" s="25">
        <f t="shared" si="59"/>
        <v>10</v>
      </c>
      <c r="U215" s="25">
        <f t="shared" si="60"/>
        <v>10</v>
      </c>
      <c r="V215" s="25">
        <f t="shared" si="61"/>
        <v>0</v>
      </c>
      <c r="W215" s="25" t="str">
        <f t="shared" si="55"/>
        <v>1</v>
      </c>
    </row>
    <row r="216" spans="1:23" x14ac:dyDescent="0.25">
      <c r="A216" s="82">
        <v>45505</v>
      </c>
      <c r="B216" s="80">
        <v>16</v>
      </c>
      <c r="C216" s="81" t="str">
        <f>'Calendar Info'!$B$7</f>
        <v>ஆடி</v>
      </c>
      <c r="D216" s="81" t="s">
        <v>248</v>
      </c>
      <c r="E216" s="81" t="str">
        <f>'Calendar Info'!G53</f>
        <v>Mrigashiras</v>
      </c>
      <c r="F216" s="81" t="str">
        <f t="shared" si="66"/>
        <v>Mrigashiras</v>
      </c>
      <c r="G216" s="96" t="s">
        <v>327</v>
      </c>
      <c r="H216" s="81" t="str">
        <f>'Calendar Info'!F40</f>
        <v>Dvadasi</v>
      </c>
      <c r="I216" s="81" t="str">
        <f t="shared" si="65"/>
        <v>Dvadasi</v>
      </c>
      <c r="J216" s="81" t="str">
        <f>'Calendar Info'!$D$20</f>
        <v>Grishma</v>
      </c>
      <c r="K216" s="25" t="str">
        <f>VLOOKUP(E216,'Calendar Info'!$G$49:$H$75,2,FALSE)</f>
        <v>மிருகசிரீஷம்</v>
      </c>
      <c r="L216" s="25" t="str">
        <f>VLOOKUP(F216,'Calendar Info'!$G$49:$H$75,2,FALSE)</f>
        <v>மிருகசிரீஷம்</v>
      </c>
      <c r="M216" s="34" t="str">
        <f t="shared" si="63"/>
        <v>Āshāḍha</v>
      </c>
      <c r="O216" s="25">
        <v>213</v>
      </c>
      <c r="P216" s="25">
        <f t="shared" si="56"/>
        <v>16</v>
      </c>
      <c r="Q216" s="25" t="str">
        <f t="shared" si="54"/>
        <v>3</v>
      </c>
      <c r="R216" s="25">
        <f t="shared" si="57"/>
        <v>4</v>
      </c>
      <c r="S216" s="25">
        <f t="shared" si="58"/>
        <v>4</v>
      </c>
      <c r="T216" s="25">
        <f t="shared" si="59"/>
        <v>11</v>
      </c>
      <c r="U216" s="25">
        <f t="shared" si="60"/>
        <v>11</v>
      </c>
      <c r="V216" s="25">
        <f t="shared" si="61"/>
        <v>0</v>
      </c>
      <c r="W216" s="25" t="str">
        <f t="shared" si="55"/>
        <v>1</v>
      </c>
    </row>
    <row r="217" spans="1:23" x14ac:dyDescent="0.25">
      <c r="A217" s="82">
        <v>45506</v>
      </c>
      <c r="B217" s="80">
        <v>17</v>
      </c>
      <c r="C217" s="81" t="str">
        <f>'Calendar Info'!$B$7</f>
        <v>ஆடி</v>
      </c>
      <c r="D217" s="81" t="s">
        <v>248</v>
      </c>
      <c r="E217" s="81" t="str">
        <f>'Calendar Info'!G54</f>
        <v>Aarudhra</v>
      </c>
      <c r="F217" s="81" t="str">
        <f t="shared" si="66"/>
        <v>Aarudhra</v>
      </c>
      <c r="G217" s="96" t="s">
        <v>327</v>
      </c>
      <c r="H217" s="81" t="str">
        <f>'Calendar Info'!F41</f>
        <v>Triyodasi</v>
      </c>
      <c r="I217" s="81" t="str">
        <f t="shared" si="65"/>
        <v>Triyodasi</v>
      </c>
      <c r="J217" s="81" t="str">
        <f>'Calendar Info'!$D$20</f>
        <v>Grishma</v>
      </c>
      <c r="K217" s="25" t="str">
        <f>VLOOKUP(E217,'Calendar Info'!$G$49:$H$75,2,FALSE)</f>
        <v>திருவாதிரை</v>
      </c>
      <c r="L217" s="25" t="str">
        <f>VLOOKUP(F217,'Calendar Info'!$G$49:$H$75,2,FALSE)</f>
        <v>திருவாதிரை</v>
      </c>
      <c r="M217" s="34" t="str">
        <f t="shared" si="63"/>
        <v>Āshāḍha</v>
      </c>
      <c r="O217" s="25">
        <v>214</v>
      </c>
      <c r="P217" s="25">
        <f t="shared" si="56"/>
        <v>17</v>
      </c>
      <c r="Q217" s="25" t="str">
        <f t="shared" si="54"/>
        <v>3</v>
      </c>
      <c r="R217" s="25">
        <f t="shared" si="57"/>
        <v>5</v>
      </c>
      <c r="S217" s="25">
        <f t="shared" si="58"/>
        <v>5</v>
      </c>
      <c r="T217" s="25">
        <f t="shared" si="59"/>
        <v>12</v>
      </c>
      <c r="U217" s="25">
        <f t="shared" si="60"/>
        <v>12</v>
      </c>
      <c r="V217" s="25">
        <f t="shared" si="61"/>
        <v>0</v>
      </c>
      <c r="W217" s="25" t="str">
        <f t="shared" si="55"/>
        <v>1</v>
      </c>
    </row>
    <row r="218" spans="1:23" x14ac:dyDescent="0.25">
      <c r="A218" s="82">
        <v>45507</v>
      </c>
      <c r="B218" s="80">
        <v>18</v>
      </c>
      <c r="C218" s="81" t="str">
        <f>'Calendar Info'!$B$7</f>
        <v>ஆடி</v>
      </c>
      <c r="D218" s="81" t="s">
        <v>248</v>
      </c>
      <c r="E218" s="81" t="str">
        <f>'Calendar Info'!G55</f>
        <v>Punarvasu</v>
      </c>
      <c r="F218" s="81" t="str">
        <f t="shared" si="66"/>
        <v>Punarvasu</v>
      </c>
      <c r="G218" s="96" t="s">
        <v>327</v>
      </c>
      <c r="H218" s="81" t="str">
        <f>'Calendar Info'!F42</f>
        <v>Chaturdasi</v>
      </c>
      <c r="I218" s="81" t="str">
        <f t="shared" si="65"/>
        <v>Chaturdasi</v>
      </c>
      <c r="J218" s="81" t="str">
        <f>'Calendar Info'!$D$20</f>
        <v>Grishma</v>
      </c>
      <c r="K218" s="25" t="str">
        <f>VLOOKUP(E218,'Calendar Info'!$G$49:$H$75,2,FALSE)</f>
        <v>புனர்பூசம்</v>
      </c>
      <c r="L218" s="25" t="str">
        <f>VLOOKUP(F218,'Calendar Info'!$G$49:$H$75,2,FALSE)</f>
        <v>புனர்பூசம்</v>
      </c>
      <c r="M218" s="34" t="str">
        <f t="shared" si="63"/>
        <v>Āshāḍha</v>
      </c>
      <c r="O218" s="25">
        <v>215</v>
      </c>
      <c r="P218" s="25">
        <f t="shared" si="56"/>
        <v>18</v>
      </c>
      <c r="Q218" s="25" t="str">
        <f t="shared" si="54"/>
        <v>3</v>
      </c>
      <c r="R218" s="25">
        <f t="shared" si="57"/>
        <v>6</v>
      </c>
      <c r="S218" s="25">
        <f t="shared" si="58"/>
        <v>6</v>
      </c>
      <c r="T218" s="25">
        <f t="shared" si="59"/>
        <v>13</v>
      </c>
      <c r="U218" s="25">
        <f t="shared" si="60"/>
        <v>13</v>
      </c>
      <c r="V218" s="25">
        <f t="shared" si="61"/>
        <v>0</v>
      </c>
      <c r="W218" s="25" t="str">
        <f t="shared" si="55"/>
        <v>1</v>
      </c>
    </row>
    <row r="219" spans="1:23" x14ac:dyDescent="0.25">
      <c r="A219" s="82">
        <v>45508</v>
      </c>
      <c r="B219" s="80">
        <v>19</v>
      </c>
      <c r="C219" s="81" t="str">
        <f>'Calendar Info'!$B$7</f>
        <v>ஆடி</v>
      </c>
      <c r="D219" s="81" t="s">
        <v>248</v>
      </c>
      <c r="E219" s="81" t="str">
        <f>'Calendar Info'!G56</f>
        <v>Pushyami</v>
      </c>
      <c r="F219" s="81" t="str">
        <f t="shared" si="66"/>
        <v>Pushyami</v>
      </c>
      <c r="G219" s="96" t="s">
        <v>327</v>
      </c>
      <c r="H219" s="81" t="str">
        <f>'Calendar Info'!F44</f>
        <v>Ammavasya</v>
      </c>
      <c r="I219" s="81" t="str">
        <f t="shared" si="65"/>
        <v>Ammavasya</v>
      </c>
      <c r="J219" s="81" t="str">
        <f>'Calendar Info'!$D$20</f>
        <v>Grishma</v>
      </c>
      <c r="K219" s="25" t="str">
        <f>VLOOKUP(E219,'Calendar Info'!$G$49:$H$75,2,FALSE)</f>
        <v>பூசம்</v>
      </c>
      <c r="L219" s="25" t="str">
        <f>VLOOKUP(F219,'Calendar Info'!$G$49:$H$75,2,FALSE)</f>
        <v>பூசம்</v>
      </c>
      <c r="M219" s="34" t="str">
        <f t="shared" si="63"/>
        <v>Āshāḍha</v>
      </c>
      <c r="O219" s="25">
        <v>216</v>
      </c>
      <c r="P219" s="25">
        <f t="shared" si="56"/>
        <v>19</v>
      </c>
      <c r="Q219" s="25" t="str">
        <f t="shared" si="54"/>
        <v>3</v>
      </c>
      <c r="R219" s="25">
        <f t="shared" si="57"/>
        <v>7</v>
      </c>
      <c r="S219" s="25">
        <f t="shared" si="58"/>
        <v>7</v>
      </c>
      <c r="T219" s="25">
        <f t="shared" si="59"/>
        <v>15</v>
      </c>
      <c r="U219" s="25">
        <f t="shared" si="60"/>
        <v>15</v>
      </c>
      <c r="V219" s="25">
        <f t="shared" si="61"/>
        <v>0</v>
      </c>
      <c r="W219" s="25" t="str">
        <f t="shared" si="55"/>
        <v>1</v>
      </c>
    </row>
    <row r="220" spans="1:23" x14ac:dyDescent="0.25">
      <c r="A220" s="82">
        <v>45509</v>
      </c>
      <c r="B220" s="80">
        <v>20</v>
      </c>
      <c r="C220" s="81" t="str">
        <f>'Calendar Info'!$B$7</f>
        <v>ஆடி</v>
      </c>
      <c r="D220" s="81" t="s">
        <v>248</v>
      </c>
      <c r="E220" s="81" t="str">
        <f>'Calendar Info'!G57</f>
        <v>Ashlesha</v>
      </c>
      <c r="F220" s="81" t="str">
        <f t="shared" si="66"/>
        <v>Ashlesha</v>
      </c>
      <c r="G220" s="96" t="s">
        <v>328</v>
      </c>
      <c r="H220" s="81" t="str">
        <f>'Calendar Info'!F29</f>
        <v xml:space="preserve">Pradamai </v>
      </c>
      <c r="I220" s="81" t="str">
        <f t="shared" si="65"/>
        <v xml:space="preserve">Pradamai </v>
      </c>
      <c r="J220" s="81" t="str">
        <f>'Calendar Info'!$D$20</f>
        <v>Grishma</v>
      </c>
      <c r="K220" s="25" t="str">
        <f>VLOOKUP(E220,'Calendar Info'!$G$49:$H$75,2,FALSE)</f>
        <v>ஆயில்யம்</v>
      </c>
      <c r="L220" s="25" t="str">
        <f>VLOOKUP(F220,'Calendar Info'!$G$49:$H$75,2,FALSE)</f>
        <v>ஆயில்யம்</v>
      </c>
      <c r="M220" s="34" t="str">
        <f t="shared" si="63"/>
        <v>Āshāḍha</v>
      </c>
      <c r="O220" s="25">
        <v>217</v>
      </c>
      <c r="P220" s="25">
        <f t="shared" si="56"/>
        <v>20</v>
      </c>
      <c r="Q220" s="25" t="str">
        <f t="shared" si="54"/>
        <v>3</v>
      </c>
      <c r="R220" s="25">
        <f t="shared" si="57"/>
        <v>8</v>
      </c>
      <c r="S220" s="25">
        <f t="shared" si="58"/>
        <v>8</v>
      </c>
      <c r="T220" s="25">
        <f t="shared" si="59"/>
        <v>0</v>
      </c>
      <c r="U220" s="25">
        <f t="shared" si="60"/>
        <v>0</v>
      </c>
      <c r="V220" s="25">
        <f t="shared" si="61"/>
        <v>1</v>
      </c>
      <c r="W220" s="25" t="str">
        <f t="shared" si="55"/>
        <v>1</v>
      </c>
    </row>
    <row r="221" spans="1:23" x14ac:dyDescent="0.25">
      <c r="A221" s="82">
        <v>45510</v>
      </c>
      <c r="B221" s="80">
        <v>21</v>
      </c>
      <c r="C221" s="81" t="str">
        <f>'Calendar Info'!$B$7</f>
        <v>ஆடி</v>
      </c>
      <c r="D221" s="81" t="s">
        <v>248</v>
      </c>
      <c r="E221" s="81" t="str">
        <f>'Calendar Info'!G58</f>
        <v>Magha</v>
      </c>
      <c r="F221" s="81" t="str">
        <f t="shared" si="66"/>
        <v>Magha</v>
      </c>
      <c r="G221" s="96" t="s">
        <v>328</v>
      </c>
      <c r="H221" s="81" t="str">
        <f>'Calendar Info'!F30</f>
        <v>Dvithiai</v>
      </c>
      <c r="I221" s="81" t="str">
        <f t="shared" si="65"/>
        <v>Dvithiai</v>
      </c>
      <c r="J221" s="81" t="str">
        <f>'Calendar Info'!$D$20</f>
        <v>Grishma</v>
      </c>
      <c r="K221" s="25" t="str">
        <f>VLOOKUP(E221,'Calendar Info'!$G$49:$H$75,2,FALSE)</f>
        <v>மகம்</v>
      </c>
      <c r="L221" s="25" t="str">
        <f>VLOOKUP(F221,'Calendar Info'!$G$49:$H$75,2,FALSE)</f>
        <v>மகம்</v>
      </c>
      <c r="M221" s="34" t="str">
        <f t="shared" si="63"/>
        <v>Āshāḍha</v>
      </c>
      <c r="O221" s="25">
        <v>218</v>
      </c>
      <c r="P221" s="25">
        <f t="shared" si="56"/>
        <v>21</v>
      </c>
      <c r="Q221" s="25" t="str">
        <f t="shared" si="54"/>
        <v>3</v>
      </c>
      <c r="R221" s="25">
        <f t="shared" si="57"/>
        <v>9</v>
      </c>
      <c r="S221" s="25">
        <f t="shared" si="58"/>
        <v>9</v>
      </c>
      <c r="T221" s="25">
        <f t="shared" si="59"/>
        <v>1</v>
      </c>
      <c r="U221" s="25">
        <f t="shared" si="60"/>
        <v>1</v>
      </c>
      <c r="V221" s="25">
        <f t="shared" si="61"/>
        <v>1</v>
      </c>
      <c r="W221" s="25" t="str">
        <f t="shared" si="55"/>
        <v>1</v>
      </c>
    </row>
    <row r="222" spans="1:23" x14ac:dyDescent="0.25">
      <c r="A222" s="82">
        <v>45511</v>
      </c>
      <c r="B222" s="80">
        <v>22</v>
      </c>
      <c r="C222" s="81" t="str">
        <f>'Calendar Info'!$B$7</f>
        <v>ஆடி</v>
      </c>
      <c r="D222" s="81" t="s">
        <v>248</v>
      </c>
      <c r="E222" s="81" t="str">
        <f>'Calendar Info'!G59</f>
        <v>Poorva Phalguni</v>
      </c>
      <c r="F222" s="81" t="str">
        <f t="shared" si="66"/>
        <v>Poorva Phalguni</v>
      </c>
      <c r="G222" s="96" t="s">
        <v>328</v>
      </c>
      <c r="H222" s="81" t="str">
        <f>'Calendar Info'!F31</f>
        <v>Trithiai</v>
      </c>
      <c r="I222" s="81" t="str">
        <f t="shared" si="65"/>
        <v>Trithiai</v>
      </c>
      <c r="J222" s="81" t="str">
        <f>'Calendar Info'!$D$20</f>
        <v>Grishma</v>
      </c>
      <c r="K222" s="25" t="str">
        <f>VLOOKUP(E222,'Calendar Info'!$G$49:$H$75,2,FALSE)</f>
        <v>பூரம்</v>
      </c>
      <c r="L222" s="25" t="str">
        <f>VLOOKUP(F222,'Calendar Info'!$G$49:$H$75,2,FALSE)</f>
        <v>பூரம்</v>
      </c>
      <c r="M222" s="34" t="str">
        <f t="shared" si="63"/>
        <v>Āshāḍha</v>
      </c>
      <c r="O222" s="25">
        <v>219</v>
      </c>
      <c r="P222" s="25">
        <f t="shared" si="56"/>
        <v>22</v>
      </c>
      <c r="Q222" s="25" t="str">
        <f t="shared" si="54"/>
        <v>3</v>
      </c>
      <c r="R222" s="25">
        <f t="shared" si="57"/>
        <v>10</v>
      </c>
      <c r="S222" s="25">
        <f t="shared" si="58"/>
        <v>10</v>
      </c>
      <c r="T222" s="25">
        <f t="shared" si="59"/>
        <v>2</v>
      </c>
      <c r="U222" s="25">
        <f t="shared" si="60"/>
        <v>2</v>
      </c>
      <c r="V222" s="25">
        <f t="shared" si="61"/>
        <v>1</v>
      </c>
      <c r="W222" s="25" t="str">
        <f t="shared" si="55"/>
        <v>1</v>
      </c>
    </row>
    <row r="223" spans="1:23" x14ac:dyDescent="0.25">
      <c r="A223" s="82">
        <v>45512</v>
      </c>
      <c r="B223" s="80">
        <v>23</v>
      </c>
      <c r="C223" s="81" t="str">
        <f>'Calendar Info'!$B$7</f>
        <v>ஆடி</v>
      </c>
      <c r="D223" s="81" t="s">
        <v>248</v>
      </c>
      <c r="E223" s="81" t="str">
        <f>'Calendar Info'!G60</f>
        <v>Uthra Phalguni</v>
      </c>
      <c r="F223" s="81" t="str">
        <f t="shared" si="66"/>
        <v>Uthra Phalguni</v>
      </c>
      <c r="G223" s="96" t="s">
        <v>328</v>
      </c>
      <c r="H223" s="81" t="str">
        <f>'Calendar Info'!F32</f>
        <v>Chaturthi</v>
      </c>
      <c r="I223" s="81" t="str">
        <f t="shared" si="65"/>
        <v>Chaturthi</v>
      </c>
      <c r="J223" s="81" t="str">
        <f>'Calendar Info'!$D$20</f>
        <v>Grishma</v>
      </c>
      <c r="K223" s="25" t="str">
        <f>VLOOKUP(E223,'Calendar Info'!$G$49:$H$75,2,FALSE)</f>
        <v>உத்திரம்</v>
      </c>
      <c r="L223" s="25" t="str">
        <f>VLOOKUP(F223,'Calendar Info'!$G$49:$H$75,2,FALSE)</f>
        <v>உத்திரம்</v>
      </c>
      <c r="M223" s="34" t="str">
        <f t="shared" si="63"/>
        <v>Āshāḍha</v>
      </c>
      <c r="O223" s="25">
        <v>220</v>
      </c>
      <c r="P223" s="25">
        <f t="shared" si="56"/>
        <v>23</v>
      </c>
      <c r="Q223" s="25" t="str">
        <f t="shared" si="54"/>
        <v>3</v>
      </c>
      <c r="R223" s="25">
        <f t="shared" si="57"/>
        <v>11</v>
      </c>
      <c r="S223" s="25">
        <f t="shared" si="58"/>
        <v>11</v>
      </c>
      <c r="T223" s="25">
        <f t="shared" si="59"/>
        <v>3</v>
      </c>
      <c r="U223" s="25">
        <f t="shared" si="60"/>
        <v>3</v>
      </c>
      <c r="V223" s="25">
        <f t="shared" si="61"/>
        <v>1</v>
      </c>
      <c r="W223" s="25" t="str">
        <f t="shared" si="55"/>
        <v>1</v>
      </c>
    </row>
    <row r="224" spans="1:23" x14ac:dyDescent="0.25">
      <c r="A224" s="82">
        <v>45513</v>
      </c>
      <c r="B224" s="80">
        <v>24</v>
      </c>
      <c r="C224" s="81" t="str">
        <f>'Calendar Info'!$B$7</f>
        <v>ஆடி</v>
      </c>
      <c r="D224" s="81" t="s">
        <v>248</v>
      </c>
      <c r="E224" s="81" t="str">
        <f>'Calendar Info'!G61</f>
        <v>Hastha</v>
      </c>
      <c r="F224" s="81" t="str">
        <f t="shared" si="66"/>
        <v>Hastha</v>
      </c>
      <c r="G224" s="96" t="s">
        <v>328</v>
      </c>
      <c r="H224" s="81" t="str">
        <f>'Calendar Info'!F33</f>
        <v xml:space="preserve">Panchami </v>
      </c>
      <c r="I224" s="81" t="str">
        <f t="shared" si="65"/>
        <v xml:space="preserve">Panchami </v>
      </c>
      <c r="J224" s="81" t="str">
        <f>'Calendar Info'!$D$20</f>
        <v>Grishma</v>
      </c>
      <c r="K224" s="25" t="str">
        <f>VLOOKUP(E224,'Calendar Info'!$G$49:$H$75,2,FALSE)</f>
        <v>ஹஸ்தம்</v>
      </c>
      <c r="L224" s="25" t="str">
        <f>VLOOKUP(F224,'Calendar Info'!$G$49:$H$75,2,FALSE)</f>
        <v>ஹஸ்தம்</v>
      </c>
      <c r="M224" s="34" t="str">
        <f t="shared" si="63"/>
        <v>Āshāḍha</v>
      </c>
      <c r="O224" s="25">
        <v>221</v>
      </c>
      <c r="P224" s="25">
        <f t="shared" si="56"/>
        <v>24</v>
      </c>
      <c r="Q224" s="25" t="str">
        <f t="shared" si="54"/>
        <v>3</v>
      </c>
      <c r="R224" s="25">
        <f t="shared" si="57"/>
        <v>12</v>
      </c>
      <c r="S224" s="25">
        <f t="shared" si="58"/>
        <v>12</v>
      </c>
      <c r="T224" s="25">
        <f t="shared" si="59"/>
        <v>4</v>
      </c>
      <c r="U224" s="25">
        <f t="shared" si="60"/>
        <v>4</v>
      </c>
      <c r="V224" s="25">
        <f t="shared" si="61"/>
        <v>1</v>
      </c>
      <c r="W224" s="25" t="str">
        <f t="shared" si="55"/>
        <v>1</v>
      </c>
    </row>
    <row r="225" spans="1:23" x14ac:dyDescent="0.25">
      <c r="A225" s="82">
        <v>45514</v>
      </c>
      <c r="B225" s="80">
        <v>25</v>
      </c>
      <c r="C225" s="81" t="str">
        <f>'Calendar Info'!$B$7</f>
        <v>ஆடி</v>
      </c>
      <c r="D225" s="81" t="s">
        <v>248</v>
      </c>
      <c r="E225" s="81" t="str">
        <f>'Calendar Info'!G62</f>
        <v>Chitra</v>
      </c>
      <c r="F225" s="81" t="str">
        <f t="shared" si="66"/>
        <v>Chitra</v>
      </c>
      <c r="G225" s="96" t="s">
        <v>328</v>
      </c>
      <c r="H225" s="81" t="str">
        <f>'Calendar Info'!F34</f>
        <v xml:space="preserve">Shashti </v>
      </c>
      <c r="I225" s="81" t="str">
        <f t="shared" si="65"/>
        <v xml:space="preserve">Shashti </v>
      </c>
      <c r="J225" s="81" t="str">
        <f>'Calendar Info'!$D$20</f>
        <v>Grishma</v>
      </c>
      <c r="K225" s="25" t="str">
        <f>VLOOKUP(E225,'Calendar Info'!$G$49:$H$75,2,FALSE)</f>
        <v>சித்திரை</v>
      </c>
      <c r="L225" s="25" t="str">
        <f>VLOOKUP(F225,'Calendar Info'!$G$49:$H$75,2,FALSE)</f>
        <v>சித்திரை</v>
      </c>
      <c r="M225" s="34" t="str">
        <f t="shared" si="63"/>
        <v>Āshāḍha</v>
      </c>
      <c r="O225" s="25">
        <v>222</v>
      </c>
      <c r="P225" s="25">
        <f t="shared" si="56"/>
        <v>25</v>
      </c>
      <c r="Q225" s="25" t="str">
        <f t="shared" si="54"/>
        <v>3</v>
      </c>
      <c r="R225" s="25">
        <f t="shared" si="57"/>
        <v>13</v>
      </c>
      <c r="S225" s="25">
        <f t="shared" si="58"/>
        <v>13</v>
      </c>
      <c r="T225" s="25">
        <f t="shared" si="59"/>
        <v>5</v>
      </c>
      <c r="U225" s="25">
        <f t="shared" si="60"/>
        <v>5</v>
      </c>
      <c r="V225" s="25">
        <f t="shared" si="61"/>
        <v>1</v>
      </c>
      <c r="W225" s="25" t="str">
        <f t="shared" si="55"/>
        <v>1</v>
      </c>
    </row>
    <row r="226" spans="1:23" x14ac:dyDescent="0.25">
      <c r="A226" s="82">
        <v>45515</v>
      </c>
      <c r="B226" s="80">
        <v>26</v>
      </c>
      <c r="C226" s="81" t="str">
        <f>'Calendar Info'!$B$7</f>
        <v>ஆடி</v>
      </c>
      <c r="D226" s="81" t="s">
        <v>248</v>
      </c>
      <c r="E226" s="81" t="str">
        <f>'Calendar Info'!G63</f>
        <v>Swaathi </v>
      </c>
      <c r="F226" s="81" t="str">
        <f t="shared" si="66"/>
        <v>Swaathi </v>
      </c>
      <c r="G226" s="96" t="s">
        <v>328</v>
      </c>
      <c r="H226" s="81" t="str">
        <f>'Calendar Info'!F35</f>
        <v>Sapthami</v>
      </c>
      <c r="I226" s="81" t="str">
        <f t="shared" si="65"/>
        <v>Sapthami</v>
      </c>
      <c r="J226" s="81" t="str">
        <f>'Calendar Info'!$D$20</f>
        <v>Grishma</v>
      </c>
      <c r="K226" s="25" t="str">
        <f>VLOOKUP(E226,'Calendar Info'!$G$49:$H$75,2,FALSE)</f>
        <v>சுவாதி</v>
      </c>
      <c r="L226" s="25" t="str">
        <f>VLOOKUP(F226,'Calendar Info'!$G$49:$H$75,2,FALSE)</f>
        <v>சுவாதி</v>
      </c>
      <c r="M226" s="34" t="str">
        <f t="shared" si="63"/>
        <v>Āshāḍha</v>
      </c>
      <c r="O226" s="25">
        <v>223</v>
      </c>
      <c r="P226" s="25">
        <f t="shared" si="56"/>
        <v>26</v>
      </c>
      <c r="Q226" s="25" t="str">
        <f t="shared" si="54"/>
        <v>3</v>
      </c>
      <c r="R226" s="25">
        <f t="shared" si="57"/>
        <v>14</v>
      </c>
      <c r="S226" s="25">
        <f t="shared" si="58"/>
        <v>14</v>
      </c>
      <c r="T226" s="25">
        <f t="shared" si="59"/>
        <v>6</v>
      </c>
      <c r="U226" s="25">
        <f t="shared" si="60"/>
        <v>6</v>
      </c>
      <c r="V226" s="25">
        <f t="shared" si="61"/>
        <v>1</v>
      </c>
      <c r="W226" s="25" t="str">
        <f t="shared" si="55"/>
        <v>1</v>
      </c>
    </row>
    <row r="227" spans="1:23" x14ac:dyDescent="0.25">
      <c r="A227" s="82">
        <v>45516</v>
      </c>
      <c r="B227" s="80">
        <v>27</v>
      </c>
      <c r="C227" s="81" t="str">
        <f>'Calendar Info'!$B$7</f>
        <v>ஆடி</v>
      </c>
      <c r="D227" s="81" t="s">
        <v>248</v>
      </c>
      <c r="E227" s="81" t="str">
        <f>'Calendar Info'!G63</f>
        <v>Swaathi </v>
      </c>
      <c r="F227" s="81" t="str">
        <f t="shared" si="66"/>
        <v>Swaathi </v>
      </c>
      <c r="G227" s="96" t="s">
        <v>328</v>
      </c>
      <c r="H227" s="81" t="str">
        <f>'Calendar Info'!F36</f>
        <v>Ashtami</v>
      </c>
      <c r="I227" s="81" t="str">
        <f t="shared" si="65"/>
        <v>Ashtami</v>
      </c>
      <c r="J227" s="81" t="str">
        <f>'Calendar Info'!$D$20</f>
        <v>Grishma</v>
      </c>
      <c r="K227" s="25" t="str">
        <f>VLOOKUP(E227,'Calendar Info'!$G$49:$H$75,2,FALSE)</f>
        <v>சுவாதி</v>
      </c>
      <c r="L227" s="25" t="str">
        <f>VLOOKUP(F227,'Calendar Info'!$G$49:$H$75,2,FALSE)</f>
        <v>சுவாதி</v>
      </c>
      <c r="M227" s="34" t="str">
        <f t="shared" si="63"/>
        <v>Āshāḍha</v>
      </c>
      <c r="O227" s="25">
        <v>224</v>
      </c>
      <c r="P227" s="25">
        <f t="shared" si="56"/>
        <v>27</v>
      </c>
      <c r="Q227" s="25" t="str">
        <f t="shared" si="54"/>
        <v>3</v>
      </c>
      <c r="R227" s="25">
        <f t="shared" si="57"/>
        <v>14</v>
      </c>
      <c r="S227" s="25">
        <f t="shared" si="58"/>
        <v>14</v>
      </c>
      <c r="T227" s="25">
        <f t="shared" si="59"/>
        <v>7</v>
      </c>
      <c r="U227" s="25">
        <f t="shared" si="60"/>
        <v>7</v>
      </c>
      <c r="V227" s="25">
        <f t="shared" si="61"/>
        <v>1</v>
      </c>
      <c r="W227" s="25" t="str">
        <f t="shared" si="55"/>
        <v>1</v>
      </c>
    </row>
    <row r="228" spans="1:23" x14ac:dyDescent="0.25">
      <c r="A228" s="82">
        <v>45517</v>
      </c>
      <c r="B228" s="80">
        <v>28</v>
      </c>
      <c r="C228" s="81" t="str">
        <f>'Calendar Info'!$B$7</f>
        <v>ஆடி</v>
      </c>
      <c r="D228" s="81" t="s">
        <v>248</v>
      </c>
      <c r="E228" s="81" t="str">
        <f>'Calendar Info'!G64</f>
        <v>Vishaakha</v>
      </c>
      <c r="F228" s="81" t="str">
        <f t="shared" si="66"/>
        <v>Vishaakha</v>
      </c>
      <c r="G228" s="96" t="s">
        <v>328</v>
      </c>
      <c r="H228" s="81" t="str">
        <f>'Calendar Info'!F36</f>
        <v>Ashtami</v>
      </c>
      <c r="I228" s="81" t="str">
        <f t="shared" si="65"/>
        <v>Ashtami</v>
      </c>
      <c r="J228" s="81" t="str">
        <f>'Calendar Info'!$D$20</f>
        <v>Grishma</v>
      </c>
      <c r="K228" s="25" t="str">
        <f>VLOOKUP(E228,'Calendar Info'!$G$49:$H$75,2,FALSE)</f>
        <v>விசாகம்</v>
      </c>
      <c r="L228" s="25" t="str">
        <f>VLOOKUP(F228,'Calendar Info'!$G$49:$H$75,2,FALSE)</f>
        <v>விசாகம்</v>
      </c>
      <c r="M228" s="34" t="str">
        <f t="shared" si="63"/>
        <v>Āshāḍha</v>
      </c>
      <c r="O228" s="25">
        <v>225</v>
      </c>
      <c r="P228" s="25">
        <f t="shared" si="56"/>
        <v>28</v>
      </c>
      <c r="Q228" s="25" t="str">
        <f t="shared" si="54"/>
        <v>3</v>
      </c>
      <c r="R228" s="25">
        <f t="shared" si="57"/>
        <v>15</v>
      </c>
      <c r="S228" s="25">
        <f t="shared" si="58"/>
        <v>15</v>
      </c>
      <c r="T228" s="25">
        <f t="shared" si="59"/>
        <v>7</v>
      </c>
      <c r="U228" s="25">
        <f t="shared" si="60"/>
        <v>7</v>
      </c>
      <c r="V228" s="25">
        <f t="shared" si="61"/>
        <v>1</v>
      </c>
      <c r="W228" s="25" t="str">
        <f t="shared" si="55"/>
        <v>1</v>
      </c>
    </row>
    <row r="229" spans="1:23" x14ac:dyDescent="0.25">
      <c r="A229" s="82">
        <v>45518</v>
      </c>
      <c r="B229" s="80">
        <v>29</v>
      </c>
      <c r="C229" s="81" t="str">
        <f>'Calendar Info'!$B$7</f>
        <v>ஆடி</v>
      </c>
      <c r="D229" s="81" t="s">
        <v>248</v>
      </c>
      <c r="E229" s="81" t="str">
        <f>'Calendar Info'!G65</f>
        <v>Anuraadha</v>
      </c>
      <c r="F229" s="81" t="str">
        <f t="shared" si="66"/>
        <v>Anuraadha</v>
      </c>
      <c r="G229" s="96" t="s">
        <v>328</v>
      </c>
      <c r="H229" s="81" t="str">
        <f>'Calendar Info'!F37</f>
        <v xml:space="preserve">Navami </v>
      </c>
      <c r="I229" s="81" t="str">
        <f t="shared" si="65"/>
        <v xml:space="preserve">Navami </v>
      </c>
      <c r="J229" s="81" t="str">
        <f>'Calendar Info'!$D$20</f>
        <v>Grishma</v>
      </c>
      <c r="K229" s="25" t="str">
        <f>VLOOKUP(E229,'Calendar Info'!$G$49:$H$75,2,FALSE)</f>
        <v>அனுஷம்</v>
      </c>
      <c r="L229" s="25" t="str">
        <f>VLOOKUP(F229,'Calendar Info'!$G$49:$H$75,2,FALSE)</f>
        <v>அனுஷம்</v>
      </c>
      <c r="M229" s="34" t="str">
        <f t="shared" si="63"/>
        <v>Āshāḍha</v>
      </c>
      <c r="O229" s="25">
        <v>226</v>
      </c>
      <c r="P229" s="25">
        <f t="shared" si="56"/>
        <v>29</v>
      </c>
      <c r="Q229" s="25" t="str">
        <f t="shared" si="54"/>
        <v>3</v>
      </c>
      <c r="R229" s="25">
        <f t="shared" si="57"/>
        <v>16</v>
      </c>
      <c r="S229" s="25">
        <f t="shared" si="58"/>
        <v>16</v>
      </c>
      <c r="T229" s="25">
        <f t="shared" si="59"/>
        <v>8</v>
      </c>
      <c r="U229" s="25">
        <f t="shared" si="60"/>
        <v>8</v>
      </c>
      <c r="V229" s="25">
        <f t="shared" si="61"/>
        <v>1</v>
      </c>
      <c r="W229" s="25" t="str">
        <f t="shared" si="55"/>
        <v>1</v>
      </c>
    </row>
    <row r="230" spans="1:23" x14ac:dyDescent="0.25">
      <c r="A230" s="82">
        <v>45519</v>
      </c>
      <c r="B230" s="80">
        <v>30</v>
      </c>
      <c r="C230" s="81" t="str">
        <f>'Calendar Info'!$B$7</f>
        <v>ஆடி</v>
      </c>
      <c r="D230" s="81" t="s">
        <v>248</v>
      </c>
      <c r="E230" s="81" t="str">
        <f>'Calendar Info'!G66</f>
        <v>Jyeshta</v>
      </c>
      <c r="F230" s="81" t="str">
        <f t="shared" si="66"/>
        <v>Jyeshta</v>
      </c>
      <c r="G230" s="96" t="s">
        <v>328</v>
      </c>
      <c r="H230" s="81" t="str">
        <f>'Calendar Info'!F38</f>
        <v xml:space="preserve">Dasami </v>
      </c>
      <c r="I230" s="81" t="str">
        <f t="shared" si="65"/>
        <v xml:space="preserve">Dasami </v>
      </c>
      <c r="J230" s="81" t="str">
        <f>'Calendar Info'!$D$20</f>
        <v>Grishma</v>
      </c>
      <c r="K230" s="25" t="str">
        <f>VLOOKUP(E230,'Calendar Info'!$G$49:$H$75,2,FALSE)</f>
        <v>கேட்டை</v>
      </c>
      <c r="L230" s="25" t="str">
        <f>VLOOKUP(F230,'Calendar Info'!$G$49:$H$75,2,FALSE)</f>
        <v>கேட்டை</v>
      </c>
      <c r="M230" s="34" t="str">
        <f t="shared" si="63"/>
        <v>Āshāḍha</v>
      </c>
      <c r="O230" s="25">
        <v>227</v>
      </c>
      <c r="P230" s="25">
        <f t="shared" si="56"/>
        <v>30</v>
      </c>
      <c r="Q230" s="25" t="str">
        <f t="shared" si="54"/>
        <v>3</v>
      </c>
      <c r="R230" s="25">
        <f t="shared" si="57"/>
        <v>17</v>
      </c>
      <c r="S230" s="25">
        <f t="shared" si="58"/>
        <v>17</v>
      </c>
      <c r="T230" s="25">
        <f t="shared" si="59"/>
        <v>9</v>
      </c>
      <c r="U230" s="25">
        <f t="shared" si="60"/>
        <v>9</v>
      </c>
      <c r="V230" s="25">
        <f t="shared" si="61"/>
        <v>1</v>
      </c>
      <c r="W230" s="25" t="str">
        <f t="shared" si="55"/>
        <v>1</v>
      </c>
    </row>
    <row r="231" spans="1:23" x14ac:dyDescent="0.25">
      <c r="A231" s="82">
        <v>45520</v>
      </c>
      <c r="B231" s="80">
        <v>31</v>
      </c>
      <c r="C231" s="81" t="str">
        <f>'Calendar Info'!$B$7</f>
        <v>ஆடி</v>
      </c>
      <c r="D231" s="81" t="s">
        <v>248</v>
      </c>
      <c r="E231" s="81" t="str">
        <f>'Calendar Info'!G67</f>
        <v>Moola</v>
      </c>
      <c r="F231" s="81" t="str">
        <f t="shared" si="66"/>
        <v>Moola</v>
      </c>
      <c r="G231" s="96" t="s">
        <v>328</v>
      </c>
      <c r="H231" s="81" t="str">
        <f>'Calendar Info'!F39</f>
        <v>Ekadasi</v>
      </c>
      <c r="I231" s="81" t="str">
        <f>'Calendar Info'!F40</f>
        <v>Dvadasi</v>
      </c>
      <c r="J231" s="81" t="str">
        <f>'Calendar Info'!$D$20</f>
        <v>Grishma</v>
      </c>
      <c r="K231" s="25" t="str">
        <f>VLOOKUP(E231,'Calendar Info'!$G$49:$H$75,2,FALSE)</f>
        <v>முலம்</v>
      </c>
      <c r="L231" s="25" t="str">
        <f>VLOOKUP(F231,'Calendar Info'!$G$49:$H$75,2,FALSE)</f>
        <v>முலம்</v>
      </c>
      <c r="M231" s="34" t="str">
        <f t="shared" si="63"/>
        <v>Āshāḍha</v>
      </c>
      <c r="O231" s="25">
        <v>228</v>
      </c>
      <c r="P231" s="25">
        <f t="shared" si="56"/>
        <v>31</v>
      </c>
      <c r="Q231" s="25" t="str">
        <f t="shared" si="54"/>
        <v>3</v>
      </c>
      <c r="R231" s="25">
        <f t="shared" si="57"/>
        <v>18</v>
      </c>
      <c r="S231" s="25">
        <f t="shared" si="58"/>
        <v>18</v>
      </c>
      <c r="T231" s="25">
        <f t="shared" si="59"/>
        <v>10</v>
      </c>
      <c r="U231" s="25">
        <f t="shared" si="60"/>
        <v>11</v>
      </c>
      <c r="V231" s="25">
        <f t="shared" si="61"/>
        <v>1</v>
      </c>
      <c r="W231" s="25" t="str">
        <f t="shared" si="55"/>
        <v>1</v>
      </c>
    </row>
    <row r="232" spans="1:23" x14ac:dyDescent="0.25">
      <c r="A232" s="82">
        <v>45521</v>
      </c>
      <c r="B232" s="80">
        <v>1</v>
      </c>
      <c r="C232" s="81" t="str">
        <f>'Calendar Info'!$B$8</f>
        <v>ஆவணி</v>
      </c>
      <c r="D232" s="81" t="s">
        <v>248</v>
      </c>
      <c r="E232" s="81" t="str">
        <f>'Calendar Info'!G68</f>
        <v>Poorva shaada</v>
      </c>
      <c r="F232" s="81" t="str">
        <f t="shared" si="66"/>
        <v>Poorva shaada</v>
      </c>
      <c r="G232" s="96" t="s">
        <v>328</v>
      </c>
      <c r="H232" s="81" t="str">
        <f>'Calendar Info'!F41</f>
        <v>Triyodasi</v>
      </c>
      <c r="I232" s="81" t="str">
        <f>H232</f>
        <v>Triyodasi</v>
      </c>
      <c r="J232" s="81" t="str">
        <f>'Calendar Info'!$D$21</f>
        <v>Varsha</v>
      </c>
      <c r="K232" s="25" t="str">
        <f>VLOOKUP(E232,'Calendar Info'!$G$49:$H$75,2,FALSE)</f>
        <v>பூராடம்</v>
      </c>
      <c r="L232" s="25" t="str">
        <f>VLOOKUP(F232,'Calendar Info'!$G$49:$H$75,2,FALSE)</f>
        <v>பூராடம்</v>
      </c>
      <c r="M232" s="34" t="str">
        <f t="shared" si="63"/>
        <v>Shrāvaṇa</v>
      </c>
      <c r="O232" s="25">
        <v>229</v>
      </c>
      <c r="P232" s="25">
        <f t="shared" si="56"/>
        <v>1</v>
      </c>
      <c r="Q232" s="25" t="str">
        <f t="shared" si="54"/>
        <v>4</v>
      </c>
      <c r="R232" s="25">
        <f t="shared" si="57"/>
        <v>19</v>
      </c>
      <c r="S232" s="25">
        <f t="shared" si="58"/>
        <v>19</v>
      </c>
      <c r="T232" s="25">
        <f t="shared" si="59"/>
        <v>12</v>
      </c>
      <c r="U232" s="25">
        <f t="shared" si="60"/>
        <v>12</v>
      </c>
      <c r="V232" s="25">
        <f t="shared" si="61"/>
        <v>1</v>
      </c>
      <c r="W232" s="25" t="str">
        <f t="shared" si="55"/>
        <v>2</v>
      </c>
    </row>
    <row r="233" spans="1:23" x14ac:dyDescent="0.25">
      <c r="A233" s="82">
        <v>45522</v>
      </c>
      <c r="B233" s="80">
        <v>2</v>
      </c>
      <c r="C233" s="81" t="str">
        <f>'Calendar Info'!$B$8</f>
        <v>ஆவணி</v>
      </c>
      <c r="D233" s="81" t="s">
        <v>248</v>
      </c>
      <c r="E233" s="81" t="str">
        <f>'Calendar Info'!G69</f>
        <v>Uthra shaada</v>
      </c>
      <c r="F233" s="81" t="str">
        <f t="shared" si="66"/>
        <v>Uthra shaada</v>
      </c>
      <c r="G233" s="96" t="s">
        <v>328</v>
      </c>
      <c r="H233" s="81" t="str">
        <f>'Calendar Info'!F42</f>
        <v>Chaturdasi</v>
      </c>
      <c r="I233" s="81" t="str">
        <f t="shared" ref="I233:I264" si="67">H233</f>
        <v>Chaturdasi</v>
      </c>
      <c r="J233" s="81" t="str">
        <f>'Calendar Info'!$D$21</f>
        <v>Varsha</v>
      </c>
      <c r="K233" s="25" t="str">
        <f>VLOOKUP(E233,'Calendar Info'!$G$49:$H$75,2,FALSE)</f>
        <v>உத்திராடம்</v>
      </c>
      <c r="L233" s="25" t="str">
        <f>VLOOKUP(F233,'Calendar Info'!$G$49:$H$75,2,FALSE)</f>
        <v>உத்திராடம்</v>
      </c>
      <c r="M233" s="34" t="str">
        <f t="shared" si="63"/>
        <v>Shrāvaṇa</v>
      </c>
      <c r="O233" s="25">
        <v>230</v>
      </c>
      <c r="P233" s="25">
        <f t="shared" si="56"/>
        <v>2</v>
      </c>
      <c r="Q233" s="25" t="str">
        <f t="shared" si="54"/>
        <v>4</v>
      </c>
      <c r="R233" s="25">
        <f t="shared" si="57"/>
        <v>20</v>
      </c>
      <c r="S233" s="25">
        <f t="shared" si="58"/>
        <v>20</v>
      </c>
      <c r="T233" s="25">
        <f t="shared" si="59"/>
        <v>13</v>
      </c>
      <c r="U233" s="25">
        <f t="shared" si="60"/>
        <v>13</v>
      </c>
      <c r="V233" s="25">
        <f t="shared" si="61"/>
        <v>1</v>
      </c>
      <c r="W233" s="25" t="str">
        <f t="shared" si="55"/>
        <v>2</v>
      </c>
    </row>
    <row r="234" spans="1:23" x14ac:dyDescent="0.25">
      <c r="A234" s="82">
        <v>45523</v>
      </c>
      <c r="B234" s="80">
        <v>3</v>
      </c>
      <c r="C234" s="81" t="str">
        <f>'Calendar Info'!$B$8</f>
        <v>ஆவணி</v>
      </c>
      <c r="D234" s="81" t="s">
        <v>248</v>
      </c>
      <c r="E234" s="81" t="str">
        <f>'Calendar Info'!G70</f>
        <v>Shraavan </v>
      </c>
      <c r="F234" s="81" t="str">
        <f t="shared" si="66"/>
        <v>Shraavan </v>
      </c>
      <c r="G234" s="96" t="s">
        <v>328</v>
      </c>
      <c r="H234" s="81" t="str">
        <f>'Calendar Info'!F43</f>
        <v>Pournima</v>
      </c>
      <c r="I234" s="81" t="str">
        <f t="shared" si="67"/>
        <v>Pournima</v>
      </c>
      <c r="J234" s="81" t="str">
        <f>'Calendar Info'!$D$21</f>
        <v>Varsha</v>
      </c>
      <c r="K234" s="25" t="str">
        <f>VLOOKUP(E234,'Calendar Info'!$G$49:$H$75,2,FALSE)</f>
        <v>திருவோணம்</v>
      </c>
      <c r="L234" s="25" t="str">
        <f>VLOOKUP(F234,'Calendar Info'!$G$49:$H$75,2,FALSE)</f>
        <v>திருவோணம்</v>
      </c>
      <c r="M234" s="34" t="str">
        <f t="shared" si="63"/>
        <v>Shrāvaṇa</v>
      </c>
      <c r="O234" s="25">
        <v>231</v>
      </c>
      <c r="P234" s="25">
        <f t="shared" si="56"/>
        <v>3</v>
      </c>
      <c r="Q234" s="25" t="str">
        <f t="shared" si="54"/>
        <v>4</v>
      </c>
      <c r="R234" s="25">
        <f t="shared" si="57"/>
        <v>21</v>
      </c>
      <c r="S234" s="25">
        <f t="shared" si="58"/>
        <v>21</v>
      </c>
      <c r="T234" s="25">
        <f t="shared" si="59"/>
        <v>14</v>
      </c>
      <c r="U234" s="25">
        <f t="shared" si="60"/>
        <v>14</v>
      </c>
      <c r="V234" s="25">
        <f t="shared" si="61"/>
        <v>1</v>
      </c>
      <c r="W234" s="25" t="str">
        <f t="shared" si="55"/>
        <v>2</v>
      </c>
    </row>
    <row r="235" spans="1:23" x14ac:dyDescent="0.25">
      <c r="A235" s="82">
        <v>45524</v>
      </c>
      <c r="B235" s="80">
        <v>4</v>
      </c>
      <c r="C235" s="81" t="str">
        <f>'Calendar Info'!$B$8</f>
        <v>ஆவணி</v>
      </c>
      <c r="D235" s="81" t="s">
        <v>248</v>
      </c>
      <c r="E235" s="81" t="str">
        <f>'Calendar Info'!G71</f>
        <v>Dhanishta</v>
      </c>
      <c r="F235" s="81" t="str">
        <f t="shared" si="66"/>
        <v>Dhanishta</v>
      </c>
      <c r="G235" s="96" t="s">
        <v>327</v>
      </c>
      <c r="H235" s="81" t="str">
        <f>'Calendar Info'!F29</f>
        <v xml:space="preserve">Pradamai </v>
      </c>
      <c r="I235" s="81" t="str">
        <f t="shared" si="67"/>
        <v xml:space="preserve">Pradamai </v>
      </c>
      <c r="J235" s="81" t="str">
        <f>'Calendar Info'!$D$21</f>
        <v>Varsha</v>
      </c>
      <c r="K235" s="25" t="str">
        <f>VLOOKUP(E235,'Calendar Info'!$G$49:$H$75,2,FALSE)</f>
        <v>அவிட்டம்</v>
      </c>
      <c r="L235" s="25" t="str">
        <f>VLOOKUP(F235,'Calendar Info'!$G$49:$H$75,2,FALSE)</f>
        <v>அவிட்டம்</v>
      </c>
      <c r="M235" s="34" t="str">
        <f t="shared" si="63"/>
        <v>Shrāvaṇa</v>
      </c>
      <c r="O235" s="25">
        <v>232</v>
      </c>
      <c r="P235" s="25">
        <f t="shared" si="56"/>
        <v>4</v>
      </c>
      <c r="Q235" s="25" t="str">
        <f t="shared" ref="Q235:Q298" si="68">_xlfn.VALUETOTEXT(VLOOKUP(C235,Month,2))</f>
        <v>4</v>
      </c>
      <c r="R235" s="25">
        <f t="shared" si="57"/>
        <v>22</v>
      </c>
      <c r="S235" s="25">
        <f t="shared" si="58"/>
        <v>22</v>
      </c>
      <c r="T235" s="25">
        <f t="shared" si="59"/>
        <v>0</v>
      </c>
      <c r="U235" s="25">
        <f t="shared" si="60"/>
        <v>0</v>
      </c>
      <c r="V235" s="25">
        <f t="shared" si="61"/>
        <v>0</v>
      </c>
      <c r="W235" s="25" t="str">
        <f t="shared" ref="W235:W298" si="69">_xlfn.VALUETOTEXT(VLOOKUP(J235,Ruthou,2,FALSE))</f>
        <v>2</v>
      </c>
    </row>
    <row r="236" spans="1:23" x14ac:dyDescent="0.25">
      <c r="A236" s="82">
        <v>45525</v>
      </c>
      <c r="B236" s="80">
        <v>5</v>
      </c>
      <c r="C236" s="81" t="str">
        <f>'Calendar Info'!$B$8</f>
        <v>ஆவணி</v>
      </c>
      <c r="D236" s="81" t="s">
        <v>248</v>
      </c>
      <c r="E236" s="81" t="str">
        <f>'Calendar Info'!G72</f>
        <v>Shathabhisha</v>
      </c>
      <c r="F236" s="81" t="str">
        <f>'Calendar Info'!G73</f>
        <v>Poorva bhadra</v>
      </c>
      <c r="G236" s="96" t="s">
        <v>327</v>
      </c>
      <c r="H236" s="81" t="str">
        <f>'Calendar Info'!F30</f>
        <v>Dvithiai</v>
      </c>
      <c r="I236" s="81" t="str">
        <f t="shared" si="67"/>
        <v>Dvithiai</v>
      </c>
      <c r="J236" s="81" t="str">
        <f>'Calendar Info'!$D$21</f>
        <v>Varsha</v>
      </c>
      <c r="K236" s="25" t="str">
        <f>VLOOKUP(E236,'Calendar Info'!$G$49:$H$75,2,FALSE)</f>
        <v>சதயம்</v>
      </c>
      <c r="L236" s="25" t="str">
        <f>VLOOKUP(F236,'Calendar Info'!$G$49:$H$75,2,FALSE)</f>
        <v>பூரட்டாதி</v>
      </c>
      <c r="M236" s="34" t="str">
        <f t="shared" si="63"/>
        <v>Shrāvaṇa</v>
      </c>
      <c r="O236" s="25">
        <v>233</v>
      </c>
      <c r="P236" s="25">
        <f t="shared" ref="P236:P299" si="70">B236</f>
        <v>5</v>
      </c>
      <c r="Q236" s="25" t="str">
        <f t="shared" si="68"/>
        <v>4</v>
      </c>
      <c r="R236" s="25">
        <f t="shared" ref="R236:R299" si="71">VLOOKUP(E236,Nakshatra,3,FALSE)</f>
        <v>23</v>
      </c>
      <c r="S236" s="25">
        <f t="shared" ref="S236:S299" si="72">VLOOKUP(F236,Nakshatra,3,FALSE)</f>
        <v>24</v>
      </c>
      <c r="T236" s="25">
        <f t="shared" ref="T236:T299" si="73">VLOOKUP(H236,Tithi,2,FALSE)</f>
        <v>1</v>
      </c>
      <c r="U236" s="25">
        <f t="shared" ref="U236:U299" si="74">VLOOKUP(I236,Tithi,2,FALSE)</f>
        <v>1</v>
      </c>
      <c r="V236" s="25">
        <f t="shared" ref="V236:V299" si="75">IF(G236="Krishna",0,1)</f>
        <v>0</v>
      </c>
      <c r="W236" s="25" t="str">
        <f t="shared" si="69"/>
        <v>2</v>
      </c>
    </row>
    <row r="237" spans="1:23" x14ac:dyDescent="0.25">
      <c r="A237" s="82">
        <v>45526</v>
      </c>
      <c r="B237" s="80">
        <v>6</v>
      </c>
      <c r="C237" s="81" t="str">
        <f>'Calendar Info'!$B$8</f>
        <v>ஆவணி</v>
      </c>
      <c r="D237" s="81" t="s">
        <v>248</v>
      </c>
      <c r="E237" s="81" t="str">
        <f>'Calendar Info'!G74</f>
        <v>Uthra bhadra</v>
      </c>
      <c r="F237" s="81" t="str">
        <f t="shared" si="66"/>
        <v>Uthra bhadra</v>
      </c>
      <c r="G237" s="96" t="s">
        <v>327</v>
      </c>
      <c r="H237" s="81" t="str">
        <f>'Calendar Info'!F31</f>
        <v>Trithiai</v>
      </c>
      <c r="I237" s="81" t="str">
        <f t="shared" si="67"/>
        <v>Trithiai</v>
      </c>
      <c r="J237" s="81" t="str">
        <f>'Calendar Info'!$D$21</f>
        <v>Varsha</v>
      </c>
      <c r="K237" s="25" t="str">
        <f>VLOOKUP(E237,'Calendar Info'!$G$49:$H$75,2,FALSE)</f>
        <v>உத்திரட்டாதி</v>
      </c>
      <c r="L237" s="25" t="str">
        <f>VLOOKUP(F237,'Calendar Info'!$G$49:$H$75,2,FALSE)</f>
        <v>உத்திரட்டாதி</v>
      </c>
      <c r="M237" s="34" t="str">
        <f t="shared" si="63"/>
        <v>Shrāvaṇa</v>
      </c>
      <c r="O237" s="25">
        <v>234</v>
      </c>
      <c r="P237" s="25">
        <f t="shared" si="70"/>
        <v>6</v>
      </c>
      <c r="Q237" s="25" t="str">
        <f t="shared" si="68"/>
        <v>4</v>
      </c>
      <c r="R237" s="25">
        <f t="shared" si="71"/>
        <v>25</v>
      </c>
      <c r="S237" s="25">
        <f t="shared" si="72"/>
        <v>25</v>
      </c>
      <c r="T237" s="25">
        <f t="shared" si="73"/>
        <v>2</v>
      </c>
      <c r="U237" s="25">
        <f t="shared" si="74"/>
        <v>2</v>
      </c>
      <c r="V237" s="25">
        <f t="shared" si="75"/>
        <v>0</v>
      </c>
      <c r="W237" s="25" t="str">
        <f t="shared" si="69"/>
        <v>2</v>
      </c>
    </row>
    <row r="238" spans="1:23" x14ac:dyDescent="0.25">
      <c r="A238" s="82">
        <v>45527</v>
      </c>
      <c r="B238" s="80">
        <v>7</v>
      </c>
      <c r="C238" s="81" t="str">
        <f>'Calendar Info'!$B$8</f>
        <v>ஆவணி</v>
      </c>
      <c r="D238" s="81" t="s">
        <v>248</v>
      </c>
      <c r="E238" s="81" t="str">
        <f>'Calendar Info'!G75</f>
        <v>Revathi</v>
      </c>
      <c r="F238" s="81" t="str">
        <f t="shared" si="66"/>
        <v>Revathi</v>
      </c>
      <c r="G238" s="96" t="s">
        <v>327</v>
      </c>
      <c r="H238" s="81" t="str">
        <f>'Calendar Info'!F32</f>
        <v>Chaturthi</v>
      </c>
      <c r="I238" s="81" t="str">
        <f t="shared" si="67"/>
        <v>Chaturthi</v>
      </c>
      <c r="J238" s="81" t="str">
        <f>'Calendar Info'!$D$21</f>
        <v>Varsha</v>
      </c>
      <c r="K238" s="25" t="str">
        <f>VLOOKUP(E238,'Calendar Info'!$G$49:$H$75,2,FALSE)</f>
        <v>ரேவதி</v>
      </c>
      <c r="L238" s="25" t="str">
        <f>VLOOKUP(F238,'Calendar Info'!$G$49:$H$75,2,FALSE)</f>
        <v>ரேவதி</v>
      </c>
      <c r="M238" s="34" t="str">
        <f t="shared" si="63"/>
        <v>Shrāvaṇa</v>
      </c>
      <c r="O238" s="25">
        <v>235</v>
      </c>
      <c r="P238" s="25">
        <f t="shared" si="70"/>
        <v>7</v>
      </c>
      <c r="Q238" s="25" t="str">
        <f t="shared" si="68"/>
        <v>4</v>
      </c>
      <c r="R238" s="25">
        <f t="shared" si="71"/>
        <v>26</v>
      </c>
      <c r="S238" s="25">
        <f t="shared" si="72"/>
        <v>26</v>
      </c>
      <c r="T238" s="25">
        <f t="shared" si="73"/>
        <v>3</v>
      </c>
      <c r="U238" s="25">
        <f t="shared" si="74"/>
        <v>3</v>
      </c>
      <c r="V238" s="25">
        <f t="shared" si="75"/>
        <v>0</v>
      </c>
      <c r="W238" s="25" t="str">
        <f t="shared" si="69"/>
        <v>2</v>
      </c>
    </row>
    <row r="239" spans="1:23" x14ac:dyDescent="0.25">
      <c r="A239" s="82">
        <v>45528</v>
      </c>
      <c r="B239" s="80">
        <v>8</v>
      </c>
      <c r="C239" s="81" t="str">
        <f>'Calendar Info'!$B$8</f>
        <v>ஆவணி</v>
      </c>
      <c r="D239" s="81" t="s">
        <v>248</v>
      </c>
      <c r="E239" s="81" t="str">
        <f>'Calendar Info'!G49</f>
        <v>Aswini</v>
      </c>
      <c r="F239" s="81" t="str">
        <f t="shared" si="66"/>
        <v>Aswini</v>
      </c>
      <c r="G239" s="96" t="s">
        <v>327</v>
      </c>
      <c r="H239" s="81" t="str">
        <f>'Calendar Info'!F33</f>
        <v xml:space="preserve">Panchami </v>
      </c>
      <c r="I239" s="81" t="str">
        <f t="shared" si="67"/>
        <v xml:space="preserve">Panchami </v>
      </c>
      <c r="J239" s="81" t="str">
        <f>'Calendar Info'!$D$21</f>
        <v>Varsha</v>
      </c>
      <c r="K239" s="25" t="str">
        <f>VLOOKUP(E239,'Calendar Info'!$G$49:$H$75,2,FALSE)</f>
        <v>அசுவினி</v>
      </c>
      <c r="L239" s="25" t="str">
        <f>VLOOKUP(F239,'Calendar Info'!$G$49:$H$75,2,FALSE)</f>
        <v>அசுவினி</v>
      </c>
      <c r="M239" s="34" t="str">
        <f t="shared" si="63"/>
        <v>Shrāvaṇa</v>
      </c>
      <c r="O239" s="25">
        <v>236</v>
      </c>
      <c r="P239" s="25">
        <f t="shared" si="70"/>
        <v>8</v>
      </c>
      <c r="Q239" s="25" t="str">
        <f t="shared" si="68"/>
        <v>4</v>
      </c>
      <c r="R239" s="25">
        <f t="shared" si="71"/>
        <v>0</v>
      </c>
      <c r="S239" s="25">
        <f t="shared" si="72"/>
        <v>0</v>
      </c>
      <c r="T239" s="25">
        <f t="shared" si="73"/>
        <v>4</v>
      </c>
      <c r="U239" s="25">
        <f t="shared" si="74"/>
        <v>4</v>
      </c>
      <c r="V239" s="25">
        <f t="shared" si="75"/>
        <v>0</v>
      </c>
      <c r="W239" s="25" t="str">
        <f t="shared" si="69"/>
        <v>2</v>
      </c>
    </row>
    <row r="240" spans="1:23" x14ac:dyDescent="0.25">
      <c r="A240" s="82">
        <v>45529</v>
      </c>
      <c r="B240" s="80">
        <v>9</v>
      </c>
      <c r="C240" s="81" t="str">
        <f>'Calendar Info'!$B$8</f>
        <v>ஆவணி</v>
      </c>
      <c r="D240" s="81" t="s">
        <v>248</v>
      </c>
      <c r="E240" s="81" t="str">
        <f>'Calendar Info'!G50</f>
        <v>Bharani</v>
      </c>
      <c r="F240" s="81" t="str">
        <f t="shared" si="66"/>
        <v>Bharani</v>
      </c>
      <c r="G240" s="96" t="s">
        <v>327</v>
      </c>
      <c r="H240" s="81" t="str">
        <f>'Calendar Info'!F34</f>
        <v xml:space="preserve">Shashti </v>
      </c>
      <c r="I240" s="81" t="str">
        <f t="shared" si="67"/>
        <v xml:space="preserve">Shashti </v>
      </c>
      <c r="J240" s="81" t="str">
        <f>'Calendar Info'!$D$21</f>
        <v>Varsha</v>
      </c>
      <c r="K240" s="25" t="str">
        <f>VLOOKUP(E240,'Calendar Info'!$G$49:$H$75,2,FALSE)</f>
        <v>பரணி</v>
      </c>
      <c r="L240" s="25" t="str">
        <f>VLOOKUP(F240,'Calendar Info'!$G$49:$H$75,2,FALSE)</f>
        <v>பரணி</v>
      </c>
      <c r="M240" s="34" t="str">
        <f t="shared" si="63"/>
        <v>Shrāvaṇa</v>
      </c>
      <c r="O240" s="25">
        <v>237</v>
      </c>
      <c r="P240" s="25">
        <f t="shared" si="70"/>
        <v>9</v>
      </c>
      <c r="Q240" s="25" t="str">
        <f t="shared" si="68"/>
        <v>4</v>
      </c>
      <c r="R240" s="25">
        <f t="shared" si="71"/>
        <v>1</v>
      </c>
      <c r="S240" s="25">
        <f t="shared" si="72"/>
        <v>1</v>
      </c>
      <c r="T240" s="25">
        <f t="shared" si="73"/>
        <v>5</v>
      </c>
      <c r="U240" s="25">
        <f t="shared" si="74"/>
        <v>5</v>
      </c>
      <c r="V240" s="25">
        <f t="shared" si="75"/>
        <v>0</v>
      </c>
      <c r="W240" s="25" t="str">
        <f t="shared" si="69"/>
        <v>2</v>
      </c>
    </row>
    <row r="241" spans="1:23" x14ac:dyDescent="0.25">
      <c r="A241" s="82">
        <v>45530</v>
      </c>
      <c r="B241" s="80">
        <v>10</v>
      </c>
      <c r="C241" s="81" t="str">
        <f>'Calendar Info'!$B$8</f>
        <v>ஆவணி</v>
      </c>
      <c r="D241" s="81" t="s">
        <v>248</v>
      </c>
      <c r="E241" s="81" t="str">
        <f>'Calendar Info'!G51</f>
        <v>Krithika</v>
      </c>
      <c r="F241" s="81" t="str">
        <f t="shared" si="66"/>
        <v>Krithika</v>
      </c>
      <c r="G241" s="96" t="s">
        <v>327</v>
      </c>
      <c r="H241" s="81" t="str">
        <f>'Calendar Info'!F35</f>
        <v>Sapthami</v>
      </c>
      <c r="I241" s="81" t="str">
        <f t="shared" si="67"/>
        <v>Sapthami</v>
      </c>
      <c r="J241" s="81" t="str">
        <f>'Calendar Info'!$D$21</f>
        <v>Varsha</v>
      </c>
      <c r="K241" s="25" t="str">
        <f>VLOOKUP(E241,'Calendar Info'!$G$49:$H$75,2,FALSE)</f>
        <v>கிருத்திகை</v>
      </c>
      <c r="L241" s="25" t="str">
        <f>VLOOKUP(F241,'Calendar Info'!$G$49:$H$75,2,FALSE)</f>
        <v>கிருத்திகை</v>
      </c>
      <c r="M241" s="34" t="str">
        <f t="shared" si="63"/>
        <v>Shrāvaṇa</v>
      </c>
      <c r="O241" s="25">
        <v>238</v>
      </c>
      <c r="P241" s="25">
        <f t="shared" si="70"/>
        <v>10</v>
      </c>
      <c r="Q241" s="25" t="str">
        <f t="shared" si="68"/>
        <v>4</v>
      </c>
      <c r="R241" s="25">
        <f t="shared" si="71"/>
        <v>2</v>
      </c>
      <c r="S241" s="25">
        <f t="shared" si="72"/>
        <v>2</v>
      </c>
      <c r="T241" s="25">
        <f t="shared" si="73"/>
        <v>6</v>
      </c>
      <c r="U241" s="25">
        <f t="shared" si="74"/>
        <v>6</v>
      </c>
      <c r="V241" s="25">
        <f t="shared" si="75"/>
        <v>0</v>
      </c>
      <c r="W241" s="25" t="str">
        <f t="shared" si="69"/>
        <v>2</v>
      </c>
    </row>
    <row r="242" spans="1:23" x14ac:dyDescent="0.25">
      <c r="A242" s="82">
        <v>45531</v>
      </c>
      <c r="B242" s="80">
        <v>11</v>
      </c>
      <c r="C242" s="81" t="str">
        <f>'Calendar Info'!$B$8</f>
        <v>ஆவணி</v>
      </c>
      <c r="D242" s="81" t="s">
        <v>248</v>
      </c>
      <c r="E242" s="81" t="str">
        <f>'Calendar Info'!G52</f>
        <v>Rohini </v>
      </c>
      <c r="F242" s="81" t="str">
        <f t="shared" si="66"/>
        <v>Rohini </v>
      </c>
      <c r="G242" s="96" t="s">
        <v>327</v>
      </c>
      <c r="H242" s="81" t="str">
        <f>'Calendar Info'!F36</f>
        <v>Ashtami</v>
      </c>
      <c r="I242" s="81" t="str">
        <f t="shared" si="67"/>
        <v>Ashtami</v>
      </c>
      <c r="J242" s="81" t="str">
        <f>'Calendar Info'!$D$21</f>
        <v>Varsha</v>
      </c>
      <c r="K242" s="25" t="str">
        <f>VLOOKUP(E242,'Calendar Info'!$G$49:$H$75,2,FALSE)</f>
        <v>ரோகிணி</v>
      </c>
      <c r="L242" s="25" t="str">
        <f>VLOOKUP(F242,'Calendar Info'!$G$49:$H$75,2,FALSE)</f>
        <v>ரோகிணி</v>
      </c>
      <c r="M242" s="34" t="str">
        <f t="shared" si="63"/>
        <v>Shrāvaṇa</v>
      </c>
      <c r="O242" s="25">
        <v>239</v>
      </c>
      <c r="P242" s="25">
        <f t="shared" si="70"/>
        <v>11</v>
      </c>
      <c r="Q242" s="25" t="str">
        <f t="shared" si="68"/>
        <v>4</v>
      </c>
      <c r="R242" s="25">
        <f t="shared" si="71"/>
        <v>3</v>
      </c>
      <c r="S242" s="25">
        <f t="shared" si="72"/>
        <v>3</v>
      </c>
      <c r="T242" s="25">
        <f t="shared" si="73"/>
        <v>7</v>
      </c>
      <c r="U242" s="25">
        <f t="shared" si="74"/>
        <v>7</v>
      </c>
      <c r="V242" s="25">
        <f t="shared" si="75"/>
        <v>0</v>
      </c>
      <c r="W242" s="25" t="str">
        <f t="shared" si="69"/>
        <v>2</v>
      </c>
    </row>
    <row r="243" spans="1:23" x14ac:dyDescent="0.25">
      <c r="A243" s="82">
        <v>45532</v>
      </c>
      <c r="B243" s="80">
        <v>12</v>
      </c>
      <c r="C243" s="81" t="str">
        <f>'Calendar Info'!$B$8</f>
        <v>ஆவணி</v>
      </c>
      <c r="D243" s="81" t="s">
        <v>248</v>
      </c>
      <c r="E243" s="81" t="str">
        <f>'Calendar Info'!G53</f>
        <v>Mrigashiras</v>
      </c>
      <c r="F243" s="81" t="str">
        <f t="shared" si="66"/>
        <v>Mrigashiras</v>
      </c>
      <c r="G243" s="96" t="s">
        <v>327</v>
      </c>
      <c r="H243" s="81" t="str">
        <f>'Calendar Info'!F37</f>
        <v xml:space="preserve">Navami </v>
      </c>
      <c r="I243" s="81" t="str">
        <f>'Calendar Info'!F38</f>
        <v xml:space="preserve">Dasami </v>
      </c>
      <c r="J243" s="81" t="str">
        <f>'Calendar Info'!$D$21</f>
        <v>Varsha</v>
      </c>
      <c r="K243" s="25" t="str">
        <f>VLOOKUP(E243,'Calendar Info'!$G$49:$H$75,2,FALSE)</f>
        <v>மிருகசிரீஷம்</v>
      </c>
      <c r="L243" s="25" t="str">
        <f>VLOOKUP(F243,'Calendar Info'!$G$49:$H$75,2,FALSE)</f>
        <v>மிருகசிரீஷம்</v>
      </c>
      <c r="M243" s="34" t="str">
        <f t="shared" si="63"/>
        <v>Shrāvaṇa</v>
      </c>
      <c r="O243" s="25">
        <v>240</v>
      </c>
      <c r="P243" s="25">
        <f t="shared" si="70"/>
        <v>12</v>
      </c>
      <c r="Q243" s="25" t="str">
        <f t="shared" si="68"/>
        <v>4</v>
      </c>
      <c r="R243" s="25">
        <f t="shared" si="71"/>
        <v>4</v>
      </c>
      <c r="S243" s="25">
        <f t="shared" si="72"/>
        <v>4</v>
      </c>
      <c r="T243" s="25">
        <f t="shared" si="73"/>
        <v>8</v>
      </c>
      <c r="U243" s="25">
        <f t="shared" si="74"/>
        <v>9</v>
      </c>
      <c r="V243" s="25">
        <f t="shared" si="75"/>
        <v>0</v>
      </c>
      <c r="W243" s="25" t="str">
        <f t="shared" si="69"/>
        <v>2</v>
      </c>
    </row>
    <row r="244" spans="1:23" x14ac:dyDescent="0.25">
      <c r="A244" s="82">
        <v>45533</v>
      </c>
      <c r="B244" s="80">
        <v>13</v>
      </c>
      <c r="C244" s="81" t="str">
        <f>'Calendar Info'!$B$8</f>
        <v>ஆவணி</v>
      </c>
      <c r="D244" s="81" t="s">
        <v>248</v>
      </c>
      <c r="E244" s="81" t="str">
        <f>'Calendar Info'!G54</f>
        <v>Aarudhra</v>
      </c>
      <c r="F244" s="81" t="str">
        <f t="shared" si="66"/>
        <v>Aarudhra</v>
      </c>
      <c r="G244" s="96" t="s">
        <v>327</v>
      </c>
      <c r="H244" s="81" t="str">
        <f>'Calendar Info'!F39</f>
        <v>Ekadasi</v>
      </c>
      <c r="I244" s="81" t="str">
        <f t="shared" si="67"/>
        <v>Ekadasi</v>
      </c>
      <c r="J244" s="81" t="str">
        <f>'Calendar Info'!$D$21</f>
        <v>Varsha</v>
      </c>
      <c r="K244" s="25" t="str">
        <f>VLOOKUP(E244,'Calendar Info'!$G$49:$H$75,2,FALSE)</f>
        <v>திருவாதிரை</v>
      </c>
      <c r="L244" s="25" t="str">
        <f>VLOOKUP(F244,'Calendar Info'!$G$49:$H$75,2,FALSE)</f>
        <v>திருவாதிரை</v>
      </c>
      <c r="M244" s="34" t="str">
        <f t="shared" si="63"/>
        <v>Shrāvaṇa</v>
      </c>
      <c r="O244" s="25">
        <v>241</v>
      </c>
      <c r="P244" s="25">
        <f t="shared" si="70"/>
        <v>13</v>
      </c>
      <c r="Q244" s="25" t="str">
        <f t="shared" si="68"/>
        <v>4</v>
      </c>
      <c r="R244" s="25">
        <f t="shared" si="71"/>
        <v>5</v>
      </c>
      <c r="S244" s="25">
        <f t="shared" si="72"/>
        <v>5</v>
      </c>
      <c r="T244" s="25">
        <f t="shared" si="73"/>
        <v>10</v>
      </c>
      <c r="U244" s="25">
        <f t="shared" si="74"/>
        <v>10</v>
      </c>
      <c r="V244" s="25">
        <f t="shared" si="75"/>
        <v>0</v>
      </c>
      <c r="W244" s="25" t="str">
        <f t="shared" si="69"/>
        <v>2</v>
      </c>
    </row>
    <row r="245" spans="1:23" x14ac:dyDescent="0.25">
      <c r="A245" s="82">
        <v>45534</v>
      </c>
      <c r="B245" s="80">
        <v>14</v>
      </c>
      <c r="C245" s="81" t="str">
        <f>'Calendar Info'!$B$8</f>
        <v>ஆவணி</v>
      </c>
      <c r="D245" s="81" t="s">
        <v>248</v>
      </c>
      <c r="E245" s="81" t="str">
        <f>'Calendar Info'!G55</f>
        <v>Punarvasu</v>
      </c>
      <c r="F245" s="81" t="str">
        <f t="shared" si="66"/>
        <v>Punarvasu</v>
      </c>
      <c r="G245" s="96" t="s">
        <v>327</v>
      </c>
      <c r="H245" s="81" t="str">
        <f>'Calendar Info'!F40</f>
        <v>Dvadasi</v>
      </c>
      <c r="I245" s="81" t="str">
        <f t="shared" si="67"/>
        <v>Dvadasi</v>
      </c>
      <c r="J245" s="81" t="str">
        <f>'Calendar Info'!$D$21</f>
        <v>Varsha</v>
      </c>
      <c r="K245" s="25" t="str">
        <f>VLOOKUP(E245,'Calendar Info'!$G$49:$H$75,2,FALSE)</f>
        <v>புனர்பூசம்</v>
      </c>
      <c r="L245" s="25" t="str">
        <f>VLOOKUP(F245,'Calendar Info'!$G$49:$H$75,2,FALSE)</f>
        <v>புனர்பூசம்</v>
      </c>
      <c r="M245" s="34" t="str">
        <f t="shared" si="63"/>
        <v>Shrāvaṇa</v>
      </c>
      <c r="O245" s="25">
        <v>242</v>
      </c>
      <c r="P245" s="25">
        <f t="shared" si="70"/>
        <v>14</v>
      </c>
      <c r="Q245" s="25" t="str">
        <f t="shared" si="68"/>
        <v>4</v>
      </c>
      <c r="R245" s="25">
        <f t="shared" si="71"/>
        <v>6</v>
      </c>
      <c r="S245" s="25">
        <f t="shared" si="72"/>
        <v>6</v>
      </c>
      <c r="T245" s="25">
        <f t="shared" si="73"/>
        <v>11</v>
      </c>
      <c r="U245" s="25">
        <f t="shared" si="74"/>
        <v>11</v>
      </c>
      <c r="V245" s="25">
        <f t="shared" si="75"/>
        <v>0</v>
      </c>
      <c r="W245" s="25" t="str">
        <f t="shared" si="69"/>
        <v>2</v>
      </c>
    </row>
    <row r="246" spans="1:23" x14ac:dyDescent="0.25">
      <c r="A246" s="82">
        <v>45535</v>
      </c>
      <c r="B246" s="80">
        <v>15</v>
      </c>
      <c r="C246" s="81" t="str">
        <f>'Calendar Info'!$B$8</f>
        <v>ஆவணி</v>
      </c>
      <c r="D246" s="81" t="s">
        <v>248</v>
      </c>
      <c r="E246" s="81" t="str">
        <f>'Calendar Info'!G56</f>
        <v>Pushyami</v>
      </c>
      <c r="F246" s="81" t="str">
        <f t="shared" si="66"/>
        <v>Pushyami</v>
      </c>
      <c r="G246" s="96" t="s">
        <v>327</v>
      </c>
      <c r="H246" s="81" t="str">
        <f>'Calendar Info'!F41</f>
        <v>Triyodasi</v>
      </c>
      <c r="I246" s="81" t="str">
        <f t="shared" si="67"/>
        <v>Triyodasi</v>
      </c>
      <c r="J246" s="81" t="str">
        <f>'Calendar Info'!$D$21</f>
        <v>Varsha</v>
      </c>
      <c r="K246" s="25" t="str">
        <f>VLOOKUP(E246,'Calendar Info'!$G$49:$H$75,2,FALSE)</f>
        <v>பூசம்</v>
      </c>
      <c r="L246" s="25" t="str">
        <f>VLOOKUP(F246,'Calendar Info'!$G$49:$H$75,2,FALSE)</f>
        <v>பூசம்</v>
      </c>
      <c r="M246" s="34" t="str">
        <f t="shared" si="63"/>
        <v>Shrāvaṇa</v>
      </c>
      <c r="O246" s="25">
        <v>243</v>
      </c>
      <c r="P246" s="25">
        <f t="shared" si="70"/>
        <v>15</v>
      </c>
      <c r="Q246" s="25" t="str">
        <f t="shared" si="68"/>
        <v>4</v>
      </c>
      <c r="R246" s="25">
        <f t="shared" si="71"/>
        <v>7</v>
      </c>
      <c r="S246" s="25">
        <f t="shared" si="72"/>
        <v>7</v>
      </c>
      <c r="T246" s="25">
        <f t="shared" si="73"/>
        <v>12</v>
      </c>
      <c r="U246" s="25">
        <f t="shared" si="74"/>
        <v>12</v>
      </c>
      <c r="V246" s="25">
        <f t="shared" si="75"/>
        <v>0</v>
      </c>
      <c r="W246" s="25" t="str">
        <f t="shared" si="69"/>
        <v>2</v>
      </c>
    </row>
    <row r="247" spans="1:23" x14ac:dyDescent="0.25">
      <c r="A247" s="85">
        <v>45536</v>
      </c>
      <c r="B247" s="83">
        <v>16</v>
      </c>
      <c r="C247" s="84" t="str">
        <f>'Calendar Info'!$B$8</f>
        <v>ஆவணி</v>
      </c>
      <c r="D247" s="84" t="s">
        <v>248</v>
      </c>
      <c r="E247" s="84" t="str">
        <f>'Calendar Info'!G57</f>
        <v>Ashlesha</v>
      </c>
      <c r="F247" s="84" t="str">
        <f t="shared" si="66"/>
        <v>Ashlesha</v>
      </c>
      <c r="G247" s="96" t="s">
        <v>327</v>
      </c>
      <c r="H247" s="84" t="str">
        <f>'Calendar Info'!F42</f>
        <v>Chaturdasi</v>
      </c>
      <c r="I247" s="84" t="str">
        <f t="shared" si="67"/>
        <v>Chaturdasi</v>
      </c>
      <c r="J247" s="84" t="str">
        <f>'Calendar Info'!$D$21</f>
        <v>Varsha</v>
      </c>
      <c r="K247" s="25" t="str">
        <f>VLOOKUP(E247,'Calendar Info'!$G$49:$H$75,2,FALSE)</f>
        <v>ஆயில்யம்</v>
      </c>
      <c r="L247" s="25" t="str">
        <f>VLOOKUP(F247,'Calendar Info'!$G$49:$H$75,2,FALSE)</f>
        <v>ஆயில்யம்</v>
      </c>
      <c r="M247" s="34" t="str">
        <f t="shared" si="63"/>
        <v>Shrāvaṇa</v>
      </c>
      <c r="O247" s="25">
        <v>244</v>
      </c>
      <c r="P247" s="25">
        <f t="shared" si="70"/>
        <v>16</v>
      </c>
      <c r="Q247" s="25" t="str">
        <f t="shared" si="68"/>
        <v>4</v>
      </c>
      <c r="R247" s="25">
        <f t="shared" si="71"/>
        <v>8</v>
      </c>
      <c r="S247" s="25">
        <f t="shared" si="72"/>
        <v>8</v>
      </c>
      <c r="T247" s="25">
        <f t="shared" si="73"/>
        <v>13</v>
      </c>
      <c r="U247" s="25">
        <f t="shared" si="74"/>
        <v>13</v>
      </c>
      <c r="V247" s="25">
        <f t="shared" si="75"/>
        <v>0</v>
      </c>
      <c r="W247" s="25" t="str">
        <f t="shared" si="69"/>
        <v>2</v>
      </c>
    </row>
    <row r="248" spans="1:23" x14ac:dyDescent="0.25">
      <c r="A248" s="85">
        <v>45537</v>
      </c>
      <c r="B248" s="83">
        <v>17</v>
      </c>
      <c r="C248" s="84" t="str">
        <f>'Calendar Info'!$B$8</f>
        <v>ஆவணி</v>
      </c>
      <c r="D248" s="84" t="s">
        <v>248</v>
      </c>
      <c r="E248" s="84" t="str">
        <f>'Calendar Info'!G58</f>
        <v>Magha</v>
      </c>
      <c r="F248" s="84" t="str">
        <f t="shared" si="66"/>
        <v>Magha</v>
      </c>
      <c r="G248" s="96" t="s">
        <v>327</v>
      </c>
      <c r="H248" s="84" t="str">
        <f>'Calendar Info'!F44</f>
        <v>Ammavasya</v>
      </c>
      <c r="I248" s="84" t="str">
        <f t="shared" si="67"/>
        <v>Ammavasya</v>
      </c>
      <c r="J248" s="84" t="str">
        <f>'Calendar Info'!$D$21</f>
        <v>Varsha</v>
      </c>
      <c r="K248" s="25" t="str">
        <f>VLOOKUP(E248,'Calendar Info'!$G$49:$H$75,2,FALSE)</f>
        <v>மகம்</v>
      </c>
      <c r="L248" s="25" t="str">
        <f>VLOOKUP(F248,'Calendar Info'!$G$49:$H$75,2,FALSE)</f>
        <v>மகம்</v>
      </c>
      <c r="M248" s="34" t="str">
        <f t="shared" si="63"/>
        <v>Shrāvaṇa</v>
      </c>
      <c r="O248" s="25">
        <v>245</v>
      </c>
      <c r="P248" s="25">
        <f t="shared" si="70"/>
        <v>17</v>
      </c>
      <c r="Q248" s="25" t="str">
        <f t="shared" si="68"/>
        <v>4</v>
      </c>
      <c r="R248" s="25">
        <f t="shared" si="71"/>
        <v>9</v>
      </c>
      <c r="S248" s="25">
        <f t="shared" si="72"/>
        <v>9</v>
      </c>
      <c r="T248" s="25">
        <f t="shared" si="73"/>
        <v>15</v>
      </c>
      <c r="U248" s="25">
        <f t="shared" si="74"/>
        <v>15</v>
      </c>
      <c r="V248" s="25">
        <f t="shared" si="75"/>
        <v>0</v>
      </c>
      <c r="W248" s="25" t="str">
        <f t="shared" si="69"/>
        <v>2</v>
      </c>
    </row>
    <row r="249" spans="1:23" x14ac:dyDescent="0.25">
      <c r="A249" s="85">
        <v>45538</v>
      </c>
      <c r="B249" s="83">
        <v>18</v>
      </c>
      <c r="C249" s="84" t="str">
        <f>'Calendar Info'!$B$8</f>
        <v>ஆவணி</v>
      </c>
      <c r="D249" s="84" t="s">
        <v>248</v>
      </c>
      <c r="E249" s="84" t="str">
        <f>'Calendar Info'!G59</f>
        <v>Poorva Phalguni</v>
      </c>
      <c r="F249" s="84" t="str">
        <f t="shared" si="66"/>
        <v>Poorva Phalguni</v>
      </c>
      <c r="G249" s="96" t="s">
        <v>328</v>
      </c>
      <c r="H249" s="84" t="str">
        <f>'Calendar Info'!F45</f>
        <v>Suniya</v>
      </c>
      <c r="I249" s="84" t="str">
        <f t="shared" si="67"/>
        <v>Suniya</v>
      </c>
      <c r="J249" s="84" t="str">
        <f>'Calendar Info'!$D$21</f>
        <v>Varsha</v>
      </c>
      <c r="K249" s="25" t="str">
        <f>VLOOKUP(E249,'Calendar Info'!$G$49:$H$75,2,FALSE)</f>
        <v>பூரம்</v>
      </c>
      <c r="L249" s="25" t="str">
        <f>VLOOKUP(F249,'Calendar Info'!$G$49:$H$75,2,FALSE)</f>
        <v>பூரம்</v>
      </c>
      <c r="M249" s="34" t="str">
        <f t="shared" si="63"/>
        <v>Shrāvaṇa</v>
      </c>
      <c r="O249" s="25">
        <v>246</v>
      </c>
      <c r="P249" s="25">
        <f t="shared" si="70"/>
        <v>18</v>
      </c>
      <c r="Q249" s="25" t="str">
        <f t="shared" si="68"/>
        <v>4</v>
      </c>
      <c r="R249" s="25">
        <f t="shared" si="71"/>
        <v>10</v>
      </c>
      <c r="S249" s="25">
        <f t="shared" si="72"/>
        <v>10</v>
      </c>
      <c r="T249" s="25">
        <f t="shared" si="73"/>
        <v>16</v>
      </c>
      <c r="U249" s="25">
        <f t="shared" si="74"/>
        <v>16</v>
      </c>
      <c r="V249" s="25">
        <f t="shared" si="75"/>
        <v>1</v>
      </c>
      <c r="W249" s="25" t="str">
        <f t="shared" si="69"/>
        <v>2</v>
      </c>
    </row>
    <row r="250" spans="1:23" x14ac:dyDescent="0.25">
      <c r="A250" s="85">
        <v>45539</v>
      </c>
      <c r="B250" s="83">
        <v>19</v>
      </c>
      <c r="C250" s="84" t="str">
        <f>'Calendar Info'!$B$8</f>
        <v>ஆவணி</v>
      </c>
      <c r="D250" s="84" t="s">
        <v>248</v>
      </c>
      <c r="E250" s="84" t="str">
        <f>'Calendar Info'!G60</f>
        <v>Uthra Phalguni</v>
      </c>
      <c r="F250" s="84" t="str">
        <f t="shared" si="66"/>
        <v>Uthra Phalguni</v>
      </c>
      <c r="G250" s="96" t="s">
        <v>328</v>
      </c>
      <c r="H250" s="84" t="str">
        <f>'Calendar Info'!F29</f>
        <v xml:space="preserve">Pradamai </v>
      </c>
      <c r="I250" s="84" t="str">
        <f t="shared" si="67"/>
        <v xml:space="preserve">Pradamai </v>
      </c>
      <c r="J250" s="84" t="str">
        <f>'Calendar Info'!$D$21</f>
        <v>Varsha</v>
      </c>
      <c r="K250" s="25" t="str">
        <f>VLOOKUP(E250,'Calendar Info'!$G$49:$H$75,2,FALSE)</f>
        <v>உத்திரம்</v>
      </c>
      <c r="L250" s="25" t="str">
        <f>VLOOKUP(F250,'Calendar Info'!$G$49:$H$75,2,FALSE)</f>
        <v>உத்திரம்</v>
      </c>
      <c r="M250" s="34" t="str">
        <f t="shared" si="63"/>
        <v>Shrāvaṇa</v>
      </c>
      <c r="O250" s="25">
        <v>247</v>
      </c>
      <c r="P250" s="25">
        <f t="shared" si="70"/>
        <v>19</v>
      </c>
      <c r="Q250" s="25" t="str">
        <f t="shared" si="68"/>
        <v>4</v>
      </c>
      <c r="R250" s="25">
        <f t="shared" si="71"/>
        <v>11</v>
      </c>
      <c r="S250" s="25">
        <f t="shared" si="72"/>
        <v>11</v>
      </c>
      <c r="T250" s="25">
        <f t="shared" si="73"/>
        <v>0</v>
      </c>
      <c r="U250" s="25">
        <f t="shared" si="74"/>
        <v>0</v>
      </c>
      <c r="V250" s="25">
        <f t="shared" si="75"/>
        <v>1</v>
      </c>
      <c r="W250" s="25" t="str">
        <f t="shared" si="69"/>
        <v>2</v>
      </c>
    </row>
    <row r="251" spans="1:23" x14ac:dyDescent="0.25">
      <c r="A251" s="85">
        <v>45540</v>
      </c>
      <c r="B251" s="83">
        <v>20</v>
      </c>
      <c r="C251" s="84" t="str">
        <f>'Calendar Info'!$B$8</f>
        <v>ஆவணி</v>
      </c>
      <c r="D251" s="84" t="s">
        <v>248</v>
      </c>
      <c r="E251" s="84" t="str">
        <f>'Calendar Info'!G60</f>
        <v>Uthra Phalguni</v>
      </c>
      <c r="F251" s="84" t="str">
        <f t="shared" si="66"/>
        <v>Uthra Phalguni</v>
      </c>
      <c r="G251" s="96" t="s">
        <v>328</v>
      </c>
      <c r="H251" s="84" t="str">
        <f>'Calendar Info'!F30</f>
        <v>Dvithiai</v>
      </c>
      <c r="I251" s="84" t="str">
        <f t="shared" si="67"/>
        <v>Dvithiai</v>
      </c>
      <c r="J251" s="84" t="str">
        <f>'Calendar Info'!$D$21</f>
        <v>Varsha</v>
      </c>
      <c r="K251" s="25" t="str">
        <f>VLOOKUP(E251,'Calendar Info'!$G$49:$H$75,2,FALSE)</f>
        <v>உத்திரம்</v>
      </c>
      <c r="L251" s="25" t="str">
        <f>VLOOKUP(F251,'Calendar Info'!$G$49:$H$75,2,FALSE)</f>
        <v>உத்திரம்</v>
      </c>
      <c r="M251" s="34" t="str">
        <f t="shared" si="63"/>
        <v>Shrāvaṇa</v>
      </c>
      <c r="O251" s="25">
        <v>248</v>
      </c>
      <c r="P251" s="25">
        <f t="shared" si="70"/>
        <v>20</v>
      </c>
      <c r="Q251" s="25" t="str">
        <f t="shared" si="68"/>
        <v>4</v>
      </c>
      <c r="R251" s="25">
        <f t="shared" si="71"/>
        <v>11</v>
      </c>
      <c r="S251" s="25">
        <f t="shared" si="72"/>
        <v>11</v>
      </c>
      <c r="T251" s="25">
        <f t="shared" si="73"/>
        <v>1</v>
      </c>
      <c r="U251" s="25">
        <f t="shared" si="74"/>
        <v>1</v>
      </c>
      <c r="V251" s="25">
        <f t="shared" si="75"/>
        <v>1</v>
      </c>
      <c r="W251" s="25" t="str">
        <f t="shared" si="69"/>
        <v>2</v>
      </c>
    </row>
    <row r="252" spans="1:23" x14ac:dyDescent="0.25">
      <c r="A252" s="85">
        <v>45541</v>
      </c>
      <c r="B252" s="83">
        <v>21</v>
      </c>
      <c r="C252" s="84" t="str">
        <f>'Calendar Info'!$B$8</f>
        <v>ஆவணி</v>
      </c>
      <c r="D252" s="84" t="s">
        <v>248</v>
      </c>
      <c r="E252" s="84" t="str">
        <f>'Calendar Info'!G61</f>
        <v>Hastha</v>
      </c>
      <c r="F252" s="84" t="str">
        <f t="shared" si="66"/>
        <v>Hastha</v>
      </c>
      <c r="G252" s="96" t="s">
        <v>328</v>
      </c>
      <c r="H252" s="84" t="str">
        <f>'Calendar Info'!F31</f>
        <v>Trithiai</v>
      </c>
      <c r="I252" s="84" t="str">
        <f t="shared" si="67"/>
        <v>Trithiai</v>
      </c>
      <c r="J252" s="84" t="str">
        <f>'Calendar Info'!$D$21</f>
        <v>Varsha</v>
      </c>
      <c r="K252" s="25" t="str">
        <f>VLOOKUP(E252,'Calendar Info'!$G$49:$H$75,2,FALSE)</f>
        <v>ஹஸ்தம்</v>
      </c>
      <c r="L252" s="25" t="str">
        <f>VLOOKUP(F252,'Calendar Info'!$G$49:$H$75,2,FALSE)</f>
        <v>ஹஸ்தம்</v>
      </c>
      <c r="M252" s="34" t="str">
        <f t="shared" si="63"/>
        <v>Shrāvaṇa</v>
      </c>
      <c r="O252" s="25">
        <v>249</v>
      </c>
      <c r="P252" s="25">
        <f t="shared" si="70"/>
        <v>21</v>
      </c>
      <c r="Q252" s="25" t="str">
        <f t="shared" si="68"/>
        <v>4</v>
      </c>
      <c r="R252" s="25">
        <f t="shared" si="71"/>
        <v>12</v>
      </c>
      <c r="S252" s="25">
        <f t="shared" si="72"/>
        <v>12</v>
      </c>
      <c r="T252" s="25">
        <f t="shared" si="73"/>
        <v>2</v>
      </c>
      <c r="U252" s="25">
        <f t="shared" si="74"/>
        <v>2</v>
      </c>
      <c r="V252" s="25">
        <f t="shared" si="75"/>
        <v>1</v>
      </c>
      <c r="W252" s="25" t="str">
        <f t="shared" si="69"/>
        <v>2</v>
      </c>
    </row>
    <row r="253" spans="1:23" x14ac:dyDescent="0.25">
      <c r="A253" s="85">
        <v>45542</v>
      </c>
      <c r="B253" s="83">
        <v>22</v>
      </c>
      <c r="C253" s="84" t="str">
        <f>'Calendar Info'!$B$8</f>
        <v>ஆவணி</v>
      </c>
      <c r="D253" s="84" t="s">
        <v>248</v>
      </c>
      <c r="E253" s="84" t="str">
        <f>'Calendar Info'!G62</f>
        <v>Chitra</v>
      </c>
      <c r="F253" s="84" t="str">
        <f t="shared" si="66"/>
        <v>Chitra</v>
      </c>
      <c r="G253" s="96" t="s">
        <v>328</v>
      </c>
      <c r="H253" s="84" t="str">
        <f>'Calendar Info'!F32</f>
        <v>Chaturthi</v>
      </c>
      <c r="I253" s="84" t="str">
        <f t="shared" si="67"/>
        <v>Chaturthi</v>
      </c>
      <c r="J253" s="84" t="str">
        <f>'Calendar Info'!$D$21</f>
        <v>Varsha</v>
      </c>
      <c r="K253" s="25" t="str">
        <f>VLOOKUP(E253,'Calendar Info'!$G$49:$H$75,2,FALSE)</f>
        <v>சித்திரை</v>
      </c>
      <c r="L253" s="25" t="str">
        <f>VLOOKUP(F253,'Calendar Info'!$G$49:$H$75,2,FALSE)</f>
        <v>சித்திரை</v>
      </c>
      <c r="M253" s="34" t="str">
        <f t="shared" si="63"/>
        <v>Shrāvaṇa</v>
      </c>
      <c r="O253" s="25">
        <v>250</v>
      </c>
      <c r="P253" s="25">
        <f t="shared" si="70"/>
        <v>22</v>
      </c>
      <c r="Q253" s="25" t="str">
        <f t="shared" si="68"/>
        <v>4</v>
      </c>
      <c r="R253" s="25">
        <f t="shared" si="71"/>
        <v>13</v>
      </c>
      <c r="S253" s="25">
        <f t="shared" si="72"/>
        <v>13</v>
      </c>
      <c r="T253" s="25">
        <f t="shared" si="73"/>
        <v>3</v>
      </c>
      <c r="U253" s="25">
        <f t="shared" si="74"/>
        <v>3</v>
      </c>
      <c r="V253" s="25">
        <f t="shared" si="75"/>
        <v>1</v>
      </c>
      <c r="W253" s="25" t="str">
        <f t="shared" si="69"/>
        <v>2</v>
      </c>
    </row>
    <row r="254" spans="1:23" x14ac:dyDescent="0.25">
      <c r="A254" s="85">
        <v>45543</v>
      </c>
      <c r="B254" s="83">
        <v>23</v>
      </c>
      <c r="C254" s="84" t="str">
        <f>'Calendar Info'!$B$8</f>
        <v>ஆவணி</v>
      </c>
      <c r="D254" s="84" t="s">
        <v>248</v>
      </c>
      <c r="E254" s="84" t="str">
        <f>'Calendar Info'!G63</f>
        <v>Swaathi </v>
      </c>
      <c r="F254" s="84" t="str">
        <f t="shared" si="66"/>
        <v>Swaathi </v>
      </c>
      <c r="G254" s="96" t="s">
        <v>328</v>
      </c>
      <c r="H254" s="84" t="str">
        <f>'Calendar Info'!F33</f>
        <v xml:space="preserve">Panchami </v>
      </c>
      <c r="I254" s="84" t="str">
        <f t="shared" si="67"/>
        <v xml:space="preserve">Panchami </v>
      </c>
      <c r="J254" s="84" t="str">
        <f>'Calendar Info'!$D$21</f>
        <v>Varsha</v>
      </c>
      <c r="K254" s="25" t="str">
        <f>VLOOKUP(E254,'Calendar Info'!$G$49:$H$75,2,FALSE)</f>
        <v>சுவாதி</v>
      </c>
      <c r="L254" s="25" t="str">
        <f>VLOOKUP(F254,'Calendar Info'!$G$49:$H$75,2,FALSE)</f>
        <v>சுவாதி</v>
      </c>
      <c r="M254" s="34" t="str">
        <f t="shared" si="63"/>
        <v>Shrāvaṇa</v>
      </c>
      <c r="O254" s="25">
        <v>251</v>
      </c>
      <c r="P254" s="25">
        <f t="shared" si="70"/>
        <v>23</v>
      </c>
      <c r="Q254" s="25" t="str">
        <f t="shared" si="68"/>
        <v>4</v>
      </c>
      <c r="R254" s="25">
        <f t="shared" si="71"/>
        <v>14</v>
      </c>
      <c r="S254" s="25">
        <f t="shared" si="72"/>
        <v>14</v>
      </c>
      <c r="T254" s="25">
        <f t="shared" si="73"/>
        <v>4</v>
      </c>
      <c r="U254" s="25">
        <f t="shared" si="74"/>
        <v>4</v>
      </c>
      <c r="V254" s="25">
        <f t="shared" si="75"/>
        <v>1</v>
      </c>
      <c r="W254" s="25" t="str">
        <f t="shared" si="69"/>
        <v>2</v>
      </c>
    </row>
    <row r="255" spans="1:23" x14ac:dyDescent="0.25">
      <c r="A255" s="85">
        <v>45544</v>
      </c>
      <c r="B255" s="83">
        <v>24</v>
      </c>
      <c r="C255" s="84" t="str">
        <f>'Calendar Info'!$B$8</f>
        <v>ஆவணி</v>
      </c>
      <c r="D255" s="84" t="s">
        <v>248</v>
      </c>
      <c r="E255" s="84" t="str">
        <f>'Calendar Info'!G64</f>
        <v>Vishaakha</v>
      </c>
      <c r="F255" s="84" t="str">
        <f t="shared" si="66"/>
        <v>Vishaakha</v>
      </c>
      <c r="G255" s="96" t="s">
        <v>328</v>
      </c>
      <c r="H255" s="84" t="str">
        <f>'Calendar Info'!F34</f>
        <v xml:space="preserve">Shashti </v>
      </c>
      <c r="I255" s="84" t="str">
        <f t="shared" si="67"/>
        <v xml:space="preserve">Shashti </v>
      </c>
      <c r="J255" s="84" t="str">
        <f>'Calendar Info'!$D$21</f>
        <v>Varsha</v>
      </c>
      <c r="K255" s="25" t="str">
        <f>VLOOKUP(E255,'Calendar Info'!$G$49:$H$75,2,FALSE)</f>
        <v>விசாகம்</v>
      </c>
      <c r="L255" s="25" t="str">
        <f>VLOOKUP(F255,'Calendar Info'!$G$49:$H$75,2,FALSE)</f>
        <v>விசாகம்</v>
      </c>
      <c r="M255" s="34" t="str">
        <f t="shared" si="63"/>
        <v>Shrāvaṇa</v>
      </c>
      <c r="O255" s="25">
        <v>252</v>
      </c>
      <c r="P255" s="25">
        <f t="shared" si="70"/>
        <v>24</v>
      </c>
      <c r="Q255" s="25" t="str">
        <f t="shared" si="68"/>
        <v>4</v>
      </c>
      <c r="R255" s="25">
        <f t="shared" si="71"/>
        <v>15</v>
      </c>
      <c r="S255" s="25">
        <f t="shared" si="72"/>
        <v>15</v>
      </c>
      <c r="T255" s="25">
        <f t="shared" si="73"/>
        <v>5</v>
      </c>
      <c r="U255" s="25">
        <f t="shared" si="74"/>
        <v>5</v>
      </c>
      <c r="V255" s="25">
        <f t="shared" si="75"/>
        <v>1</v>
      </c>
      <c r="W255" s="25" t="str">
        <f t="shared" si="69"/>
        <v>2</v>
      </c>
    </row>
    <row r="256" spans="1:23" x14ac:dyDescent="0.25">
      <c r="A256" s="85">
        <v>45545</v>
      </c>
      <c r="B256" s="83">
        <v>25</v>
      </c>
      <c r="C256" s="84" t="str">
        <f>'Calendar Info'!$B$8</f>
        <v>ஆவணி</v>
      </c>
      <c r="D256" s="84" t="s">
        <v>248</v>
      </c>
      <c r="E256" s="84" t="str">
        <f>'Calendar Info'!G65</f>
        <v>Anuraadha</v>
      </c>
      <c r="F256" s="84" t="str">
        <f t="shared" si="66"/>
        <v>Anuraadha</v>
      </c>
      <c r="G256" s="96" t="s">
        <v>328</v>
      </c>
      <c r="H256" s="84" t="str">
        <f>'Calendar Info'!F35</f>
        <v>Sapthami</v>
      </c>
      <c r="I256" s="84" t="str">
        <f t="shared" si="67"/>
        <v>Sapthami</v>
      </c>
      <c r="J256" s="84" t="str">
        <f>'Calendar Info'!$D$21</f>
        <v>Varsha</v>
      </c>
      <c r="K256" s="25" t="str">
        <f>VLOOKUP(E256,'Calendar Info'!$G$49:$H$75,2,FALSE)</f>
        <v>அனுஷம்</v>
      </c>
      <c r="L256" s="25" t="str">
        <f>VLOOKUP(F256,'Calendar Info'!$G$49:$H$75,2,FALSE)</f>
        <v>அனுஷம்</v>
      </c>
      <c r="M256" s="34" t="str">
        <f t="shared" si="63"/>
        <v>Shrāvaṇa</v>
      </c>
      <c r="O256" s="25">
        <v>253</v>
      </c>
      <c r="P256" s="25">
        <f t="shared" si="70"/>
        <v>25</v>
      </c>
      <c r="Q256" s="25" t="str">
        <f t="shared" si="68"/>
        <v>4</v>
      </c>
      <c r="R256" s="25">
        <f t="shared" si="71"/>
        <v>16</v>
      </c>
      <c r="S256" s="25">
        <f t="shared" si="72"/>
        <v>16</v>
      </c>
      <c r="T256" s="25">
        <f t="shared" si="73"/>
        <v>6</v>
      </c>
      <c r="U256" s="25">
        <f t="shared" si="74"/>
        <v>6</v>
      </c>
      <c r="V256" s="25">
        <f t="shared" si="75"/>
        <v>1</v>
      </c>
      <c r="W256" s="25" t="str">
        <f t="shared" si="69"/>
        <v>2</v>
      </c>
    </row>
    <row r="257" spans="1:23" x14ac:dyDescent="0.25">
      <c r="A257" s="85">
        <v>45546</v>
      </c>
      <c r="B257" s="83">
        <v>26</v>
      </c>
      <c r="C257" s="84" t="str">
        <f>'Calendar Info'!$B$8</f>
        <v>ஆவணி</v>
      </c>
      <c r="D257" s="84" t="s">
        <v>248</v>
      </c>
      <c r="E257" s="84" t="str">
        <f>'Calendar Info'!G66</f>
        <v>Jyeshta</v>
      </c>
      <c r="F257" s="84" t="str">
        <f t="shared" si="66"/>
        <v>Jyeshta</v>
      </c>
      <c r="G257" s="96" t="s">
        <v>328</v>
      </c>
      <c r="H257" s="84" t="str">
        <f>'Calendar Info'!F36</f>
        <v>Ashtami</v>
      </c>
      <c r="I257" s="84" t="str">
        <f t="shared" si="67"/>
        <v>Ashtami</v>
      </c>
      <c r="J257" s="84" t="str">
        <f>'Calendar Info'!$D$21</f>
        <v>Varsha</v>
      </c>
      <c r="K257" s="25" t="str">
        <f>VLOOKUP(E257,'Calendar Info'!$G$49:$H$75,2,FALSE)</f>
        <v>கேட்டை</v>
      </c>
      <c r="L257" s="25" t="str">
        <f>VLOOKUP(F257,'Calendar Info'!$G$49:$H$75,2,FALSE)</f>
        <v>கேட்டை</v>
      </c>
      <c r="M257" s="34" t="str">
        <f t="shared" si="63"/>
        <v>Shrāvaṇa</v>
      </c>
      <c r="O257" s="25">
        <v>254</v>
      </c>
      <c r="P257" s="25">
        <f t="shared" si="70"/>
        <v>26</v>
      </c>
      <c r="Q257" s="25" t="str">
        <f t="shared" si="68"/>
        <v>4</v>
      </c>
      <c r="R257" s="25">
        <f t="shared" si="71"/>
        <v>17</v>
      </c>
      <c r="S257" s="25">
        <f t="shared" si="72"/>
        <v>17</v>
      </c>
      <c r="T257" s="25">
        <f t="shared" si="73"/>
        <v>7</v>
      </c>
      <c r="U257" s="25">
        <f t="shared" si="74"/>
        <v>7</v>
      </c>
      <c r="V257" s="25">
        <f t="shared" si="75"/>
        <v>1</v>
      </c>
      <c r="W257" s="25" t="str">
        <f t="shared" si="69"/>
        <v>2</v>
      </c>
    </row>
    <row r="258" spans="1:23" x14ac:dyDescent="0.25">
      <c r="A258" s="85">
        <v>45547</v>
      </c>
      <c r="B258" s="83">
        <v>27</v>
      </c>
      <c r="C258" s="84" t="str">
        <f>'Calendar Info'!$B$8</f>
        <v>ஆவணி</v>
      </c>
      <c r="D258" s="84" t="s">
        <v>248</v>
      </c>
      <c r="E258" s="84" t="str">
        <f>'Calendar Info'!G67</f>
        <v>Moola</v>
      </c>
      <c r="F258" s="84" t="str">
        <f t="shared" si="66"/>
        <v>Moola</v>
      </c>
      <c r="G258" s="96" t="s">
        <v>328</v>
      </c>
      <c r="H258" s="84" t="str">
        <f>'Calendar Info'!F37</f>
        <v xml:space="preserve">Navami </v>
      </c>
      <c r="I258" s="84" t="str">
        <f t="shared" si="67"/>
        <v xml:space="preserve">Navami </v>
      </c>
      <c r="J258" s="84" t="str">
        <f>'Calendar Info'!$D$21</f>
        <v>Varsha</v>
      </c>
      <c r="K258" s="25" t="str">
        <f>VLOOKUP(E258,'Calendar Info'!$G$49:$H$75,2,FALSE)</f>
        <v>முலம்</v>
      </c>
      <c r="L258" s="25" t="str">
        <f>VLOOKUP(F258,'Calendar Info'!$G$49:$H$75,2,FALSE)</f>
        <v>முலம்</v>
      </c>
      <c r="M258" s="34" t="str">
        <f t="shared" si="63"/>
        <v>Shrāvaṇa</v>
      </c>
      <c r="O258" s="25">
        <v>255</v>
      </c>
      <c r="P258" s="25">
        <f t="shared" si="70"/>
        <v>27</v>
      </c>
      <c r="Q258" s="25" t="str">
        <f t="shared" si="68"/>
        <v>4</v>
      </c>
      <c r="R258" s="25">
        <f t="shared" si="71"/>
        <v>18</v>
      </c>
      <c r="S258" s="25">
        <f t="shared" si="72"/>
        <v>18</v>
      </c>
      <c r="T258" s="25">
        <f t="shared" si="73"/>
        <v>8</v>
      </c>
      <c r="U258" s="25">
        <f t="shared" si="74"/>
        <v>8</v>
      </c>
      <c r="V258" s="25">
        <f t="shared" si="75"/>
        <v>1</v>
      </c>
      <c r="W258" s="25" t="str">
        <f t="shared" si="69"/>
        <v>2</v>
      </c>
    </row>
    <row r="259" spans="1:23" x14ac:dyDescent="0.25">
      <c r="A259" s="85">
        <v>45548</v>
      </c>
      <c r="B259" s="83">
        <v>28</v>
      </c>
      <c r="C259" s="84" t="str">
        <f>'Calendar Info'!$B$8</f>
        <v>ஆவணி</v>
      </c>
      <c r="D259" s="84" t="s">
        <v>248</v>
      </c>
      <c r="E259" s="84" t="str">
        <f>'Calendar Info'!G68</f>
        <v>Poorva shaada</v>
      </c>
      <c r="F259" s="84" t="str">
        <f t="shared" si="66"/>
        <v>Poorva shaada</v>
      </c>
      <c r="G259" s="96" t="s">
        <v>328</v>
      </c>
      <c r="H259" s="84" t="str">
        <f>'Calendar Info'!F38</f>
        <v xml:space="preserve">Dasami </v>
      </c>
      <c r="I259" s="84" t="str">
        <f t="shared" si="67"/>
        <v xml:space="preserve">Dasami </v>
      </c>
      <c r="J259" s="84" t="str">
        <f>'Calendar Info'!$D$21</f>
        <v>Varsha</v>
      </c>
      <c r="K259" s="25" t="str">
        <f>VLOOKUP(E259,'Calendar Info'!$G$49:$H$75,2,FALSE)</f>
        <v>பூராடம்</v>
      </c>
      <c r="L259" s="25" t="str">
        <f>VLOOKUP(F259,'Calendar Info'!$G$49:$H$75,2,FALSE)</f>
        <v>பூராடம்</v>
      </c>
      <c r="M259" s="34" t="str">
        <f t="shared" ref="M259:M322" si="76">VLOOKUP(C259,TamilMonth,2,FALSE)</f>
        <v>Shrāvaṇa</v>
      </c>
      <c r="O259" s="25">
        <v>256</v>
      </c>
      <c r="P259" s="25">
        <f t="shared" si="70"/>
        <v>28</v>
      </c>
      <c r="Q259" s="25" t="str">
        <f t="shared" si="68"/>
        <v>4</v>
      </c>
      <c r="R259" s="25">
        <f t="shared" si="71"/>
        <v>19</v>
      </c>
      <c r="S259" s="25">
        <f t="shared" si="72"/>
        <v>19</v>
      </c>
      <c r="T259" s="25">
        <f t="shared" si="73"/>
        <v>9</v>
      </c>
      <c r="U259" s="25">
        <f t="shared" si="74"/>
        <v>9</v>
      </c>
      <c r="V259" s="25">
        <f t="shared" si="75"/>
        <v>1</v>
      </c>
      <c r="W259" s="25" t="str">
        <f t="shared" si="69"/>
        <v>2</v>
      </c>
    </row>
    <row r="260" spans="1:23" x14ac:dyDescent="0.25">
      <c r="A260" s="85">
        <v>45549</v>
      </c>
      <c r="B260" s="83">
        <v>29</v>
      </c>
      <c r="C260" s="84" t="str">
        <f>'Calendar Info'!$B$8</f>
        <v>ஆவணி</v>
      </c>
      <c r="D260" s="84" t="s">
        <v>248</v>
      </c>
      <c r="E260" s="84" t="str">
        <f>'Calendar Info'!G69</f>
        <v>Uthra shaada</v>
      </c>
      <c r="F260" s="84" t="str">
        <f t="shared" si="66"/>
        <v>Uthra shaada</v>
      </c>
      <c r="G260" s="96" t="s">
        <v>328</v>
      </c>
      <c r="H260" s="84" t="str">
        <f>'Calendar Info'!F39</f>
        <v>Ekadasi</v>
      </c>
      <c r="I260" s="84" t="str">
        <f t="shared" si="67"/>
        <v>Ekadasi</v>
      </c>
      <c r="J260" s="84" t="str">
        <f>'Calendar Info'!$D$21</f>
        <v>Varsha</v>
      </c>
      <c r="K260" s="25" t="str">
        <f>VLOOKUP(E260,'Calendar Info'!$G$49:$H$75,2,FALSE)</f>
        <v>உத்திராடம்</v>
      </c>
      <c r="L260" s="25" t="str">
        <f>VLOOKUP(F260,'Calendar Info'!$G$49:$H$75,2,FALSE)</f>
        <v>உத்திராடம்</v>
      </c>
      <c r="M260" s="34" t="str">
        <f t="shared" si="76"/>
        <v>Shrāvaṇa</v>
      </c>
      <c r="O260" s="25">
        <v>257</v>
      </c>
      <c r="P260" s="25">
        <f t="shared" si="70"/>
        <v>29</v>
      </c>
      <c r="Q260" s="25" t="str">
        <f t="shared" si="68"/>
        <v>4</v>
      </c>
      <c r="R260" s="25">
        <f t="shared" si="71"/>
        <v>20</v>
      </c>
      <c r="S260" s="25">
        <f t="shared" si="72"/>
        <v>20</v>
      </c>
      <c r="T260" s="25">
        <f t="shared" si="73"/>
        <v>10</v>
      </c>
      <c r="U260" s="25">
        <f t="shared" si="74"/>
        <v>10</v>
      </c>
      <c r="V260" s="25">
        <f t="shared" si="75"/>
        <v>1</v>
      </c>
      <c r="W260" s="25" t="str">
        <f t="shared" si="69"/>
        <v>2</v>
      </c>
    </row>
    <row r="261" spans="1:23" x14ac:dyDescent="0.25">
      <c r="A261" s="85">
        <v>45550</v>
      </c>
      <c r="B261" s="83">
        <v>30</v>
      </c>
      <c r="C261" s="84" t="str">
        <f>'Calendar Info'!$B$8</f>
        <v>ஆவணி</v>
      </c>
      <c r="D261" s="84" t="s">
        <v>248</v>
      </c>
      <c r="E261" s="84" t="str">
        <f>'Calendar Info'!G70</f>
        <v>Shraavan </v>
      </c>
      <c r="F261" s="84" t="str">
        <f t="shared" si="66"/>
        <v>Shraavan </v>
      </c>
      <c r="G261" s="96" t="s">
        <v>328</v>
      </c>
      <c r="H261" s="84" t="str">
        <f>'Calendar Info'!F40</f>
        <v>Dvadasi</v>
      </c>
      <c r="I261" s="84" t="str">
        <f t="shared" si="67"/>
        <v>Dvadasi</v>
      </c>
      <c r="J261" s="84" t="str">
        <f>'Calendar Info'!$D$21</f>
        <v>Varsha</v>
      </c>
      <c r="K261" s="25" t="str">
        <f>VLOOKUP(E261,'Calendar Info'!$G$49:$H$75,2,FALSE)</f>
        <v>திருவோணம்</v>
      </c>
      <c r="L261" s="25" t="str">
        <f>VLOOKUP(F261,'Calendar Info'!$G$49:$H$75,2,FALSE)</f>
        <v>திருவோணம்</v>
      </c>
      <c r="M261" s="34" t="str">
        <f t="shared" si="76"/>
        <v>Shrāvaṇa</v>
      </c>
      <c r="O261" s="25">
        <v>258</v>
      </c>
      <c r="P261" s="25">
        <f t="shared" si="70"/>
        <v>30</v>
      </c>
      <c r="Q261" s="25" t="str">
        <f t="shared" si="68"/>
        <v>4</v>
      </c>
      <c r="R261" s="25">
        <f t="shared" si="71"/>
        <v>21</v>
      </c>
      <c r="S261" s="25">
        <f t="shared" si="72"/>
        <v>21</v>
      </c>
      <c r="T261" s="25">
        <f t="shared" si="73"/>
        <v>11</v>
      </c>
      <c r="U261" s="25">
        <f t="shared" si="74"/>
        <v>11</v>
      </c>
      <c r="V261" s="25">
        <f t="shared" si="75"/>
        <v>1</v>
      </c>
      <c r="W261" s="25" t="str">
        <f t="shared" si="69"/>
        <v>2</v>
      </c>
    </row>
    <row r="262" spans="1:23" x14ac:dyDescent="0.25">
      <c r="A262" s="85">
        <v>45551</v>
      </c>
      <c r="B262" s="83">
        <v>31</v>
      </c>
      <c r="C262" s="84" t="str">
        <f>'Calendar Info'!$B$8</f>
        <v>ஆவணி</v>
      </c>
      <c r="D262" s="84" t="s">
        <v>248</v>
      </c>
      <c r="E262" s="84" t="str">
        <f>'Calendar Info'!G71</f>
        <v>Dhanishta</v>
      </c>
      <c r="F262" s="84" t="str">
        <f t="shared" si="66"/>
        <v>Dhanishta</v>
      </c>
      <c r="G262" s="96" t="s">
        <v>328</v>
      </c>
      <c r="H262" s="84" t="str">
        <f>'Calendar Info'!F41</f>
        <v>Triyodasi</v>
      </c>
      <c r="I262" s="84" t="str">
        <f t="shared" si="67"/>
        <v>Triyodasi</v>
      </c>
      <c r="J262" s="84" t="str">
        <f>'Calendar Info'!$D$21</f>
        <v>Varsha</v>
      </c>
      <c r="K262" s="25" t="str">
        <f>VLOOKUP(E262,'Calendar Info'!$G$49:$H$75,2,FALSE)</f>
        <v>அவிட்டம்</v>
      </c>
      <c r="L262" s="25" t="str">
        <f>VLOOKUP(F262,'Calendar Info'!$G$49:$H$75,2,FALSE)</f>
        <v>அவிட்டம்</v>
      </c>
      <c r="M262" s="34" t="str">
        <f t="shared" si="76"/>
        <v>Shrāvaṇa</v>
      </c>
      <c r="O262" s="25">
        <v>259</v>
      </c>
      <c r="P262" s="25">
        <f t="shared" si="70"/>
        <v>31</v>
      </c>
      <c r="Q262" s="25" t="str">
        <f t="shared" si="68"/>
        <v>4</v>
      </c>
      <c r="R262" s="25">
        <f t="shared" si="71"/>
        <v>22</v>
      </c>
      <c r="S262" s="25">
        <f t="shared" si="72"/>
        <v>22</v>
      </c>
      <c r="T262" s="25">
        <f t="shared" si="73"/>
        <v>12</v>
      </c>
      <c r="U262" s="25">
        <f t="shared" si="74"/>
        <v>12</v>
      </c>
      <c r="V262" s="25">
        <f t="shared" si="75"/>
        <v>1</v>
      </c>
      <c r="W262" s="25" t="str">
        <f t="shared" si="69"/>
        <v>2</v>
      </c>
    </row>
    <row r="263" spans="1:23" x14ac:dyDescent="0.25">
      <c r="A263" s="85">
        <v>45552</v>
      </c>
      <c r="B263" s="83">
        <v>1</v>
      </c>
      <c r="C263" s="84" t="str">
        <f>'Calendar Info'!$B$9</f>
        <v>புரட்டாசி</v>
      </c>
      <c r="D263" s="84" t="s">
        <v>248</v>
      </c>
      <c r="E263" s="84" t="str">
        <f>'Calendar Info'!G72</f>
        <v>Shathabhisha</v>
      </c>
      <c r="F263" s="84" t="str">
        <f t="shared" si="66"/>
        <v>Shathabhisha</v>
      </c>
      <c r="G263" s="96" t="s">
        <v>328</v>
      </c>
      <c r="H263" s="84" t="str">
        <f>'Calendar Info'!F42</f>
        <v>Chaturdasi</v>
      </c>
      <c r="I263" s="84" t="str">
        <f t="shared" si="67"/>
        <v>Chaturdasi</v>
      </c>
      <c r="J263" s="84" t="str">
        <f>'Calendar Info'!$D$21</f>
        <v>Varsha</v>
      </c>
      <c r="K263" s="25" t="str">
        <f>VLOOKUP(E263,'Calendar Info'!$G$49:$H$75,2,FALSE)</f>
        <v>சதயம்</v>
      </c>
      <c r="L263" s="25" t="str">
        <f>VLOOKUP(F263,'Calendar Info'!$G$49:$H$75,2,FALSE)</f>
        <v>சதயம்</v>
      </c>
      <c r="M263" s="34" t="str">
        <f t="shared" si="76"/>
        <v>Bhādrapada/Prauṣṭhapada</v>
      </c>
      <c r="O263" s="25">
        <v>260</v>
      </c>
      <c r="P263" s="25">
        <f t="shared" si="70"/>
        <v>1</v>
      </c>
      <c r="Q263" s="25" t="str">
        <f t="shared" si="68"/>
        <v>5</v>
      </c>
      <c r="R263" s="25">
        <f t="shared" si="71"/>
        <v>23</v>
      </c>
      <c r="S263" s="25">
        <f t="shared" si="72"/>
        <v>23</v>
      </c>
      <c r="T263" s="25">
        <f t="shared" si="73"/>
        <v>13</v>
      </c>
      <c r="U263" s="25">
        <f t="shared" si="74"/>
        <v>13</v>
      </c>
      <c r="V263" s="25">
        <f t="shared" si="75"/>
        <v>1</v>
      </c>
      <c r="W263" s="25" t="str">
        <f t="shared" si="69"/>
        <v>2</v>
      </c>
    </row>
    <row r="264" spans="1:23" x14ac:dyDescent="0.25">
      <c r="A264" s="85">
        <v>45553</v>
      </c>
      <c r="B264" s="83">
        <v>2</v>
      </c>
      <c r="C264" s="84" t="str">
        <f>'Calendar Info'!$B$9</f>
        <v>புரட்டாசி</v>
      </c>
      <c r="D264" s="84" t="s">
        <v>248</v>
      </c>
      <c r="E264" s="84" t="str">
        <f>'Calendar Info'!G73</f>
        <v>Poorva bhadra</v>
      </c>
      <c r="F264" s="84" t="str">
        <f t="shared" si="66"/>
        <v>Poorva bhadra</v>
      </c>
      <c r="G264" s="96" t="s">
        <v>328</v>
      </c>
      <c r="H264" s="84" t="str">
        <f>'Calendar Info'!F43</f>
        <v>Pournima</v>
      </c>
      <c r="I264" s="84" t="str">
        <f t="shared" si="67"/>
        <v>Pournima</v>
      </c>
      <c r="J264" s="84" t="str">
        <f>'Calendar Info'!$D$21</f>
        <v>Varsha</v>
      </c>
      <c r="K264" s="25" t="str">
        <f>VLOOKUP(E264,'Calendar Info'!$G$49:$H$75,2,FALSE)</f>
        <v>பூரட்டாதி</v>
      </c>
      <c r="L264" s="25" t="str">
        <f>VLOOKUP(F264,'Calendar Info'!$G$49:$H$75,2,FALSE)</f>
        <v>பூரட்டாதி</v>
      </c>
      <c r="M264" s="34" t="str">
        <f t="shared" si="76"/>
        <v>Bhādrapada/Prauṣṭhapada</v>
      </c>
      <c r="O264" s="25">
        <v>261</v>
      </c>
      <c r="P264" s="25">
        <f t="shared" si="70"/>
        <v>2</v>
      </c>
      <c r="Q264" s="25" t="str">
        <f t="shared" si="68"/>
        <v>5</v>
      </c>
      <c r="R264" s="25">
        <f t="shared" si="71"/>
        <v>24</v>
      </c>
      <c r="S264" s="25">
        <f t="shared" si="72"/>
        <v>24</v>
      </c>
      <c r="T264" s="25">
        <f t="shared" si="73"/>
        <v>14</v>
      </c>
      <c r="U264" s="25">
        <f t="shared" si="74"/>
        <v>14</v>
      </c>
      <c r="V264" s="25">
        <f t="shared" si="75"/>
        <v>1</v>
      </c>
      <c r="W264" s="25" t="str">
        <f t="shared" si="69"/>
        <v>2</v>
      </c>
    </row>
    <row r="265" spans="1:23" x14ac:dyDescent="0.25">
      <c r="A265" s="85">
        <v>45554</v>
      </c>
      <c r="B265" s="83">
        <v>3</v>
      </c>
      <c r="C265" s="84" t="str">
        <f>'Calendar Info'!$B$9</f>
        <v>புரட்டாசி</v>
      </c>
      <c r="D265" s="84" t="s">
        <v>248</v>
      </c>
      <c r="E265" s="84" t="str">
        <f>'Calendar Info'!G74</f>
        <v>Uthra bhadra</v>
      </c>
      <c r="F265" s="84" t="str">
        <f t="shared" si="66"/>
        <v>Uthra bhadra</v>
      </c>
      <c r="G265" s="96" t="s">
        <v>327</v>
      </c>
      <c r="H265" s="84" t="str">
        <f>'Calendar Info'!F29</f>
        <v xml:space="preserve">Pradamai </v>
      </c>
      <c r="I265" s="84" t="str">
        <f>'Calendar Info'!F30</f>
        <v>Dvithiai</v>
      </c>
      <c r="J265" s="84" t="str">
        <f>'Calendar Info'!$D$21</f>
        <v>Varsha</v>
      </c>
      <c r="K265" s="25" t="str">
        <f>VLOOKUP(E265,'Calendar Info'!$G$49:$H$75,2,FALSE)</f>
        <v>உத்திரட்டாதி</v>
      </c>
      <c r="L265" s="25" t="str">
        <f>VLOOKUP(F265,'Calendar Info'!$G$49:$H$75,2,FALSE)</f>
        <v>உத்திரட்டாதி</v>
      </c>
      <c r="M265" s="34" t="str">
        <f t="shared" si="76"/>
        <v>Bhādrapada/Prauṣṭhapada</v>
      </c>
      <c r="O265" s="25">
        <v>262</v>
      </c>
      <c r="P265" s="25">
        <f t="shared" si="70"/>
        <v>3</v>
      </c>
      <c r="Q265" s="25" t="str">
        <f t="shared" si="68"/>
        <v>5</v>
      </c>
      <c r="R265" s="25">
        <f t="shared" si="71"/>
        <v>25</v>
      </c>
      <c r="S265" s="25">
        <f t="shared" si="72"/>
        <v>25</v>
      </c>
      <c r="T265" s="25">
        <f t="shared" si="73"/>
        <v>0</v>
      </c>
      <c r="U265" s="25">
        <f t="shared" si="74"/>
        <v>1</v>
      </c>
      <c r="V265" s="25">
        <f t="shared" si="75"/>
        <v>0</v>
      </c>
      <c r="W265" s="25" t="str">
        <f t="shared" si="69"/>
        <v>2</v>
      </c>
    </row>
    <row r="266" spans="1:23" x14ac:dyDescent="0.25">
      <c r="A266" s="85">
        <v>45555</v>
      </c>
      <c r="B266" s="83">
        <v>4</v>
      </c>
      <c r="C266" s="84" t="str">
        <f>'Calendar Info'!$B$9</f>
        <v>புரட்டாசி</v>
      </c>
      <c r="D266" s="84" t="s">
        <v>248</v>
      </c>
      <c r="E266" s="84" t="str">
        <f>'Calendar Info'!G75</f>
        <v>Revathi</v>
      </c>
      <c r="F266" s="84" t="str">
        <f t="shared" si="66"/>
        <v>Revathi</v>
      </c>
      <c r="G266" s="96" t="s">
        <v>327</v>
      </c>
      <c r="H266" s="84" t="str">
        <f>'Calendar Info'!F31</f>
        <v>Trithiai</v>
      </c>
      <c r="I266" s="84" t="str">
        <f>H266</f>
        <v>Trithiai</v>
      </c>
      <c r="J266" s="84" t="str">
        <f>'Calendar Info'!$D$21</f>
        <v>Varsha</v>
      </c>
      <c r="K266" s="25" t="str">
        <f>VLOOKUP(E266,'Calendar Info'!$G$49:$H$75,2,FALSE)</f>
        <v>ரேவதி</v>
      </c>
      <c r="L266" s="25" t="str">
        <f>VLOOKUP(F266,'Calendar Info'!$G$49:$H$75,2,FALSE)</f>
        <v>ரேவதி</v>
      </c>
      <c r="M266" s="34" t="str">
        <f t="shared" si="76"/>
        <v>Bhādrapada/Prauṣṭhapada</v>
      </c>
      <c r="O266" s="25">
        <v>263</v>
      </c>
      <c r="P266" s="25">
        <f t="shared" si="70"/>
        <v>4</v>
      </c>
      <c r="Q266" s="25" t="str">
        <f t="shared" si="68"/>
        <v>5</v>
      </c>
      <c r="R266" s="25">
        <f t="shared" si="71"/>
        <v>26</v>
      </c>
      <c r="S266" s="25">
        <f t="shared" si="72"/>
        <v>26</v>
      </c>
      <c r="T266" s="25">
        <f t="shared" si="73"/>
        <v>2</v>
      </c>
      <c r="U266" s="25">
        <f t="shared" si="74"/>
        <v>2</v>
      </c>
      <c r="V266" s="25">
        <f t="shared" si="75"/>
        <v>0</v>
      </c>
      <c r="W266" s="25" t="str">
        <f t="shared" si="69"/>
        <v>2</v>
      </c>
    </row>
    <row r="267" spans="1:23" x14ac:dyDescent="0.25">
      <c r="A267" s="85">
        <v>45556</v>
      </c>
      <c r="B267" s="83">
        <v>5</v>
      </c>
      <c r="C267" s="84" t="str">
        <f>'Calendar Info'!$B$9</f>
        <v>புரட்டாசி</v>
      </c>
      <c r="D267" s="84" t="s">
        <v>248</v>
      </c>
      <c r="E267" s="84" t="str">
        <f>'Calendar Info'!G49</f>
        <v>Aswini</v>
      </c>
      <c r="F267" s="84" t="str">
        <f t="shared" si="66"/>
        <v>Aswini</v>
      </c>
      <c r="G267" s="96" t="s">
        <v>327</v>
      </c>
      <c r="H267" s="84" t="str">
        <f>'Calendar Info'!F32</f>
        <v>Chaturthi</v>
      </c>
      <c r="I267" s="84" t="str">
        <f>H267</f>
        <v>Chaturthi</v>
      </c>
      <c r="J267" s="84" t="str">
        <f>'Calendar Info'!$D$21</f>
        <v>Varsha</v>
      </c>
      <c r="K267" s="25" t="str">
        <f>VLOOKUP(E267,'Calendar Info'!$G$49:$H$75,2,FALSE)</f>
        <v>அசுவினி</v>
      </c>
      <c r="L267" s="25" t="str">
        <f>VLOOKUP(F267,'Calendar Info'!$G$49:$H$75,2,FALSE)</f>
        <v>அசுவினி</v>
      </c>
      <c r="M267" s="34" t="str">
        <f t="shared" si="76"/>
        <v>Bhādrapada/Prauṣṭhapada</v>
      </c>
      <c r="O267" s="25">
        <v>264</v>
      </c>
      <c r="P267" s="25">
        <f t="shared" si="70"/>
        <v>5</v>
      </c>
      <c r="Q267" s="25" t="str">
        <f t="shared" si="68"/>
        <v>5</v>
      </c>
      <c r="R267" s="25">
        <f t="shared" si="71"/>
        <v>0</v>
      </c>
      <c r="S267" s="25">
        <f t="shared" si="72"/>
        <v>0</v>
      </c>
      <c r="T267" s="25">
        <f t="shared" si="73"/>
        <v>3</v>
      </c>
      <c r="U267" s="25">
        <f t="shared" si="74"/>
        <v>3</v>
      </c>
      <c r="V267" s="25">
        <f t="shared" si="75"/>
        <v>0</v>
      </c>
      <c r="W267" s="25" t="str">
        <f t="shared" si="69"/>
        <v>2</v>
      </c>
    </row>
    <row r="268" spans="1:23" x14ac:dyDescent="0.25">
      <c r="A268" s="85">
        <v>45557</v>
      </c>
      <c r="B268" s="83">
        <v>6</v>
      </c>
      <c r="C268" s="84" t="str">
        <f>'Calendar Info'!$B$9</f>
        <v>புரட்டாசி</v>
      </c>
      <c r="D268" s="84" t="s">
        <v>248</v>
      </c>
      <c r="E268" s="84" t="str">
        <f>'Calendar Info'!G50</f>
        <v>Bharani</v>
      </c>
      <c r="F268" s="84" t="str">
        <f>'Calendar Info'!G51</f>
        <v>Krithika</v>
      </c>
      <c r="G268" s="96" t="s">
        <v>327</v>
      </c>
      <c r="H268" s="84" t="str">
        <f>'Calendar Info'!F33</f>
        <v xml:space="preserve">Panchami </v>
      </c>
      <c r="I268" s="84" t="str">
        <f t="shared" ref="I268:I331" si="77">H268</f>
        <v xml:space="preserve">Panchami </v>
      </c>
      <c r="J268" s="84" t="str">
        <f>'Calendar Info'!$D$21</f>
        <v>Varsha</v>
      </c>
      <c r="K268" s="25" t="str">
        <f>VLOOKUP(E268,'Calendar Info'!$G$49:$H$75,2,FALSE)</f>
        <v>பரணி</v>
      </c>
      <c r="L268" s="25" t="str">
        <f>VLOOKUP(F268,'Calendar Info'!$G$49:$H$75,2,FALSE)</f>
        <v>கிருத்திகை</v>
      </c>
      <c r="M268" s="34" t="str">
        <f t="shared" si="76"/>
        <v>Bhādrapada/Prauṣṭhapada</v>
      </c>
      <c r="O268" s="25">
        <v>265</v>
      </c>
      <c r="P268" s="25">
        <f t="shared" si="70"/>
        <v>6</v>
      </c>
      <c r="Q268" s="25" t="str">
        <f t="shared" si="68"/>
        <v>5</v>
      </c>
      <c r="R268" s="25">
        <f t="shared" si="71"/>
        <v>1</v>
      </c>
      <c r="S268" s="25">
        <f t="shared" si="72"/>
        <v>2</v>
      </c>
      <c r="T268" s="25">
        <f t="shared" si="73"/>
        <v>4</v>
      </c>
      <c r="U268" s="25">
        <f t="shared" si="74"/>
        <v>4</v>
      </c>
      <c r="V268" s="25">
        <f t="shared" si="75"/>
        <v>0</v>
      </c>
      <c r="W268" s="25" t="str">
        <f t="shared" si="69"/>
        <v>2</v>
      </c>
    </row>
    <row r="269" spans="1:23" x14ac:dyDescent="0.25">
      <c r="A269" s="85">
        <v>45558</v>
      </c>
      <c r="B269" s="83">
        <v>7</v>
      </c>
      <c r="C269" s="84" t="str">
        <f>'Calendar Info'!$B$9</f>
        <v>புரட்டாசி</v>
      </c>
      <c r="D269" s="84" t="s">
        <v>248</v>
      </c>
      <c r="E269" s="84" t="str">
        <f>'Calendar Info'!G52</f>
        <v>Rohini </v>
      </c>
      <c r="F269" s="84" t="str">
        <f t="shared" si="66"/>
        <v>Rohini </v>
      </c>
      <c r="G269" s="96" t="s">
        <v>327</v>
      </c>
      <c r="H269" s="84" t="str">
        <f>'Calendar Info'!F34</f>
        <v xml:space="preserve">Shashti </v>
      </c>
      <c r="I269" s="84" t="str">
        <f t="shared" si="77"/>
        <v xml:space="preserve">Shashti </v>
      </c>
      <c r="J269" s="84" t="str">
        <f>'Calendar Info'!$D$21</f>
        <v>Varsha</v>
      </c>
      <c r="K269" s="25" t="str">
        <f>VLOOKUP(E269,'Calendar Info'!$G$49:$H$75,2,FALSE)</f>
        <v>ரோகிணி</v>
      </c>
      <c r="L269" s="25" t="str">
        <f>VLOOKUP(F269,'Calendar Info'!$G$49:$H$75,2,FALSE)</f>
        <v>ரோகிணி</v>
      </c>
      <c r="M269" s="34" t="str">
        <f t="shared" si="76"/>
        <v>Bhādrapada/Prauṣṭhapada</v>
      </c>
      <c r="O269" s="25">
        <v>266</v>
      </c>
      <c r="P269" s="25">
        <f t="shared" si="70"/>
        <v>7</v>
      </c>
      <c r="Q269" s="25" t="str">
        <f t="shared" si="68"/>
        <v>5</v>
      </c>
      <c r="R269" s="25">
        <f t="shared" si="71"/>
        <v>3</v>
      </c>
      <c r="S269" s="25">
        <f t="shared" si="72"/>
        <v>3</v>
      </c>
      <c r="T269" s="25">
        <f t="shared" si="73"/>
        <v>5</v>
      </c>
      <c r="U269" s="25">
        <f t="shared" si="74"/>
        <v>5</v>
      </c>
      <c r="V269" s="25">
        <f t="shared" si="75"/>
        <v>0</v>
      </c>
      <c r="W269" s="25" t="str">
        <f t="shared" si="69"/>
        <v>2</v>
      </c>
    </row>
    <row r="270" spans="1:23" x14ac:dyDescent="0.25">
      <c r="A270" s="85">
        <v>45559</v>
      </c>
      <c r="B270" s="83">
        <v>8</v>
      </c>
      <c r="C270" s="84" t="str">
        <f>'Calendar Info'!$B$9</f>
        <v>புரட்டாசி</v>
      </c>
      <c r="D270" s="84" t="s">
        <v>248</v>
      </c>
      <c r="E270" s="84" t="str">
        <f>'Calendar Info'!G53</f>
        <v>Mrigashiras</v>
      </c>
      <c r="F270" s="84" t="str">
        <f t="shared" si="66"/>
        <v>Mrigashiras</v>
      </c>
      <c r="G270" s="96" t="s">
        <v>327</v>
      </c>
      <c r="H270" s="84" t="str">
        <f>'Calendar Info'!F35</f>
        <v>Sapthami</v>
      </c>
      <c r="I270" s="84" t="str">
        <f t="shared" si="77"/>
        <v>Sapthami</v>
      </c>
      <c r="J270" s="84" t="str">
        <f>'Calendar Info'!$D$21</f>
        <v>Varsha</v>
      </c>
      <c r="K270" s="25" t="str">
        <f>VLOOKUP(E270,'Calendar Info'!$G$49:$H$75,2,FALSE)</f>
        <v>மிருகசிரீஷம்</v>
      </c>
      <c r="L270" s="25" t="str">
        <f>VLOOKUP(F270,'Calendar Info'!$G$49:$H$75,2,FALSE)</f>
        <v>மிருகசிரீஷம்</v>
      </c>
      <c r="M270" s="34" t="str">
        <f t="shared" si="76"/>
        <v>Bhādrapada/Prauṣṭhapada</v>
      </c>
      <c r="O270" s="25">
        <v>267</v>
      </c>
      <c r="P270" s="25">
        <f t="shared" si="70"/>
        <v>8</v>
      </c>
      <c r="Q270" s="25" t="str">
        <f t="shared" si="68"/>
        <v>5</v>
      </c>
      <c r="R270" s="25">
        <f t="shared" si="71"/>
        <v>4</v>
      </c>
      <c r="S270" s="25">
        <f t="shared" si="72"/>
        <v>4</v>
      </c>
      <c r="T270" s="25">
        <f t="shared" si="73"/>
        <v>6</v>
      </c>
      <c r="U270" s="25">
        <f t="shared" si="74"/>
        <v>6</v>
      </c>
      <c r="V270" s="25">
        <f t="shared" si="75"/>
        <v>0</v>
      </c>
      <c r="W270" s="25" t="str">
        <f t="shared" si="69"/>
        <v>2</v>
      </c>
    </row>
    <row r="271" spans="1:23" x14ac:dyDescent="0.25">
      <c r="A271" s="85">
        <v>45560</v>
      </c>
      <c r="B271" s="83">
        <v>9</v>
      </c>
      <c r="C271" s="84" t="str">
        <f>'Calendar Info'!$B$9</f>
        <v>புரட்டாசி</v>
      </c>
      <c r="D271" s="84" t="s">
        <v>248</v>
      </c>
      <c r="E271" s="84" t="str">
        <f>'Calendar Info'!G54</f>
        <v>Aarudhra</v>
      </c>
      <c r="F271" s="84" t="str">
        <f t="shared" si="66"/>
        <v>Aarudhra</v>
      </c>
      <c r="G271" s="96" t="s">
        <v>327</v>
      </c>
      <c r="H271" s="84" t="str">
        <f>'Calendar Info'!F36</f>
        <v>Ashtami</v>
      </c>
      <c r="I271" s="84" t="str">
        <f t="shared" si="77"/>
        <v>Ashtami</v>
      </c>
      <c r="J271" s="84" t="str">
        <f>'Calendar Info'!$D$21</f>
        <v>Varsha</v>
      </c>
      <c r="K271" s="25" t="str">
        <f>VLOOKUP(E271,'Calendar Info'!$G$49:$H$75,2,FALSE)</f>
        <v>திருவாதிரை</v>
      </c>
      <c r="L271" s="25" t="str">
        <f>VLOOKUP(F271,'Calendar Info'!$G$49:$H$75,2,FALSE)</f>
        <v>திருவாதிரை</v>
      </c>
      <c r="M271" s="34" t="str">
        <f t="shared" si="76"/>
        <v>Bhādrapada/Prauṣṭhapada</v>
      </c>
      <c r="O271" s="25">
        <v>268</v>
      </c>
      <c r="P271" s="25">
        <f t="shared" si="70"/>
        <v>9</v>
      </c>
      <c r="Q271" s="25" t="str">
        <f t="shared" si="68"/>
        <v>5</v>
      </c>
      <c r="R271" s="25">
        <f t="shared" si="71"/>
        <v>5</v>
      </c>
      <c r="S271" s="25">
        <f t="shared" si="72"/>
        <v>5</v>
      </c>
      <c r="T271" s="25">
        <f t="shared" si="73"/>
        <v>7</v>
      </c>
      <c r="U271" s="25">
        <f t="shared" si="74"/>
        <v>7</v>
      </c>
      <c r="V271" s="25">
        <f t="shared" si="75"/>
        <v>0</v>
      </c>
      <c r="W271" s="25" t="str">
        <f t="shared" si="69"/>
        <v>2</v>
      </c>
    </row>
    <row r="272" spans="1:23" x14ac:dyDescent="0.25">
      <c r="A272" s="85">
        <v>45561</v>
      </c>
      <c r="B272" s="83">
        <v>10</v>
      </c>
      <c r="C272" s="84" t="str">
        <f>'Calendar Info'!$B$9</f>
        <v>புரட்டாசி</v>
      </c>
      <c r="D272" s="84" t="s">
        <v>248</v>
      </c>
      <c r="E272" s="84" t="str">
        <f>'Calendar Info'!G55</f>
        <v>Punarvasu</v>
      </c>
      <c r="F272" s="84" t="str">
        <f t="shared" si="66"/>
        <v>Punarvasu</v>
      </c>
      <c r="G272" s="96" t="s">
        <v>327</v>
      </c>
      <c r="H272" s="84" t="str">
        <f>'Calendar Info'!F37</f>
        <v xml:space="preserve">Navami </v>
      </c>
      <c r="I272" s="84" t="str">
        <f t="shared" si="77"/>
        <v xml:space="preserve">Navami </v>
      </c>
      <c r="J272" s="84" t="str">
        <f>'Calendar Info'!$D$21</f>
        <v>Varsha</v>
      </c>
      <c r="K272" s="25" t="str">
        <f>VLOOKUP(E272,'Calendar Info'!$G$49:$H$75,2,FALSE)</f>
        <v>புனர்பூசம்</v>
      </c>
      <c r="L272" s="25" t="str">
        <f>VLOOKUP(F272,'Calendar Info'!$G$49:$H$75,2,FALSE)</f>
        <v>புனர்பூசம்</v>
      </c>
      <c r="M272" s="34" t="str">
        <f t="shared" si="76"/>
        <v>Bhādrapada/Prauṣṭhapada</v>
      </c>
      <c r="O272" s="25">
        <v>269</v>
      </c>
      <c r="P272" s="25">
        <f t="shared" si="70"/>
        <v>10</v>
      </c>
      <c r="Q272" s="25" t="str">
        <f t="shared" si="68"/>
        <v>5</v>
      </c>
      <c r="R272" s="25">
        <f t="shared" si="71"/>
        <v>6</v>
      </c>
      <c r="S272" s="25">
        <f t="shared" si="72"/>
        <v>6</v>
      </c>
      <c r="T272" s="25">
        <f t="shared" si="73"/>
        <v>8</v>
      </c>
      <c r="U272" s="25">
        <f t="shared" si="74"/>
        <v>8</v>
      </c>
      <c r="V272" s="25">
        <f t="shared" si="75"/>
        <v>0</v>
      </c>
      <c r="W272" s="25" t="str">
        <f t="shared" si="69"/>
        <v>2</v>
      </c>
    </row>
    <row r="273" spans="1:23" x14ac:dyDescent="0.25">
      <c r="A273" s="85">
        <v>45562</v>
      </c>
      <c r="B273" s="83">
        <v>11</v>
      </c>
      <c r="C273" s="84" t="str">
        <f>'Calendar Info'!$B$9</f>
        <v>புரட்டாசி</v>
      </c>
      <c r="D273" s="84" t="s">
        <v>248</v>
      </c>
      <c r="E273" s="84" t="str">
        <f>'Calendar Info'!G56</f>
        <v>Pushyami</v>
      </c>
      <c r="F273" s="84" t="str">
        <f t="shared" si="66"/>
        <v>Pushyami</v>
      </c>
      <c r="G273" s="96" t="s">
        <v>327</v>
      </c>
      <c r="H273" s="84" t="str">
        <f>'Calendar Info'!F38</f>
        <v xml:space="preserve">Dasami </v>
      </c>
      <c r="I273" s="84" t="str">
        <f t="shared" si="77"/>
        <v xml:space="preserve">Dasami </v>
      </c>
      <c r="J273" s="84" t="str">
        <f>'Calendar Info'!$D$21</f>
        <v>Varsha</v>
      </c>
      <c r="K273" s="25" t="str">
        <f>VLOOKUP(E273,'Calendar Info'!$G$49:$H$75,2,FALSE)</f>
        <v>பூசம்</v>
      </c>
      <c r="L273" s="25" t="str">
        <f>VLOOKUP(F273,'Calendar Info'!$G$49:$H$75,2,FALSE)</f>
        <v>பூசம்</v>
      </c>
      <c r="M273" s="34" t="str">
        <f t="shared" si="76"/>
        <v>Bhādrapada/Prauṣṭhapada</v>
      </c>
      <c r="O273" s="25">
        <v>270</v>
      </c>
      <c r="P273" s="25">
        <f t="shared" si="70"/>
        <v>11</v>
      </c>
      <c r="Q273" s="25" t="str">
        <f t="shared" si="68"/>
        <v>5</v>
      </c>
      <c r="R273" s="25">
        <f t="shared" si="71"/>
        <v>7</v>
      </c>
      <c r="S273" s="25">
        <f t="shared" si="72"/>
        <v>7</v>
      </c>
      <c r="T273" s="25">
        <f t="shared" si="73"/>
        <v>9</v>
      </c>
      <c r="U273" s="25">
        <f t="shared" si="74"/>
        <v>9</v>
      </c>
      <c r="V273" s="25">
        <f t="shared" si="75"/>
        <v>0</v>
      </c>
      <c r="W273" s="25" t="str">
        <f t="shared" si="69"/>
        <v>2</v>
      </c>
    </row>
    <row r="274" spans="1:23" x14ac:dyDescent="0.25">
      <c r="A274" s="85">
        <v>45563</v>
      </c>
      <c r="B274" s="83">
        <v>12</v>
      </c>
      <c r="C274" s="84" t="str">
        <f>'Calendar Info'!$B$9</f>
        <v>புரட்டாசி</v>
      </c>
      <c r="D274" s="84" t="s">
        <v>248</v>
      </c>
      <c r="E274" s="84" t="str">
        <f>'Calendar Info'!G57</f>
        <v>Ashlesha</v>
      </c>
      <c r="F274" s="84" t="str">
        <f t="shared" si="66"/>
        <v>Ashlesha</v>
      </c>
      <c r="G274" s="96" t="s">
        <v>327</v>
      </c>
      <c r="H274" s="84" t="str">
        <f>'Calendar Info'!F39</f>
        <v>Ekadasi</v>
      </c>
      <c r="I274" s="84" t="str">
        <f t="shared" si="77"/>
        <v>Ekadasi</v>
      </c>
      <c r="J274" s="84" t="str">
        <f>'Calendar Info'!$D$21</f>
        <v>Varsha</v>
      </c>
      <c r="K274" s="25" t="str">
        <f>VLOOKUP(E274,'Calendar Info'!$G$49:$H$75,2,FALSE)</f>
        <v>ஆயில்யம்</v>
      </c>
      <c r="L274" s="25" t="str">
        <f>VLOOKUP(F274,'Calendar Info'!$G$49:$H$75,2,FALSE)</f>
        <v>ஆயில்யம்</v>
      </c>
      <c r="M274" s="34" t="str">
        <f t="shared" si="76"/>
        <v>Bhādrapada/Prauṣṭhapada</v>
      </c>
      <c r="O274" s="25">
        <v>271</v>
      </c>
      <c r="P274" s="25">
        <f t="shared" si="70"/>
        <v>12</v>
      </c>
      <c r="Q274" s="25" t="str">
        <f t="shared" si="68"/>
        <v>5</v>
      </c>
      <c r="R274" s="25">
        <f t="shared" si="71"/>
        <v>8</v>
      </c>
      <c r="S274" s="25">
        <f t="shared" si="72"/>
        <v>8</v>
      </c>
      <c r="T274" s="25">
        <f t="shared" si="73"/>
        <v>10</v>
      </c>
      <c r="U274" s="25">
        <f t="shared" si="74"/>
        <v>10</v>
      </c>
      <c r="V274" s="25">
        <f t="shared" si="75"/>
        <v>0</v>
      </c>
      <c r="W274" s="25" t="str">
        <f t="shared" si="69"/>
        <v>2</v>
      </c>
    </row>
    <row r="275" spans="1:23" x14ac:dyDescent="0.25">
      <c r="A275" s="85">
        <v>45564</v>
      </c>
      <c r="B275" s="83">
        <v>13</v>
      </c>
      <c r="C275" s="84" t="str">
        <f>'Calendar Info'!$B$9</f>
        <v>புரட்டாசி</v>
      </c>
      <c r="D275" s="84" t="s">
        <v>248</v>
      </c>
      <c r="E275" s="84" t="str">
        <f>'Calendar Info'!G57</f>
        <v>Ashlesha</v>
      </c>
      <c r="F275" s="84" t="str">
        <f t="shared" si="66"/>
        <v>Ashlesha</v>
      </c>
      <c r="G275" s="96" t="s">
        <v>327</v>
      </c>
      <c r="H275" s="84" t="str">
        <f>'Calendar Info'!F40</f>
        <v>Dvadasi</v>
      </c>
      <c r="I275" s="84" t="str">
        <f t="shared" si="77"/>
        <v>Dvadasi</v>
      </c>
      <c r="J275" s="84" t="str">
        <f>'Calendar Info'!$D$21</f>
        <v>Varsha</v>
      </c>
      <c r="K275" s="25" t="str">
        <f>VLOOKUP(E275,'Calendar Info'!$G$49:$H$75,2,FALSE)</f>
        <v>ஆயில்யம்</v>
      </c>
      <c r="L275" s="25" t="str">
        <f>VLOOKUP(F275,'Calendar Info'!$G$49:$H$75,2,FALSE)</f>
        <v>ஆயில்யம்</v>
      </c>
      <c r="M275" s="34" t="str">
        <f t="shared" si="76"/>
        <v>Bhādrapada/Prauṣṭhapada</v>
      </c>
      <c r="O275" s="25">
        <v>272</v>
      </c>
      <c r="P275" s="25">
        <f t="shared" si="70"/>
        <v>13</v>
      </c>
      <c r="Q275" s="25" t="str">
        <f t="shared" si="68"/>
        <v>5</v>
      </c>
      <c r="R275" s="25">
        <f t="shared" si="71"/>
        <v>8</v>
      </c>
      <c r="S275" s="25">
        <f t="shared" si="72"/>
        <v>8</v>
      </c>
      <c r="T275" s="25">
        <f t="shared" si="73"/>
        <v>11</v>
      </c>
      <c r="U275" s="25">
        <f t="shared" si="74"/>
        <v>11</v>
      </c>
      <c r="V275" s="25">
        <f t="shared" si="75"/>
        <v>0</v>
      </c>
      <c r="W275" s="25" t="str">
        <f t="shared" si="69"/>
        <v>2</v>
      </c>
    </row>
    <row r="276" spans="1:23" x14ac:dyDescent="0.25">
      <c r="A276" s="85">
        <v>45565</v>
      </c>
      <c r="B276" s="83">
        <v>14</v>
      </c>
      <c r="C276" s="84" t="str">
        <f>'Calendar Info'!$B$9</f>
        <v>புரட்டாசி</v>
      </c>
      <c r="D276" s="84" t="s">
        <v>248</v>
      </c>
      <c r="E276" s="84" t="str">
        <f>'Calendar Info'!G58</f>
        <v>Magha</v>
      </c>
      <c r="F276" s="84" t="str">
        <f t="shared" si="66"/>
        <v>Magha</v>
      </c>
      <c r="G276" s="96" t="s">
        <v>327</v>
      </c>
      <c r="H276" s="84" t="str">
        <f>'Calendar Info'!F41</f>
        <v>Triyodasi</v>
      </c>
      <c r="I276" s="84" t="str">
        <f t="shared" si="77"/>
        <v>Triyodasi</v>
      </c>
      <c r="J276" s="84" t="str">
        <f>'Calendar Info'!$D$21</f>
        <v>Varsha</v>
      </c>
      <c r="K276" s="25" t="str">
        <f>VLOOKUP(E276,'Calendar Info'!$G$49:$H$75,2,FALSE)</f>
        <v>மகம்</v>
      </c>
      <c r="L276" s="25" t="str">
        <f>VLOOKUP(F276,'Calendar Info'!$G$49:$H$75,2,FALSE)</f>
        <v>மகம்</v>
      </c>
      <c r="M276" s="34" t="str">
        <f t="shared" si="76"/>
        <v>Bhādrapada/Prauṣṭhapada</v>
      </c>
      <c r="O276" s="25">
        <v>273</v>
      </c>
      <c r="P276" s="25">
        <f t="shared" si="70"/>
        <v>14</v>
      </c>
      <c r="Q276" s="25" t="str">
        <f t="shared" si="68"/>
        <v>5</v>
      </c>
      <c r="R276" s="25">
        <f t="shared" si="71"/>
        <v>9</v>
      </c>
      <c r="S276" s="25">
        <f t="shared" si="72"/>
        <v>9</v>
      </c>
      <c r="T276" s="25">
        <f t="shared" si="73"/>
        <v>12</v>
      </c>
      <c r="U276" s="25">
        <f t="shared" si="74"/>
        <v>12</v>
      </c>
      <c r="V276" s="25">
        <f t="shared" si="75"/>
        <v>0</v>
      </c>
      <c r="W276" s="25" t="str">
        <f t="shared" si="69"/>
        <v>2</v>
      </c>
    </row>
    <row r="277" spans="1:23" x14ac:dyDescent="0.25">
      <c r="A277" s="90">
        <v>45566</v>
      </c>
      <c r="B277" s="91">
        <v>15</v>
      </c>
      <c r="C277" s="92" t="str">
        <f>'Calendar Info'!$B$9</f>
        <v>புரட்டாசி</v>
      </c>
      <c r="D277" s="92" t="s">
        <v>248</v>
      </c>
      <c r="E277" s="92" t="str">
        <f>'Calendar Info'!G59</f>
        <v>Poorva Phalguni</v>
      </c>
      <c r="F277" s="92" t="str">
        <f t="shared" si="66"/>
        <v>Poorva Phalguni</v>
      </c>
      <c r="G277" s="96" t="s">
        <v>327</v>
      </c>
      <c r="H277" s="92" t="str">
        <f>'Calendar Info'!F42</f>
        <v>Chaturdasi</v>
      </c>
      <c r="I277" s="92" t="str">
        <f t="shared" si="77"/>
        <v>Chaturdasi</v>
      </c>
      <c r="J277" s="92" t="str">
        <f>'Calendar Info'!$D$21</f>
        <v>Varsha</v>
      </c>
      <c r="K277" s="25" t="str">
        <f>VLOOKUP(E277,'Calendar Info'!$G$49:$H$75,2,FALSE)</f>
        <v>பூரம்</v>
      </c>
      <c r="L277" s="25" t="str">
        <f>VLOOKUP(F277,'Calendar Info'!$G$49:$H$75,2,FALSE)</f>
        <v>பூரம்</v>
      </c>
      <c r="M277" s="34" t="str">
        <f t="shared" si="76"/>
        <v>Bhādrapada/Prauṣṭhapada</v>
      </c>
      <c r="O277" s="25">
        <v>274</v>
      </c>
      <c r="P277" s="25">
        <f t="shared" si="70"/>
        <v>15</v>
      </c>
      <c r="Q277" s="25" t="str">
        <f t="shared" si="68"/>
        <v>5</v>
      </c>
      <c r="R277" s="25">
        <f t="shared" si="71"/>
        <v>10</v>
      </c>
      <c r="S277" s="25">
        <f t="shared" si="72"/>
        <v>10</v>
      </c>
      <c r="T277" s="25">
        <f t="shared" si="73"/>
        <v>13</v>
      </c>
      <c r="U277" s="25">
        <f t="shared" si="74"/>
        <v>13</v>
      </c>
      <c r="V277" s="25">
        <f t="shared" si="75"/>
        <v>0</v>
      </c>
      <c r="W277" s="25" t="str">
        <f t="shared" si="69"/>
        <v>2</v>
      </c>
    </row>
    <row r="278" spans="1:23" x14ac:dyDescent="0.25">
      <c r="A278" s="90">
        <v>45567</v>
      </c>
      <c r="B278" s="91">
        <v>16</v>
      </c>
      <c r="C278" s="92" t="str">
        <f>'Calendar Info'!$B$9</f>
        <v>புரட்டாசி</v>
      </c>
      <c r="D278" s="92" t="s">
        <v>248</v>
      </c>
      <c r="E278" s="92" t="str">
        <f>'Calendar Info'!G60</f>
        <v>Uthra Phalguni</v>
      </c>
      <c r="F278" s="92" t="str">
        <f t="shared" ref="F278:F341" si="78">E278</f>
        <v>Uthra Phalguni</v>
      </c>
      <c r="G278" s="96" t="s">
        <v>327</v>
      </c>
      <c r="H278" s="92" t="str">
        <f>'Calendar Info'!F44</f>
        <v>Ammavasya</v>
      </c>
      <c r="I278" s="92" t="str">
        <f t="shared" si="77"/>
        <v>Ammavasya</v>
      </c>
      <c r="J278" s="92" t="str">
        <f>'Calendar Info'!$D$21</f>
        <v>Varsha</v>
      </c>
      <c r="K278" s="25" t="str">
        <f>VLOOKUP(E278,'Calendar Info'!$G$49:$H$75,2,FALSE)</f>
        <v>உத்திரம்</v>
      </c>
      <c r="L278" s="25" t="str">
        <f>VLOOKUP(F278,'Calendar Info'!$G$49:$H$75,2,FALSE)</f>
        <v>உத்திரம்</v>
      </c>
      <c r="M278" s="34" t="str">
        <f t="shared" si="76"/>
        <v>Bhādrapada/Prauṣṭhapada</v>
      </c>
      <c r="O278" s="25">
        <v>275</v>
      </c>
      <c r="P278" s="25">
        <f t="shared" si="70"/>
        <v>16</v>
      </c>
      <c r="Q278" s="25" t="str">
        <f t="shared" si="68"/>
        <v>5</v>
      </c>
      <c r="R278" s="25">
        <f t="shared" si="71"/>
        <v>11</v>
      </c>
      <c r="S278" s="25">
        <f t="shared" si="72"/>
        <v>11</v>
      </c>
      <c r="T278" s="25">
        <f t="shared" si="73"/>
        <v>15</v>
      </c>
      <c r="U278" s="25">
        <f t="shared" si="74"/>
        <v>15</v>
      </c>
      <c r="V278" s="25">
        <f t="shared" si="75"/>
        <v>0</v>
      </c>
      <c r="W278" s="25" t="str">
        <f t="shared" si="69"/>
        <v>2</v>
      </c>
    </row>
    <row r="279" spans="1:23" x14ac:dyDescent="0.25">
      <c r="A279" s="90">
        <v>45568</v>
      </c>
      <c r="B279" s="91">
        <v>17</v>
      </c>
      <c r="C279" s="92" t="str">
        <f>'Calendar Info'!$B$9</f>
        <v>புரட்டாசி</v>
      </c>
      <c r="D279" s="92" t="s">
        <v>248</v>
      </c>
      <c r="E279" s="92" t="str">
        <f>'Calendar Info'!G61</f>
        <v>Hastha</v>
      </c>
      <c r="F279" s="92" t="str">
        <f t="shared" si="78"/>
        <v>Hastha</v>
      </c>
      <c r="G279" s="96" t="s">
        <v>328</v>
      </c>
      <c r="H279" s="92" t="str">
        <f>'Calendar Info'!F29</f>
        <v xml:space="preserve">Pradamai </v>
      </c>
      <c r="I279" s="92" t="str">
        <f t="shared" si="77"/>
        <v xml:space="preserve">Pradamai </v>
      </c>
      <c r="J279" s="92" t="str">
        <f>'Calendar Info'!$D$21</f>
        <v>Varsha</v>
      </c>
      <c r="K279" s="25" t="str">
        <f>VLOOKUP(E279,'Calendar Info'!$G$49:$H$75,2,FALSE)</f>
        <v>ஹஸ்தம்</v>
      </c>
      <c r="L279" s="25" t="str">
        <f>VLOOKUP(F279,'Calendar Info'!$G$49:$H$75,2,FALSE)</f>
        <v>ஹஸ்தம்</v>
      </c>
      <c r="M279" s="34" t="str">
        <f t="shared" si="76"/>
        <v>Bhādrapada/Prauṣṭhapada</v>
      </c>
      <c r="O279" s="25">
        <v>276</v>
      </c>
      <c r="P279" s="25">
        <f t="shared" si="70"/>
        <v>17</v>
      </c>
      <c r="Q279" s="25" t="str">
        <f t="shared" si="68"/>
        <v>5</v>
      </c>
      <c r="R279" s="25">
        <f t="shared" si="71"/>
        <v>12</v>
      </c>
      <c r="S279" s="25">
        <f t="shared" si="72"/>
        <v>12</v>
      </c>
      <c r="T279" s="25">
        <f t="shared" si="73"/>
        <v>0</v>
      </c>
      <c r="U279" s="25">
        <f t="shared" si="74"/>
        <v>0</v>
      </c>
      <c r="V279" s="25">
        <f t="shared" si="75"/>
        <v>1</v>
      </c>
      <c r="W279" s="25" t="str">
        <f t="shared" si="69"/>
        <v>2</v>
      </c>
    </row>
    <row r="280" spans="1:23" x14ac:dyDescent="0.25">
      <c r="A280" s="90">
        <v>45569</v>
      </c>
      <c r="B280" s="91">
        <v>18</v>
      </c>
      <c r="C280" s="92" t="str">
        <f>'Calendar Info'!$B$9</f>
        <v>புரட்டாசி</v>
      </c>
      <c r="D280" s="92" t="s">
        <v>248</v>
      </c>
      <c r="E280" s="92" t="str">
        <f>'Calendar Info'!G62</f>
        <v>Chitra</v>
      </c>
      <c r="F280" s="92" t="str">
        <f t="shared" si="78"/>
        <v>Chitra</v>
      </c>
      <c r="G280" s="96" t="s">
        <v>328</v>
      </c>
      <c r="H280" s="92" t="str">
        <f>'Calendar Info'!F30</f>
        <v>Dvithiai</v>
      </c>
      <c r="I280" s="92" t="str">
        <f t="shared" si="77"/>
        <v>Dvithiai</v>
      </c>
      <c r="J280" s="92" t="str">
        <f>'Calendar Info'!$D$21</f>
        <v>Varsha</v>
      </c>
      <c r="K280" s="25" t="str">
        <f>VLOOKUP(E280,'Calendar Info'!$G$49:$H$75,2,FALSE)</f>
        <v>சித்திரை</v>
      </c>
      <c r="L280" s="25" t="str">
        <f>VLOOKUP(F280,'Calendar Info'!$G$49:$H$75,2,FALSE)</f>
        <v>சித்திரை</v>
      </c>
      <c r="M280" s="34" t="str">
        <f t="shared" si="76"/>
        <v>Bhādrapada/Prauṣṭhapada</v>
      </c>
      <c r="O280" s="25">
        <v>277</v>
      </c>
      <c r="P280" s="25">
        <f t="shared" si="70"/>
        <v>18</v>
      </c>
      <c r="Q280" s="25" t="str">
        <f t="shared" si="68"/>
        <v>5</v>
      </c>
      <c r="R280" s="25">
        <f t="shared" si="71"/>
        <v>13</v>
      </c>
      <c r="S280" s="25">
        <f t="shared" si="72"/>
        <v>13</v>
      </c>
      <c r="T280" s="25">
        <f t="shared" si="73"/>
        <v>1</v>
      </c>
      <c r="U280" s="25">
        <f t="shared" si="74"/>
        <v>1</v>
      </c>
      <c r="V280" s="25">
        <f t="shared" si="75"/>
        <v>1</v>
      </c>
      <c r="W280" s="25" t="str">
        <f t="shared" si="69"/>
        <v>2</v>
      </c>
    </row>
    <row r="281" spans="1:23" x14ac:dyDescent="0.25">
      <c r="A281" s="90">
        <v>45570</v>
      </c>
      <c r="B281" s="91">
        <v>19</v>
      </c>
      <c r="C281" s="92" t="str">
        <f>'Calendar Info'!$B$9</f>
        <v>புரட்டாசி</v>
      </c>
      <c r="D281" s="92" t="s">
        <v>248</v>
      </c>
      <c r="E281" s="92" t="str">
        <f>'Calendar Info'!G63</f>
        <v>Swaathi </v>
      </c>
      <c r="F281" s="92" t="str">
        <f t="shared" si="78"/>
        <v>Swaathi </v>
      </c>
      <c r="G281" s="96" t="s">
        <v>328</v>
      </c>
      <c r="H281" s="92" t="str">
        <f>'Calendar Info'!F31</f>
        <v>Trithiai</v>
      </c>
      <c r="I281" s="92" t="str">
        <f t="shared" si="77"/>
        <v>Trithiai</v>
      </c>
      <c r="J281" s="92" t="str">
        <f>'Calendar Info'!$D$21</f>
        <v>Varsha</v>
      </c>
      <c r="K281" s="25" t="str">
        <f>VLOOKUP(E281,'Calendar Info'!$G$49:$H$75,2,FALSE)</f>
        <v>சுவாதி</v>
      </c>
      <c r="L281" s="25" t="str">
        <f>VLOOKUP(F281,'Calendar Info'!$G$49:$H$75,2,FALSE)</f>
        <v>சுவாதி</v>
      </c>
      <c r="M281" s="34" t="str">
        <f t="shared" si="76"/>
        <v>Bhādrapada/Prauṣṭhapada</v>
      </c>
      <c r="O281" s="25">
        <v>278</v>
      </c>
      <c r="P281" s="25">
        <f t="shared" si="70"/>
        <v>19</v>
      </c>
      <c r="Q281" s="25" t="str">
        <f t="shared" si="68"/>
        <v>5</v>
      </c>
      <c r="R281" s="25">
        <f t="shared" si="71"/>
        <v>14</v>
      </c>
      <c r="S281" s="25">
        <f t="shared" si="72"/>
        <v>14</v>
      </c>
      <c r="T281" s="25">
        <f t="shared" si="73"/>
        <v>2</v>
      </c>
      <c r="U281" s="25">
        <f t="shared" si="74"/>
        <v>2</v>
      </c>
      <c r="V281" s="25">
        <f t="shared" si="75"/>
        <v>1</v>
      </c>
      <c r="W281" s="25" t="str">
        <f t="shared" si="69"/>
        <v>2</v>
      </c>
    </row>
    <row r="282" spans="1:23" x14ac:dyDescent="0.25">
      <c r="A282" s="90">
        <v>45571</v>
      </c>
      <c r="B282" s="91">
        <v>20</v>
      </c>
      <c r="C282" s="92" t="str">
        <f>'Calendar Info'!$B$9</f>
        <v>புரட்டாசி</v>
      </c>
      <c r="D282" s="92" t="s">
        <v>248</v>
      </c>
      <c r="E282" s="92" t="str">
        <f>'Calendar Info'!G64</f>
        <v>Vishaakha</v>
      </c>
      <c r="F282" s="92" t="str">
        <f t="shared" si="78"/>
        <v>Vishaakha</v>
      </c>
      <c r="G282" s="96" t="s">
        <v>328</v>
      </c>
      <c r="H282" s="92" t="str">
        <f>'Calendar Info'!F31</f>
        <v>Trithiai</v>
      </c>
      <c r="I282" s="92" t="str">
        <f t="shared" si="77"/>
        <v>Trithiai</v>
      </c>
      <c r="J282" s="92" t="str">
        <f>'Calendar Info'!$D$21</f>
        <v>Varsha</v>
      </c>
      <c r="K282" s="25" t="str">
        <f>VLOOKUP(E282,'Calendar Info'!$G$49:$H$75,2,FALSE)</f>
        <v>விசாகம்</v>
      </c>
      <c r="L282" s="25" t="str">
        <f>VLOOKUP(F282,'Calendar Info'!$G$49:$H$75,2,FALSE)</f>
        <v>விசாகம்</v>
      </c>
      <c r="M282" s="34" t="str">
        <f t="shared" si="76"/>
        <v>Bhādrapada/Prauṣṭhapada</v>
      </c>
      <c r="O282" s="25">
        <v>279</v>
      </c>
      <c r="P282" s="25">
        <f t="shared" si="70"/>
        <v>20</v>
      </c>
      <c r="Q282" s="25" t="str">
        <f t="shared" si="68"/>
        <v>5</v>
      </c>
      <c r="R282" s="25">
        <f t="shared" si="71"/>
        <v>15</v>
      </c>
      <c r="S282" s="25">
        <f t="shared" si="72"/>
        <v>15</v>
      </c>
      <c r="T282" s="25">
        <f t="shared" si="73"/>
        <v>2</v>
      </c>
      <c r="U282" s="25">
        <f t="shared" si="74"/>
        <v>2</v>
      </c>
      <c r="V282" s="25">
        <f t="shared" si="75"/>
        <v>1</v>
      </c>
      <c r="W282" s="25" t="str">
        <f t="shared" si="69"/>
        <v>2</v>
      </c>
    </row>
    <row r="283" spans="1:23" x14ac:dyDescent="0.25">
      <c r="A283" s="90">
        <v>45572</v>
      </c>
      <c r="B283" s="91">
        <v>21</v>
      </c>
      <c r="C283" s="92" t="str">
        <f>'Calendar Info'!$B$9</f>
        <v>புரட்டாசி</v>
      </c>
      <c r="D283" s="92" t="s">
        <v>248</v>
      </c>
      <c r="E283" s="92" t="str">
        <f>'Calendar Info'!G65</f>
        <v>Anuraadha</v>
      </c>
      <c r="F283" s="92" t="str">
        <f t="shared" si="78"/>
        <v>Anuraadha</v>
      </c>
      <c r="G283" s="96" t="s">
        <v>328</v>
      </c>
      <c r="H283" s="92" t="str">
        <f>'Calendar Info'!F32</f>
        <v>Chaturthi</v>
      </c>
      <c r="I283" s="92" t="str">
        <f t="shared" si="77"/>
        <v>Chaturthi</v>
      </c>
      <c r="J283" s="92" t="str">
        <f>'Calendar Info'!$D$21</f>
        <v>Varsha</v>
      </c>
      <c r="K283" s="25" t="str">
        <f>VLOOKUP(E283,'Calendar Info'!$G$49:$H$75,2,FALSE)</f>
        <v>அனுஷம்</v>
      </c>
      <c r="L283" s="25" t="str">
        <f>VLOOKUP(F283,'Calendar Info'!$G$49:$H$75,2,FALSE)</f>
        <v>அனுஷம்</v>
      </c>
      <c r="M283" s="34" t="str">
        <f t="shared" si="76"/>
        <v>Bhādrapada/Prauṣṭhapada</v>
      </c>
      <c r="O283" s="25">
        <v>280</v>
      </c>
      <c r="P283" s="25">
        <f t="shared" si="70"/>
        <v>21</v>
      </c>
      <c r="Q283" s="25" t="str">
        <f t="shared" si="68"/>
        <v>5</v>
      </c>
      <c r="R283" s="25">
        <f t="shared" si="71"/>
        <v>16</v>
      </c>
      <c r="S283" s="25">
        <f t="shared" si="72"/>
        <v>16</v>
      </c>
      <c r="T283" s="25">
        <f t="shared" si="73"/>
        <v>3</v>
      </c>
      <c r="U283" s="25">
        <f t="shared" si="74"/>
        <v>3</v>
      </c>
      <c r="V283" s="25">
        <f t="shared" si="75"/>
        <v>1</v>
      </c>
      <c r="W283" s="25" t="str">
        <f t="shared" si="69"/>
        <v>2</v>
      </c>
    </row>
    <row r="284" spans="1:23" x14ac:dyDescent="0.25">
      <c r="A284" s="90">
        <v>45573</v>
      </c>
      <c r="B284" s="91">
        <v>22</v>
      </c>
      <c r="C284" s="92" t="str">
        <f>'Calendar Info'!$B$9</f>
        <v>புரட்டாசி</v>
      </c>
      <c r="D284" s="92" t="s">
        <v>248</v>
      </c>
      <c r="E284" s="92" t="str">
        <f>'Calendar Info'!G66</f>
        <v>Jyeshta</v>
      </c>
      <c r="F284" s="92" t="str">
        <f t="shared" si="78"/>
        <v>Jyeshta</v>
      </c>
      <c r="G284" s="96" t="s">
        <v>328</v>
      </c>
      <c r="H284" s="92" t="str">
        <f>'Calendar Info'!F33</f>
        <v xml:space="preserve">Panchami </v>
      </c>
      <c r="I284" s="92" t="str">
        <f t="shared" si="77"/>
        <v xml:space="preserve">Panchami </v>
      </c>
      <c r="J284" s="92" t="str">
        <f>'Calendar Info'!$D$21</f>
        <v>Varsha</v>
      </c>
      <c r="K284" s="25" t="str">
        <f>VLOOKUP(E284,'Calendar Info'!$G$49:$H$75,2,FALSE)</f>
        <v>கேட்டை</v>
      </c>
      <c r="L284" s="25" t="str">
        <f>VLOOKUP(F284,'Calendar Info'!$G$49:$H$75,2,FALSE)</f>
        <v>கேட்டை</v>
      </c>
      <c r="M284" s="34" t="str">
        <f t="shared" si="76"/>
        <v>Bhādrapada/Prauṣṭhapada</v>
      </c>
      <c r="O284" s="25">
        <v>281</v>
      </c>
      <c r="P284" s="25">
        <f t="shared" si="70"/>
        <v>22</v>
      </c>
      <c r="Q284" s="25" t="str">
        <f t="shared" si="68"/>
        <v>5</v>
      </c>
      <c r="R284" s="25">
        <f t="shared" si="71"/>
        <v>17</v>
      </c>
      <c r="S284" s="25">
        <f t="shared" si="72"/>
        <v>17</v>
      </c>
      <c r="T284" s="25">
        <f t="shared" si="73"/>
        <v>4</v>
      </c>
      <c r="U284" s="25">
        <f t="shared" si="74"/>
        <v>4</v>
      </c>
      <c r="V284" s="25">
        <f t="shared" si="75"/>
        <v>1</v>
      </c>
      <c r="W284" s="25" t="str">
        <f t="shared" si="69"/>
        <v>2</v>
      </c>
    </row>
    <row r="285" spans="1:23" x14ac:dyDescent="0.25">
      <c r="A285" s="90">
        <v>45574</v>
      </c>
      <c r="B285" s="91">
        <v>23</v>
      </c>
      <c r="C285" s="92" t="str">
        <f>'Calendar Info'!$B$9</f>
        <v>புரட்டாசி</v>
      </c>
      <c r="D285" s="92" t="s">
        <v>248</v>
      </c>
      <c r="E285" s="92" t="str">
        <f>'Calendar Info'!G67</f>
        <v>Moola</v>
      </c>
      <c r="F285" s="92" t="str">
        <f t="shared" si="78"/>
        <v>Moola</v>
      </c>
      <c r="G285" s="96" t="s">
        <v>328</v>
      </c>
      <c r="H285" s="92" t="str">
        <f>'Calendar Info'!F34</f>
        <v xml:space="preserve">Shashti </v>
      </c>
      <c r="I285" s="92" t="str">
        <f t="shared" si="77"/>
        <v xml:space="preserve">Shashti </v>
      </c>
      <c r="J285" s="92" t="str">
        <f>'Calendar Info'!$D$21</f>
        <v>Varsha</v>
      </c>
      <c r="K285" s="25" t="str">
        <f>VLOOKUP(E285,'Calendar Info'!$G$49:$H$75,2,FALSE)</f>
        <v>முலம்</v>
      </c>
      <c r="L285" s="25" t="str">
        <f>VLOOKUP(F285,'Calendar Info'!$G$49:$H$75,2,FALSE)</f>
        <v>முலம்</v>
      </c>
      <c r="M285" s="34" t="str">
        <f t="shared" si="76"/>
        <v>Bhādrapada/Prauṣṭhapada</v>
      </c>
      <c r="O285" s="25">
        <v>282</v>
      </c>
      <c r="P285" s="25">
        <f t="shared" si="70"/>
        <v>23</v>
      </c>
      <c r="Q285" s="25" t="str">
        <f t="shared" si="68"/>
        <v>5</v>
      </c>
      <c r="R285" s="25">
        <f t="shared" si="71"/>
        <v>18</v>
      </c>
      <c r="S285" s="25">
        <f t="shared" si="72"/>
        <v>18</v>
      </c>
      <c r="T285" s="25">
        <f t="shared" si="73"/>
        <v>5</v>
      </c>
      <c r="U285" s="25">
        <f t="shared" si="74"/>
        <v>5</v>
      </c>
      <c r="V285" s="25">
        <f t="shared" si="75"/>
        <v>1</v>
      </c>
      <c r="W285" s="25" t="str">
        <f t="shared" si="69"/>
        <v>2</v>
      </c>
    </row>
    <row r="286" spans="1:23" x14ac:dyDescent="0.25">
      <c r="A286" s="90">
        <v>45575</v>
      </c>
      <c r="B286" s="91">
        <v>24</v>
      </c>
      <c r="C286" s="92" t="str">
        <f>'Calendar Info'!$B$9</f>
        <v>புரட்டாசி</v>
      </c>
      <c r="D286" s="92" t="s">
        <v>248</v>
      </c>
      <c r="E286" s="92" t="str">
        <f>'Calendar Info'!G68</f>
        <v>Poorva shaada</v>
      </c>
      <c r="F286" s="92" t="str">
        <f t="shared" si="78"/>
        <v>Poorva shaada</v>
      </c>
      <c r="G286" s="96" t="s">
        <v>328</v>
      </c>
      <c r="H286" s="92" t="str">
        <f>'Calendar Info'!F35</f>
        <v>Sapthami</v>
      </c>
      <c r="I286" s="92" t="str">
        <f t="shared" si="77"/>
        <v>Sapthami</v>
      </c>
      <c r="J286" s="92" t="str">
        <f>'Calendar Info'!$D$21</f>
        <v>Varsha</v>
      </c>
      <c r="K286" s="25" t="str">
        <f>VLOOKUP(E286,'Calendar Info'!$G$49:$H$75,2,FALSE)</f>
        <v>பூராடம்</v>
      </c>
      <c r="L286" s="25" t="str">
        <f>VLOOKUP(F286,'Calendar Info'!$G$49:$H$75,2,FALSE)</f>
        <v>பூராடம்</v>
      </c>
      <c r="M286" s="34" t="str">
        <f t="shared" si="76"/>
        <v>Bhādrapada/Prauṣṭhapada</v>
      </c>
      <c r="O286" s="25">
        <v>283</v>
      </c>
      <c r="P286" s="25">
        <f t="shared" si="70"/>
        <v>24</v>
      </c>
      <c r="Q286" s="25" t="str">
        <f t="shared" si="68"/>
        <v>5</v>
      </c>
      <c r="R286" s="25">
        <f t="shared" si="71"/>
        <v>19</v>
      </c>
      <c r="S286" s="25">
        <f t="shared" si="72"/>
        <v>19</v>
      </c>
      <c r="T286" s="25">
        <f t="shared" si="73"/>
        <v>6</v>
      </c>
      <c r="U286" s="25">
        <f t="shared" si="74"/>
        <v>6</v>
      </c>
      <c r="V286" s="25">
        <f t="shared" si="75"/>
        <v>1</v>
      </c>
      <c r="W286" s="25" t="str">
        <f t="shared" si="69"/>
        <v>2</v>
      </c>
    </row>
    <row r="287" spans="1:23" x14ac:dyDescent="0.25">
      <c r="A287" s="90">
        <v>45576</v>
      </c>
      <c r="B287" s="91">
        <v>25</v>
      </c>
      <c r="C287" s="92" t="str">
        <f>'Calendar Info'!$B$9</f>
        <v>புரட்டாசி</v>
      </c>
      <c r="D287" s="92" t="s">
        <v>248</v>
      </c>
      <c r="E287" s="92" t="str">
        <f>'Calendar Info'!G69</f>
        <v>Uthra shaada</v>
      </c>
      <c r="F287" s="92" t="str">
        <f t="shared" si="78"/>
        <v>Uthra shaada</v>
      </c>
      <c r="G287" s="96" t="s">
        <v>328</v>
      </c>
      <c r="H287" s="92" t="str">
        <f>'Calendar Info'!F36</f>
        <v>Ashtami</v>
      </c>
      <c r="I287" s="92" t="str">
        <f t="shared" si="77"/>
        <v>Ashtami</v>
      </c>
      <c r="J287" s="92" t="str">
        <f>'Calendar Info'!$D$21</f>
        <v>Varsha</v>
      </c>
      <c r="K287" s="25" t="str">
        <f>VLOOKUP(E287,'Calendar Info'!$G$49:$H$75,2,FALSE)</f>
        <v>உத்திராடம்</v>
      </c>
      <c r="L287" s="25" t="str">
        <f>VLOOKUP(F287,'Calendar Info'!$G$49:$H$75,2,FALSE)</f>
        <v>உத்திராடம்</v>
      </c>
      <c r="M287" s="34" t="str">
        <f t="shared" si="76"/>
        <v>Bhādrapada/Prauṣṭhapada</v>
      </c>
      <c r="O287" s="25">
        <v>284</v>
      </c>
      <c r="P287" s="25">
        <f t="shared" si="70"/>
        <v>25</v>
      </c>
      <c r="Q287" s="25" t="str">
        <f t="shared" si="68"/>
        <v>5</v>
      </c>
      <c r="R287" s="25">
        <f t="shared" si="71"/>
        <v>20</v>
      </c>
      <c r="S287" s="25">
        <f t="shared" si="72"/>
        <v>20</v>
      </c>
      <c r="T287" s="25">
        <f t="shared" si="73"/>
        <v>7</v>
      </c>
      <c r="U287" s="25">
        <f t="shared" si="74"/>
        <v>7</v>
      </c>
      <c r="V287" s="25">
        <f t="shared" si="75"/>
        <v>1</v>
      </c>
      <c r="W287" s="25" t="str">
        <f t="shared" si="69"/>
        <v>2</v>
      </c>
    </row>
    <row r="288" spans="1:23" x14ac:dyDescent="0.25">
      <c r="A288" s="90">
        <v>45577</v>
      </c>
      <c r="B288" s="91">
        <v>26</v>
      </c>
      <c r="C288" s="92" t="str">
        <f>'Calendar Info'!$B$9</f>
        <v>புரட்டாசி</v>
      </c>
      <c r="D288" s="92" t="s">
        <v>248</v>
      </c>
      <c r="E288" s="92" t="str">
        <f>'Calendar Info'!G70</f>
        <v>Shraavan </v>
      </c>
      <c r="F288" s="92" t="str">
        <f t="shared" si="78"/>
        <v>Shraavan </v>
      </c>
      <c r="G288" s="96" t="s">
        <v>328</v>
      </c>
      <c r="H288" s="92" t="str">
        <f>'Calendar Info'!F37</f>
        <v xml:space="preserve">Navami </v>
      </c>
      <c r="I288" s="92" t="str">
        <f>'Calendar Info'!F38</f>
        <v xml:space="preserve">Dasami </v>
      </c>
      <c r="J288" s="92" t="str">
        <f>'Calendar Info'!$D$21</f>
        <v>Varsha</v>
      </c>
      <c r="K288" s="25" t="str">
        <f>VLOOKUP(E288,'Calendar Info'!$G$49:$H$75,2,FALSE)</f>
        <v>திருவோணம்</v>
      </c>
      <c r="L288" s="25" t="str">
        <f>VLOOKUP(F288,'Calendar Info'!$G$49:$H$75,2,FALSE)</f>
        <v>திருவோணம்</v>
      </c>
      <c r="M288" s="34" t="str">
        <f t="shared" si="76"/>
        <v>Bhādrapada/Prauṣṭhapada</v>
      </c>
      <c r="O288" s="25">
        <v>285</v>
      </c>
      <c r="P288" s="25">
        <f t="shared" si="70"/>
        <v>26</v>
      </c>
      <c r="Q288" s="25" t="str">
        <f t="shared" si="68"/>
        <v>5</v>
      </c>
      <c r="R288" s="25">
        <f t="shared" si="71"/>
        <v>21</v>
      </c>
      <c r="S288" s="25">
        <f t="shared" si="72"/>
        <v>21</v>
      </c>
      <c r="T288" s="25">
        <f t="shared" si="73"/>
        <v>8</v>
      </c>
      <c r="U288" s="25">
        <f t="shared" si="74"/>
        <v>9</v>
      </c>
      <c r="V288" s="25">
        <f t="shared" si="75"/>
        <v>1</v>
      </c>
      <c r="W288" s="25" t="str">
        <f t="shared" si="69"/>
        <v>2</v>
      </c>
    </row>
    <row r="289" spans="1:23" x14ac:dyDescent="0.25">
      <c r="A289" s="90">
        <v>45578</v>
      </c>
      <c r="B289" s="91">
        <v>27</v>
      </c>
      <c r="C289" s="92" t="str">
        <f>'Calendar Info'!$B$9</f>
        <v>புரட்டாசி</v>
      </c>
      <c r="D289" s="92" t="s">
        <v>248</v>
      </c>
      <c r="E289" s="92" t="str">
        <f>'Calendar Info'!G71</f>
        <v>Dhanishta</v>
      </c>
      <c r="F289" s="92" t="str">
        <f t="shared" si="78"/>
        <v>Dhanishta</v>
      </c>
      <c r="G289" s="96" t="s">
        <v>328</v>
      </c>
      <c r="H289" s="92" t="str">
        <f>'Calendar Info'!F39</f>
        <v>Ekadasi</v>
      </c>
      <c r="I289" s="92" t="str">
        <f t="shared" si="77"/>
        <v>Ekadasi</v>
      </c>
      <c r="J289" s="92" t="str">
        <f>'Calendar Info'!$D$21</f>
        <v>Varsha</v>
      </c>
      <c r="K289" s="25" t="str">
        <f>VLOOKUP(E289,'Calendar Info'!$G$49:$H$75,2,FALSE)</f>
        <v>அவிட்டம்</v>
      </c>
      <c r="L289" s="25" t="str">
        <f>VLOOKUP(F289,'Calendar Info'!$G$49:$H$75,2,FALSE)</f>
        <v>அவிட்டம்</v>
      </c>
      <c r="M289" s="34" t="str">
        <f t="shared" si="76"/>
        <v>Bhādrapada/Prauṣṭhapada</v>
      </c>
      <c r="O289" s="25">
        <v>286</v>
      </c>
      <c r="P289" s="25">
        <f t="shared" si="70"/>
        <v>27</v>
      </c>
      <c r="Q289" s="25" t="str">
        <f t="shared" si="68"/>
        <v>5</v>
      </c>
      <c r="R289" s="25">
        <f t="shared" si="71"/>
        <v>22</v>
      </c>
      <c r="S289" s="25">
        <f t="shared" si="72"/>
        <v>22</v>
      </c>
      <c r="T289" s="25">
        <f t="shared" si="73"/>
        <v>10</v>
      </c>
      <c r="U289" s="25">
        <f t="shared" si="74"/>
        <v>10</v>
      </c>
      <c r="V289" s="25">
        <f t="shared" si="75"/>
        <v>1</v>
      </c>
      <c r="W289" s="25" t="str">
        <f t="shared" si="69"/>
        <v>2</v>
      </c>
    </row>
    <row r="290" spans="1:23" x14ac:dyDescent="0.25">
      <c r="A290" s="90">
        <v>45579</v>
      </c>
      <c r="B290" s="91">
        <v>28</v>
      </c>
      <c r="C290" s="92" t="str">
        <f>'Calendar Info'!$B$9</f>
        <v>புரட்டாசி</v>
      </c>
      <c r="D290" s="92" t="s">
        <v>248</v>
      </c>
      <c r="E290" s="92" t="str">
        <f>'Calendar Info'!G72</f>
        <v>Shathabhisha</v>
      </c>
      <c r="F290" s="92" t="str">
        <f t="shared" si="78"/>
        <v>Shathabhisha</v>
      </c>
      <c r="G290" s="96" t="s">
        <v>328</v>
      </c>
      <c r="H290" s="92" t="str">
        <f>'Calendar Info'!F40</f>
        <v>Dvadasi</v>
      </c>
      <c r="I290" s="92" t="str">
        <f t="shared" si="77"/>
        <v>Dvadasi</v>
      </c>
      <c r="J290" s="92" t="str">
        <f>'Calendar Info'!$D$21</f>
        <v>Varsha</v>
      </c>
      <c r="K290" s="25" t="str">
        <f>VLOOKUP(E290,'Calendar Info'!$G$49:$H$75,2,FALSE)</f>
        <v>சதயம்</v>
      </c>
      <c r="L290" s="25" t="str">
        <f>VLOOKUP(F290,'Calendar Info'!$G$49:$H$75,2,FALSE)</f>
        <v>சதயம்</v>
      </c>
      <c r="M290" s="34" t="str">
        <f t="shared" si="76"/>
        <v>Bhādrapada/Prauṣṭhapada</v>
      </c>
      <c r="O290" s="25">
        <v>287</v>
      </c>
      <c r="P290" s="25">
        <f t="shared" si="70"/>
        <v>28</v>
      </c>
      <c r="Q290" s="25" t="str">
        <f t="shared" si="68"/>
        <v>5</v>
      </c>
      <c r="R290" s="25">
        <f t="shared" si="71"/>
        <v>23</v>
      </c>
      <c r="S290" s="25">
        <f t="shared" si="72"/>
        <v>23</v>
      </c>
      <c r="T290" s="25">
        <f t="shared" si="73"/>
        <v>11</v>
      </c>
      <c r="U290" s="25">
        <f t="shared" si="74"/>
        <v>11</v>
      </c>
      <c r="V290" s="25">
        <f t="shared" si="75"/>
        <v>1</v>
      </c>
      <c r="W290" s="25" t="str">
        <f t="shared" si="69"/>
        <v>2</v>
      </c>
    </row>
    <row r="291" spans="1:23" x14ac:dyDescent="0.25">
      <c r="A291" s="90">
        <v>45580</v>
      </c>
      <c r="B291" s="91">
        <v>29</v>
      </c>
      <c r="C291" s="92" t="str">
        <f>'Calendar Info'!$B$9</f>
        <v>புரட்டாசி</v>
      </c>
      <c r="D291" s="92" t="s">
        <v>248</v>
      </c>
      <c r="E291" s="92" t="str">
        <f>'Calendar Info'!G73</f>
        <v>Poorva bhadra</v>
      </c>
      <c r="F291" s="92" t="str">
        <f t="shared" si="78"/>
        <v>Poorva bhadra</v>
      </c>
      <c r="G291" s="96" t="s">
        <v>328</v>
      </c>
      <c r="H291" s="92" t="str">
        <f>'Calendar Info'!F41</f>
        <v>Triyodasi</v>
      </c>
      <c r="I291" s="92" t="str">
        <f t="shared" si="77"/>
        <v>Triyodasi</v>
      </c>
      <c r="J291" s="92" t="str">
        <f>'Calendar Info'!$D$21</f>
        <v>Varsha</v>
      </c>
      <c r="K291" s="25" t="str">
        <f>VLOOKUP(E291,'Calendar Info'!$G$49:$H$75,2,FALSE)</f>
        <v>பூரட்டாதி</v>
      </c>
      <c r="L291" s="25" t="str">
        <f>VLOOKUP(F291,'Calendar Info'!$G$49:$H$75,2,FALSE)</f>
        <v>பூரட்டாதி</v>
      </c>
      <c r="M291" s="34" t="str">
        <f t="shared" si="76"/>
        <v>Bhādrapada/Prauṣṭhapada</v>
      </c>
      <c r="O291" s="25">
        <v>288</v>
      </c>
      <c r="P291" s="25">
        <f t="shared" si="70"/>
        <v>29</v>
      </c>
      <c r="Q291" s="25" t="str">
        <f t="shared" si="68"/>
        <v>5</v>
      </c>
      <c r="R291" s="25">
        <f t="shared" si="71"/>
        <v>24</v>
      </c>
      <c r="S291" s="25">
        <f t="shared" si="72"/>
        <v>24</v>
      </c>
      <c r="T291" s="25">
        <f t="shared" si="73"/>
        <v>12</v>
      </c>
      <c r="U291" s="25">
        <f t="shared" si="74"/>
        <v>12</v>
      </c>
      <c r="V291" s="25">
        <f t="shared" si="75"/>
        <v>1</v>
      </c>
      <c r="W291" s="25" t="str">
        <f t="shared" si="69"/>
        <v>2</v>
      </c>
    </row>
    <row r="292" spans="1:23" x14ac:dyDescent="0.25">
      <c r="A292" s="90">
        <v>45581</v>
      </c>
      <c r="B292" s="91">
        <v>30</v>
      </c>
      <c r="C292" s="92" t="str">
        <f>'Calendar Info'!$B$9</f>
        <v>புரட்டாசி</v>
      </c>
      <c r="D292" s="92" t="s">
        <v>248</v>
      </c>
      <c r="E292" s="92" t="str">
        <f>'Calendar Info'!G74</f>
        <v>Uthra bhadra</v>
      </c>
      <c r="F292" s="92" t="str">
        <f t="shared" si="78"/>
        <v>Uthra bhadra</v>
      </c>
      <c r="G292" s="96" t="s">
        <v>328</v>
      </c>
      <c r="H292" s="92" t="str">
        <f>'Calendar Info'!F42</f>
        <v>Chaturdasi</v>
      </c>
      <c r="I292" s="92" t="str">
        <f t="shared" si="77"/>
        <v>Chaturdasi</v>
      </c>
      <c r="J292" s="92" t="str">
        <f>'Calendar Info'!$D$21</f>
        <v>Varsha</v>
      </c>
      <c r="K292" s="25" t="str">
        <f>VLOOKUP(E292,'Calendar Info'!$G$49:$H$75,2,FALSE)</f>
        <v>உத்திரட்டாதி</v>
      </c>
      <c r="L292" s="25" t="str">
        <f>VLOOKUP(F292,'Calendar Info'!$G$49:$H$75,2,FALSE)</f>
        <v>உத்திரட்டாதி</v>
      </c>
      <c r="M292" s="34" t="str">
        <f t="shared" si="76"/>
        <v>Bhādrapada/Prauṣṭhapada</v>
      </c>
      <c r="O292" s="25">
        <v>289</v>
      </c>
      <c r="P292" s="25">
        <f t="shared" si="70"/>
        <v>30</v>
      </c>
      <c r="Q292" s="25" t="str">
        <f t="shared" si="68"/>
        <v>5</v>
      </c>
      <c r="R292" s="25">
        <f t="shared" si="71"/>
        <v>25</v>
      </c>
      <c r="S292" s="25">
        <f t="shared" si="72"/>
        <v>25</v>
      </c>
      <c r="T292" s="25">
        <f t="shared" si="73"/>
        <v>13</v>
      </c>
      <c r="U292" s="25">
        <f t="shared" si="74"/>
        <v>13</v>
      </c>
      <c r="V292" s="25">
        <f t="shared" si="75"/>
        <v>1</v>
      </c>
      <c r="W292" s="25" t="str">
        <f t="shared" si="69"/>
        <v>2</v>
      </c>
    </row>
    <row r="293" spans="1:23" x14ac:dyDescent="0.25">
      <c r="A293" s="90">
        <v>45582</v>
      </c>
      <c r="B293" s="91">
        <v>31</v>
      </c>
      <c r="C293" s="92" t="str">
        <f>'Calendar Info'!$B$9</f>
        <v>புரட்டாசி</v>
      </c>
      <c r="D293" s="92" t="s">
        <v>248</v>
      </c>
      <c r="E293" s="92" t="str">
        <f>'Calendar Info'!G75</f>
        <v>Revathi</v>
      </c>
      <c r="F293" s="92" t="str">
        <f t="shared" si="78"/>
        <v>Revathi</v>
      </c>
      <c r="G293" s="96" t="s">
        <v>328</v>
      </c>
      <c r="H293" s="92" t="str">
        <f>'Calendar Info'!F43</f>
        <v>Pournima</v>
      </c>
      <c r="I293" s="92" t="str">
        <f t="shared" si="77"/>
        <v>Pournima</v>
      </c>
      <c r="J293" s="92" t="str">
        <f>'Calendar Info'!$D$21</f>
        <v>Varsha</v>
      </c>
      <c r="K293" s="25" t="str">
        <f>VLOOKUP(E293,'Calendar Info'!$G$49:$H$75,2,FALSE)</f>
        <v>ரேவதி</v>
      </c>
      <c r="L293" s="25" t="str">
        <f>VLOOKUP(F293,'Calendar Info'!$G$49:$H$75,2,FALSE)</f>
        <v>ரேவதி</v>
      </c>
      <c r="M293" s="34" t="str">
        <f t="shared" si="76"/>
        <v>Bhādrapada/Prauṣṭhapada</v>
      </c>
      <c r="O293" s="25">
        <v>290</v>
      </c>
      <c r="P293" s="25">
        <f t="shared" si="70"/>
        <v>31</v>
      </c>
      <c r="Q293" s="25" t="str">
        <f t="shared" si="68"/>
        <v>5</v>
      </c>
      <c r="R293" s="25">
        <f t="shared" si="71"/>
        <v>26</v>
      </c>
      <c r="S293" s="25">
        <f t="shared" si="72"/>
        <v>26</v>
      </c>
      <c r="T293" s="25">
        <f t="shared" si="73"/>
        <v>14</v>
      </c>
      <c r="U293" s="25">
        <f t="shared" si="74"/>
        <v>14</v>
      </c>
      <c r="V293" s="25">
        <f t="shared" si="75"/>
        <v>1</v>
      </c>
      <c r="W293" s="25" t="str">
        <f t="shared" si="69"/>
        <v>2</v>
      </c>
    </row>
    <row r="294" spans="1:23" x14ac:dyDescent="0.25">
      <c r="A294" s="90">
        <v>45583</v>
      </c>
      <c r="B294" s="91">
        <v>1</v>
      </c>
      <c r="C294" s="92" t="str">
        <f>'Calendar Info'!$B$10</f>
        <v>ஐப்பசி</v>
      </c>
      <c r="D294" s="92" t="s">
        <v>248</v>
      </c>
      <c r="E294" s="92" t="str">
        <f>'Calendar Info'!G49</f>
        <v>Aswini</v>
      </c>
      <c r="F294" s="92" t="str">
        <f t="shared" si="78"/>
        <v>Aswini</v>
      </c>
      <c r="G294" s="96" t="s">
        <v>327</v>
      </c>
      <c r="H294" s="92" t="str">
        <f>'Calendar Info'!F29</f>
        <v xml:space="preserve">Pradamai </v>
      </c>
      <c r="I294" s="92" t="str">
        <f t="shared" si="77"/>
        <v xml:space="preserve">Pradamai </v>
      </c>
      <c r="J294" s="92" t="str">
        <f>'Calendar Info'!$D$22</f>
        <v>Sharada</v>
      </c>
      <c r="K294" s="25" t="str">
        <f>VLOOKUP(E294,'Calendar Info'!$G$49:$H$75,2,FALSE)</f>
        <v>அசுவினி</v>
      </c>
      <c r="L294" s="25" t="str">
        <f>VLOOKUP(F294,'Calendar Info'!$G$49:$H$75,2,FALSE)</f>
        <v>அசுவினி</v>
      </c>
      <c r="M294" s="34" t="str">
        <f t="shared" si="76"/>
        <v>Aśvīna</v>
      </c>
      <c r="O294" s="25">
        <v>291</v>
      </c>
      <c r="P294" s="25">
        <f t="shared" si="70"/>
        <v>1</v>
      </c>
      <c r="Q294" s="25" t="str">
        <f t="shared" si="68"/>
        <v>6</v>
      </c>
      <c r="R294" s="25">
        <f t="shared" si="71"/>
        <v>0</v>
      </c>
      <c r="S294" s="25">
        <f t="shared" si="72"/>
        <v>0</v>
      </c>
      <c r="T294" s="25">
        <f t="shared" si="73"/>
        <v>0</v>
      </c>
      <c r="U294" s="25">
        <f t="shared" si="74"/>
        <v>0</v>
      </c>
      <c r="V294" s="25">
        <f t="shared" si="75"/>
        <v>0</v>
      </c>
      <c r="W294" s="25" t="str">
        <f t="shared" si="69"/>
        <v>3</v>
      </c>
    </row>
    <row r="295" spans="1:23" x14ac:dyDescent="0.25">
      <c r="A295" s="90">
        <v>45584</v>
      </c>
      <c r="B295" s="91">
        <v>2</v>
      </c>
      <c r="C295" s="92" t="str">
        <f>'Calendar Info'!$B$10</f>
        <v>ஐப்பசி</v>
      </c>
      <c r="D295" s="92" t="s">
        <v>248</v>
      </c>
      <c r="E295" s="92" t="str">
        <f>'Calendar Info'!G50</f>
        <v>Bharani</v>
      </c>
      <c r="F295" s="92" t="str">
        <f t="shared" si="78"/>
        <v>Bharani</v>
      </c>
      <c r="G295" s="96" t="s">
        <v>327</v>
      </c>
      <c r="H295" s="92" t="str">
        <f>'Calendar Info'!F30</f>
        <v>Dvithiai</v>
      </c>
      <c r="I295" s="92" t="str">
        <f t="shared" si="77"/>
        <v>Dvithiai</v>
      </c>
      <c r="J295" s="92" t="str">
        <f>'Calendar Info'!$D$22</f>
        <v>Sharada</v>
      </c>
      <c r="K295" s="25" t="str">
        <f>VLOOKUP(E295,'Calendar Info'!$G$49:$H$75,2,FALSE)</f>
        <v>பரணி</v>
      </c>
      <c r="L295" s="25" t="str">
        <f>VLOOKUP(F295,'Calendar Info'!$G$49:$H$75,2,FALSE)</f>
        <v>பரணி</v>
      </c>
      <c r="M295" s="34" t="str">
        <f t="shared" si="76"/>
        <v>Aśvīna</v>
      </c>
      <c r="O295" s="25">
        <v>292</v>
      </c>
      <c r="P295" s="25">
        <f t="shared" si="70"/>
        <v>2</v>
      </c>
      <c r="Q295" s="25" t="str">
        <f t="shared" si="68"/>
        <v>6</v>
      </c>
      <c r="R295" s="25">
        <f t="shared" si="71"/>
        <v>1</v>
      </c>
      <c r="S295" s="25">
        <f t="shared" si="72"/>
        <v>1</v>
      </c>
      <c r="T295" s="25">
        <f t="shared" si="73"/>
        <v>1</v>
      </c>
      <c r="U295" s="25">
        <f t="shared" si="74"/>
        <v>1</v>
      </c>
      <c r="V295" s="25">
        <f t="shared" si="75"/>
        <v>0</v>
      </c>
      <c r="W295" s="25" t="str">
        <f t="shared" si="69"/>
        <v>3</v>
      </c>
    </row>
    <row r="296" spans="1:23" x14ac:dyDescent="0.25">
      <c r="A296" s="90">
        <v>45585</v>
      </c>
      <c r="B296" s="91">
        <v>3</v>
      </c>
      <c r="C296" s="92" t="str">
        <f>'Calendar Info'!$B$10</f>
        <v>ஐப்பசி</v>
      </c>
      <c r="D296" s="92" t="s">
        <v>248</v>
      </c>
      <c r="E296" s="92" t="str">
        <f>'Calendar Info'!G51</f>
        <v>Krithika</v>
      </c>
      <c r="F296" s="92" t="str">
        <f t="shared" si="78"/>
        <v>Krithika</v>
      </c>
      <c r="G296" s="96" t="s">
        <v>327</v>
      </c>
      <c r="H296" s="92" t="str">
        <f>'Calendar Info'!F31</f>
        <v>Trithiai</v>
      </c>
      <c r="I296" s="92" t="str">
        <f t="shared" si="77"/>
        <v>Trithiai</v>
      </c>
      <c r="J296" s="92" t="str">
        <f>'Calendar Info'!$D$22</f>
        <v>Sharada</v>
      </c>
      <c r="K296" s="25" t="str">
        <f>VLOOKUP(E296,'Calendar Info'!$G$49:$H$75,2,FALSE)</f>
        <v>கிருத்திகை</v>
      </c>
      <c r="L296" s="25" t="str">
        <f>VLOOKUP(F296,'Calendar Info'!$G$49:$H$75,2,FALSE)</f>
        <v>கிருத்திகை</v>
      </c>
      <c r="M296" s="34" t="str">
        <f t="shared" si="76"/>
        <v>Aśvīna</v>
      </c>
      <c r="O296" s="25">
        <v>293</v>
      </c>
      <c r="P296" s="25">
        <f t="shared" si="70"/>
        <v>3</v>
      </c>
      <c r="Q296" s="25" t="str">
        <f t="shared" si="68"/>
        <v>6</v>
      </c>
      <c r="R296" s="25">
        <f t="shared" si="71"/>
        <v>2</v>
      </c>
      <c r="S296" s="25">
        <f t="shared" si="72"/>
        <v>2</v>
      </c>
      <c r="T296" s="25">
        <f t="shared" si="73"/>
        <v>2</v>
      </c>
      <c r="U296" s="25">
        <f t="shared" si="74"/>
        <v>2</v>
      </c>
      <c r="V296" s="25">
        <f t="shared" si="75"/>
        <v>0</v>
      </c>
      <c r="W296" s="25" t="str">
        <f t="shared" si="69"/>
        <v>3</v>
      </c>
    </row>
    <row r="297" spans="1:23" x14ac:dyDescent="0.25">
      <c r="A297" s="90">
        <v>45586</v>
      </c>
      <c r="B297" s="91">
        <v>4</v>
      </c>
      <c r="C297" s="92" t="str">
        <f>'Calendar Info'!$B$10</f>
        <v>ஐப்பசி</v>
      </c>
      <c r="D297" s="92" t="s">
        <v>248</v>
      </c>
      <c r="E297" s="92" t="str">
        <f>'Calendar Info'!G52</f>
        <v>Rohini </v>
      </c>
      <c r="F297" s="92" t="str">
        <f t="shared" si="78"/>
        <v>Rohini </v>
      </c>
      <c r="G297" s="96" t="s">
        <v>327</v>
      </c>
      <c r="H297" s="92" t="str">
        <f>'Calendar Info'!F32</f>
        <v>Chaturthi</v>
      </c>
      <c r="I297" s="92" t="str">
        <f t="shared" si="77"/>
        <v>Chaturthi</v>
      </c>
      <c r="J297" s="92" t="str">
        <f>'Calendar Info'!$D$22</f>
        <v>Sharada</v>
      </c>
      <c r="K297" s="25" t="str">
        <f>VLOOKUP(E297,'Calendar Info'!$G$49:$H$75,2,FALSE)</f>
        <v>ரோகிணி</v>
      </c>
      <c r="L297" s="25" t="str">
        <f>VLOOKUP(F297,'Calendar Info'!$G$49:$H$75,2,FALSE)</f>
        <v>ரோகிணி</v>
      </c>
      <c r="M297" s="34" t="str">
        <f t="shared" si="76"/>
        <v>Aśvīna</v>
      </c>
      <c r="O297" s="25">
        <v>294</v>
      </c>
      <c r="P297" s="25">
        <f t="shared" si="70"/>
        <v>4</v>
      </c>
      <c r="Q297" s="25" t="str">
        <f t="shared" si="68"/>
        <v>6</v>
      </c>
      <c r="R297" s="25">
        <f t="shared" si="71"/>
        <v>3</v>
      </c>
      <c r="S297" s="25">
        <f t="shared" si="72"/>
        <v>3</v>
      </c>
      <c r="T297" s="25">
        <f t="shared" si="73"/>
        <v>3</v>
      </c>
      <c r="U297" s="25">
        <f t="shared" si="74"/>
        <v>3</v>
      </c>
      <c r="V297" s="25">
        <f t="shared" si="75"/>
        <v>0</v>
      </c>
      <c r="W297" s="25" t="str">
        <f t="shared" si="69"/>
        <v>3</v>
      </c>
    </row>
    <row r="298" spans="1:23" x14ac:dyDescent="0.25">
      <c r="A298" s="90">
        <v>45587</v>
      </c>
      <c r="B298" s="91">
        <v>5</v>
      </c>
      <c r="C298" s="92" t="str">
        <f>'Calendar Info'!$B$10</f>
        <v>ஐப்பசி</v>
      </c>
      <c r="D298" s="92" t="s">
        <v>248</v>
      </c>
      <c r="E298" s="92" t="str">
        <f>'Calendar Info'!G53</f>
        <v>Mrigashiras</v>
      </c>
      <c r="F298" s="92" t="str">
        <f t="shared" si="78"/>
        <v>Mrigashiras</v>
      </c>
      <c r="G298" s="96" t="s">
        <v>327</v>
      </c>
      <c r="H298" s="92" t="str">
        <f>'Calendar Info'!F33</f>
        <v xml:space="preserve">Panchami </v>
      </c>
      <c r="I298" s="92" t="str">
        <f t="shared" si="77"/>
        <v xml:space="preserve">Panchami </v>
      </c>
      <c r="J298" s="92" t="str">
        <f>'Calendar Info'!$D$22</f>
        <v>Sharada</v>
      </c>
      <c r="K298" s="25" t="str">
        <f>VLOOKUP(E298,'Calendar Info'!$G$49:$H$75,2,FALSE)</f>
        <v>மிருகசிரீஷம்</v>
      </c>
      <c r="L298" s="25" t="str">
        <f>VLOOKUP(F298,'Calendar Info'!$G$49:$H$75,2,FALSE)</f>
        <v>மிருகசிரீஷம்</v>
      </c>
      <c r="M298" s="34" t="str">
        <f t="shared" si="76"/>
        <v>Aśvīna</v>
      </c>
      <c r="O298" s="25">
        <v>295</v>
      </c>
      <c r="P298" s="25">
        <f t="shared" si="70"/>
        <v>5</v>
      </c>
      <c r="Q298" s="25" t="str">
        <f t="shared" si="68"/>
        <v>6</v>
      </c>
      <c r="R298" s="25">
        <f t="shared" si="71"/>
        <v>4</v>
      </c>
      <c r="S298" s="25">
        <f t="shared" si="72"/>
        <v>4</v>
      </c>
      <c r="T298" s="25">
        <f t="shared" si="73"/>
        <v>4</v>
      </c>
      <c r="U298" s="25">
        <f t="shared" si="74"/>
        <v>4</v>
      </c>
      <c r="V298" s="25">
        <f t="shared" si="75"/>
        <v>0</v>
      </c>
      <c r="W298" s="25" t="str">
        <f t="shared" si="69"/>
        <v>3</v>
      </c>
    </row>
    <row r="299" spans="1:23" x14ac:dyDescent="0.25">
      <c r="A299" s="90">
        <v>45588</v>
      </c>
      <c r="B299" s="91">
        <v>6</v>
      </c>
      <c r="C299" s="92" t="str">
        <f>'Calendar Info'!$B$10</f>
        <v>ஐப்பசி</v>
      </c>
      <c r="D299" s="92" t="s">
        <v>248</v>
      </c>
      <c r="E299" s="92" t="str">
        <f>'Calendar Info'!G54</f>
        <v>Aarudhra</v>
      </c>
      <c r="F299" s="92" t="str">
        <f t="shared" si="78"/>
        <v>Aarudhra</v>
      </c>
      <c r="G299" s="96" t="s">
        <v>327</v>
      </c>
      <c r="H299" s="92" t="str">
        <f>'Calendar Info'!F34</f>
        <v xml:space="preserve">Shashti </v>
      </c>
      <c r="I299" s="92" t="str">
        <f t="shared" si="77"/>
        <v xml:space="preserve">Shashti </v>
      </c>
      <c r="J299" s="92" t="str">
        <f>'Calendar Info'!$D$22</f>
        <v>Sharada</v>
      </c>
      <c r="K299" s="25" t="str">
        <f>VLOOKUP(E299,'Calendar Info'!$G$49:$H$75,2,FALSE)</f>
        <v>திருவாதிரை</v>
      </c>
      <c r="L299" s="25" t="str">
        <f>VLOOKUP(F299,'Calendar Info'!$G$49:$H$75,2,FALSE)</f>
        <v>திருவாதிரை</v>
      </c>
      <c r="M299" s="34" t="str">
        <f t="shared" si="76"/>
        <v>Aśvīna</v>
      </c>
      <c r="O299" s="25">
        <v>296</v>
      </c>
      <c r="P299" s="25">
        <f t="shared" si="70"/>
        <v>6</v>
      </c>
      <c r="Q299" s="25" t="str">
        <f t="shared" ref="Q299:Q362" si="79">_xlfn.VALUETOTEXT(VLOOKUP(C299,Month,2))</f>
        <v>6</v>
      </c>
      <c r="R299" s="25">
        <f t="shared" si="71"/>
        <v>5</v>
      </c>
      <c r="S299" s="25">
        <f t="shared" si="72"/>
        <v>5</v>
      </c>
      <c r="T299" s="25">
        <f t="shared" si="73"/>
        <v>5</v>
      </c>
      <c r="U299" s="25">
        <f t="shared" si="74"/>
        <v>5</v>
      </c>
      <c r="V299" s="25">
        <f t="shared" si="75"/>
        <v>0</v>
      </c>
      <c r="W299" s="25" t="str">
        <f t="shared" ref="W299:W362" si="80">_xlfn.VALUETOTEXT(VLOOKUP(J299,Ruthou,2,FALSE))</f>
        <v>3</v>
      </c>
    </row>
    <row r="300" spans="1:23" x14ac:dyDescent="0.25">
      <c r="A300" s="90">
        <v>45589</v>
      </c>
      <c r="B300" s="91">
        <v>7</v>
      </c>
      <c r="C300" s="92" t="str">
        <f>'Calendar Info'!$B$10</f>
        <v>ஐப்பசி</v>
      </c>
      <c r="D300" s="92" t="s">
        <v>248</v>
      </c>
      <c r="E300" s="92" t="str">
        <f>'Calendar Info'!G55</f>
        <v>Punarvasu</v>
      </c>
      <c r="F300" s="92" t="str">
        <f t="shared" si="78"/>
        <v>Punarvasu</v>
      </c>
      <c r="G300" s="96" t="s">
        <v>327</v>
      </c>
      <c r="H300" s="92" t="str">
        <f>'Calendar Info'!F35</f>
        <v>Sapthami</v>
      </c>
      <c r="I300" s="92" t="str">
        <f t="shared" si="77"/>
        <v>Sapthami</v>
      </c>
      <c r="J300" s="92" t="str">
        <f>'Calendar Info'!$D$22</f>
        <v>Sharada</v>
      </c>
      <c r="K300" s="25" t="str">
        <f>VLOOKUP(E300,'Calendar Info'!$G$49:$H$75,2,FALSE)</f>
        <v>புனர்பூசம்</v>
      </c>
      <c r="L300" s="25" t="str">
        <f>VLOOKUP(F300,'Calendar Info'!$G$49:$H$75,2,FALSE)</f>
        <v>புனர்பூசம்</v>
      </c>
      <c r="M300" s="34" t="str">
        <f t="shared" si="76"/>
        <v>Aśvīna</v>
      </c>
      <c r="O300" s="25">
        <v>297</v>
      </c>
      <c r="P300" s="25">
        <f t="shared" ref="P300:P363" si="81">B300</f>
        <v>7</v>
      </c>
      <c r="Q300" s="25" t="str">
        <f t="shared" si="79"/>
        <v>6</v>
      </c>
      <c r="R300" s="25">
        <f t="shared" ref="R300:R363" si="82">VLOOKUP(E300,Nakshatra,3,FALSE)</f>
        <v>6</v>
      </c>
      <c r="S300" s="25">
        <f t="shared" ref="S300:S363" si="83">VLOOKUP(F300,Nakshatra,3,FALSE)</f>
        <v>6</v>
      </c>
      <c r="T300" s="25">
        <f t="shared" ref="T300:T363" si="84">VLOOKUP(H300,Tithi,2,FALSE)</f>
        <v>6</v>
      </c>
      <c r="U300" s="25">
        <f t="shared" ref="U300:U363" si="85">VLOOKUP(I300,Tithi,2,FALSE)</f>
        <v>6</v>
      </c>
      <c r="V300" s="25">
        <f t="shared" ref="V300:V363" si="86">IF(G300="Krishna",0,1)</f>
        <v>0</v>
      </c>
      <c r="W300" s="25" t="str">
        <f t="shared" si="80"/>
        <v>3</v>
      </c>
    </row>
    <row r="301" spans="1:23" x14ac:dyDescent="0.25">
      <c r="A301" s="90">
        <v>45590</v>
      </c>
      <c r="B301" s="91">
        <v>8</v>
      </c>
      <c r="C301" s="92" t="str">
        <f>'Calendar Info'!$B$10</f>
        <v>ஐப்பசி</v>
      </c>
      <c r="D301" s="92" t="s">
        <v>248</v>
      </c>
      <c r="E301" s="92" t="str">
        <f>'Calendar Info'!G56</f>
        <v>Pushyami</v>
      </c>
      <c r="F301" s="92" t="str">
        <f t="shared" si="78"/>
        <v>Pushyami</v>
      </c>
      <c r="G301" s="96" t="s">
        <v>327</v>
      </c>
      <c r="H301" s="92" t="str">
        <f>'Calendar Info'!F36</f>
        <v>Ashtami</v>
      </c>
      <c r="I301" s="92" t="str">
        <f t="shared" si="77"/>
        <v>Ashtami</v>
      </c>
      <c r="J301" s="92" t="str">
        <f>'Calendar Info'!$D$22</f>
        <v>Sharada</v>
      </c>
      <c r="K301" s="25" t="str">
        <f>VLOOKUP(E301,'Calendar Info'!$G$49:$H$75,2,FALSE)</f>
        <v>பூசம்</v>
      </c>
      <c r="L301" s="25" t="str">
        <f>VLOOKUP(F301,'Calendar Info'!$G$49:$H$75,2,FALSE)</f>
        <v>பூசம்</v>
      </c>
      <c r="M301" s="34" t="str">
        <f t="shared" si="76"/>
        <v>Aśvīna</v>
      </c>
      <c r="O301" s="25">
        <v>298</v>
      </c>
      <c r="P301" s="25">
        <f t="shared" si="81"/>
        <v>8</v>
      </c>
      <c r="Q301" s="25" t="str">
        <f t="shared" si="79"/>
        <v>6</v>
      </c>
      <c r="R301" s="25">
        <f t="shared" si="82"/>
        <v>7</v>
      </c>
      <c r="S301" s="25">
        <f t="shared" si="83"/>
        <v>7</v>
      </c>
      <c r="T301" s="25">
        <f t="shared" si="84"/>
        <v>7</v>
      </c>
      <c r="U301" s="25">
        <f t="shared" si="85"/>
        <v>7</v>
      </c>
      <c r="V301" s="25">
        <f t="shared" si="86"/>
        <v>0</v>
      </c>
      <c r="W301" s="25" t="str">
        <f t="shared" si="80"/>
        <v>3</v>
      </c>
    </row>
    <row r="302" spans="1:23" x14ac:dyDescent="0.25">
      <c r="A302" s="90">
        <v>45591</v>
      </c>
      <c r="B302" s="91">
        <v>9</v>
      </c>
      <c r="C302" s="92" t="str">
        <f>'Calendar Info'!$B$10</f>
        <v>ஐப்பசி</v>
      </c>
      <c r="D302" s="92" t="s">
        <v>248</v>
      </c>
      <c r="E302" s="92" t="str">
        <f>'Calendar Info'!G57</f>
        <v>Ashlesha</v>
      </c>
      <c r="F302" s="92" t="str">
        <f t="shared" si="78"/>
        <v>Ashlesha</v>
      </c>
      <c r="G302" s="96" t="s">
        <v>327</v>
      </c>
      <c r="H302" s="92" t="str">
        <f>'Calendar Info'!F37</f>
        <v xml:space="preserve">Navami </v>
      </c>
      <c r="I302" s="92" t="str">
        <f t="shared" si="77"/>
        <v xml:space="preserve">Navami </v>
      </c>
      <c r="J302" s="92" t="str">
        <f>'Calendar Info'!$D$22</f>
        <v>Sharada</v>
      </c>
      <c r="K302" s="25" t="str">
        <f>VLOOKUP(E302,'Calendar Info'!$G$49:$H$75,2,FALSE)</f>
        <v>ஆயில்யம்</v>
      </c>
      <c r="L302" s="25" t="str">
        <f>VLOOKUP(F302,'Calendar Info'!$G$49:$H$75,2,FALSE)</f>
        <v>ஆயில்யம்</v>
      </c>
      <c r="M302" s="34" t="str">
        <f t="shared" si="76"/>
        <v>Aśvīna</v>
      </c>
      <c r="O302" s="25">
        <v>299</v>
      </c>
      <c r="P302" s="25">
        <f t="shared" si="81"/>
        <v>9</v>
      </c>
      <c r="Q302" s="25" t="str">
        <f t="shared" si="79"/>
        <v>6</v>
      </c>
      <c r="R302" s="25">
        <f t="shared" si="82"/>
        <v>8</v>
      </c>
      <c r="S302" s="25">
        <f t="shared" si="83"/>
        <v>8</v>
      </c>
      <c r="T302" s="25">
        <f t="shared" si="84"/>
        <v>8</v>
      </c>
      <c r="U302" s="25">
        <f t="shared" si="85"/>
        <v>8</v>
      </c>
      <c r="V302" s="25">
        <f t="shared" si="86"/>
        <v>0</v>
      </c>
      <c r="W302" s="25" t="str">
        <f t="shared" si="80"/>
        <v>3</v>
      </c>
    </row>
    <row r="303" spans="1:23" x14ac:dyDescent="0.25">
      <c r="A303" s="90">
        <v>45592</v>
      </c>
      <c r="B303" s="91">
        <v>10</v>
      </c>
      <c r="C303" s="92" t="str">
        <f>'Calendar Info'!$B$10</f>
        <v>ஐப்பசி</v>
      </c>
      <c r="D303" s="92" t="s">
        <v>248</v>
      </c>
      <c r="E303" s="92" t="str">
        <f>'Calendar Info'!G58</f>
        <v>Magha</v>
      </c>
      <c r="F303" s="92" t="str">
        <f t="shared" si="78"/>
        <v>Magha</v>
      </c>
      <c r="G303" s="96" t="s">
        <v>327</v>
      </c>
      <c r="H303" s="92" t="str">
        <f>'Calendar Info'!F38</f>
        <v xml:space="preserve">Dasami </v>
      </c>
      <c r="I303" s="92" t="str">
        <f t="shared" si="77"/>
        <v xml:space="preserve">Dasami </v>
      </c>
      <c r="J303" s="92" t="str">
        <f>'Calendar Info'!$D$22</f>
        <v>Sharada</v>
      </c>
      <c r="K303" s="25" t="str">
        <f>VLOOKUP(E303,'Calendar Info'!$G$49:$H$75,2,FALSE)</f>
        <v>மகம்</v>
      </c>
      <c r="L303" s="25" t="str">
        <f>VLOOKUP(F303,'Calendar Info'!$G$49:$H$75,2,FALSE)</f>
        <v>மகம்</v>
      </c>
      <c r="M303" s="34" t="str">
        <f t="shared" si="76"/>
        <v>Aśvīna</v>
      </c>
      <c r="O303" s="25">
        <v>300</v>
      </c>
      <c r="P303" s="25">
        <f t="shared" si="81"/>
        <v>10</v>
      </c>
      <c r="Q303" s="25" t="str">
        <f t="shared" si="79"/>
        <v>6</v>
      </c>
      <c r="R303" s="25">
        <f t="shared" si="82"/>
        <v>9</v>
      </c>
      <c r="S303" s="25">
        <f t="shared" si="83"/>
        <v>9</v>
      </c>
      <c r="T303" s="25">
        <f t="shared" si="84"/>
        <v>9</v>
      </c>
      <c r="U303" s="25">
        <f t="shared" si="85"/>
        <v>9</v>
      </c>
      <c r="V303" s="25">
        <f t="shared" si="86"/>
        <v>0</v>
      </c>
      <c r="W303" s="25" t="str">
        <f t="shared" si="80"/>
        <v>3</v>
      </c>
    </row>
    <row r="304" spans="1:23" x14ac:dyDescent="0.25">
      <c r="A304" s="90">
        <v>45593</v>
      </c>
      <c r="B304" s="91">
        <v>11</v>
      </c>
      <c r="C304" s="92" t="str">
        <f>'Calendar Info'!$B$10</f>
        <v>ஐப்பசி</v>
      </c>
      <c r="D304" s="92" t="s">
        <v>248</v>
      </c>
      <c r="E304" s="92" t="str">
        <f>'Calendar Info'!G59</f>
        <v>Poorva Phalguni</v>
      </c>
      <c r="F304" s="92" t="str">
        <f t="shared" si="78"/>
        <v>Poorva Phalguni</v>
      </c>
      <c r="G304" s="96" t="s">
        <v>327</v>
      </c>
      <c r="H304" s="92" t="str">
        <f>'Calendar Info'!F39</f>
        <v>Ekadasi</v>
      </c>
      <c r="I304" s="92" t="str">
        <f t="shared" si="77"/>
        <v>Ekadasi</v>
      </c>
      <c r="J304" s="92" t="str">
        <f>'Calendar Info'!$D$22</f>
        <v>Sharada</v>
      </c>
      <c r="K304" s="25" t="str">
        <f>VLOOKUP(E304,'Calendar Info'!$G$49:$H$75,2,FALSE)</f>
        <v>பூரம்</v>
      </c>
      <c r="L304" s="25" t="str">
        <f>VLOOKUP(F304,'Calendar Info'!$G$49:$H$75,2,FALSE)</f>
        <v>பூரம்</v>
      </c>
      <c r="M304" s="34" t="str">
        <f t="shared" si="76"/>
        <v>Aśvīna</v>
      </c>
      <c r="O304" s="25">
        <v>301</v>
      </c>
      <c r="P304" s="25">
        <f t="shared" si="81"/>
        <v>11</v>
      </c>
      <c r="Q304" s="25" t="str">
        <f t="shared" si="79"/>
        <v>6</v>
      </c>
      <c r="R304" s="25">
        <f t="shared" si="82"/>
        <v>10</v>
      </c>
      <c r="S304" s="25">
        <f t="shared" si="83"/>
        <v>10</v>
      </c>
      <c r="T304" s="25">
        <f t="shared" si="84"/>
        <v>10</v>
      </c>
      <c r="U304" s="25">
        <f t="shared" si="85"/>
        <v>10</v>
      </c>
      <c r="V304" s="25">
        <f t="shared" si="86"/>
        <v>0</v>
      </c>
      <c r="W304" s="25" t="str">
        <f t="shared" si="80"/>
        <v>3</v>
      </c>
    </row>
    <row r="305" spans="1:23" x14ac:dyDescent="0.25">
      <c r="A305" s="90">
        <v>45594</v>
      </c>
      <c r="B305" s="91">
        <v>12</v>
      </c>
      <c r="C305" s="92" t="str">
        <f>'Calendar Info'!$B$10</f>
        <v>ஐப்பசி</v>
      </c>
      <c r="D305" s="92" t="s">
        <v>248</v>
      </c>
      <c r="E305" s="92" t="str">
        <f>'Calendar Info'!G60</f>
        <v>Uthra Phalguni</v>
      </c>
      <c r="F305" s="92" t="str">
        <f t="shared" si="78"/>
        <v>Uthra Phalguni</v>
      </c>
      <c r="G305" s="96" t="s">
        <v>327</v>
      </c>
      <c r="H305" s="92" t="str">
        <f>'Calendar Info'!F40</f>
        <v>Dvadasi</v>
      </c>
      <c r="I305" s="92" t="str">
        <f t="shared" si="77"/>
        <v>Dvadasi</v>
      </c>
      <c r="J305" s="92" t="str">
        <f>'Calendar Info'!$D$22</f>
        <v>Sharada</v>
      </c>
      <c r="K305" s="25" t="str">
        <f>VLOOKUP(E305,'Calendar Info'!$G$49:$H$75,2,FALSE)</f>
        <v>உத்திரம்</v>
      </c>
      <c r="L305" s="25" t="str">
        <f>VLOOKUP(F305,'Calendar Info'!$G$49:$H$75,2,FALSE)</f>
        <v>உத்திரம்</v>
      </c>
      <c r="M305" s="34" t="str">
        <f t="shared" si="76"/>
        <v>Aśvīna</v>
      </c>
      <c r="O305" s="25">
        <v>302</v>
      </c>
      <c r="P305" s="25">
        <f t="shared" si="81"/>
        <v>12</v>
      </c>
      <c r="Q305" s="25" t="str">
        <f t="shared" si="79"/>
        <v>6</v>
      </c>
      <c r="R305" s="25">
        <f t="shared" si="82"/>
        <v>11</v>
      </c>
      <c r="S305" s="25">
        <f t="shared" si="83"/>
        <v>11</v>
      </c>
      <c r="T305" s="25">
        <f t="shared" si="84"/>
        <v>11</v>
      </c>
      <c r="U305" s="25">
        <f t="shared" si="85"/>
        <v>11</v>
      </c>
      <c r="V305" s="25">
        <f t="shared" si="86"/>
        <v>0</v>
      </c>
      <c r="W305" s="25" t="str">
        <f t="shared" si="80"/>
        <v>3</v>
      </c>
    </row>
    <row r="306" spans="1:23" x14ac:dyDescent="0.25">
      <c r="A306" s="90">
        <v>45595</v>
      </c>
      <c r="B306" s="91">
        <v>13</v>
      </c>
      <c r="C306" s="92" t="str">
        <f>'Calendar Info'!$B$10</f>
        <v>ஐப்பசி</v>
      </c>
      <c r="D306" s="92" t="s">
        <v>248</v>
      </c>
      <c r="E306" s="92" t="str">
        <f>'Calendar Info'!G61</f>
        <v>Hastha</v>
      </c>
      <c r="F306" s="92" t="str">
        <f t="shared" si="78"/>
        <v>Hastha</v>
      </c>
      <c r="G306" s="96" t="s">
        <v>327</v>
      </c>
      <c r="H306" s="92" t="str">
        <f>'Calendar Info'!F41</f>
        <v>Triyodasi</v>
      </c>
      <c r="I306" s="92" t="str">
        <f t="shared" si="77"/>
        <v>Triyodasi</v>
      </c>
      <c r="J306" s="92" t="str">
        <f>'Calendar Info'!$D$22</f>
        <v>Sharada</v>
      </c>
      <c r="K306" s="25" t="str">
        <f>VLOOKUP(E306,'Calendar Info'!$G$49:$H$75,2,FALSE)</f>
        <v>ஹஸ்தம்</v>
      </c>
      <c r="L306" s="25" t="str">
        <f>VLOOKUP(F306,'Calendar Info'!$G$49:$H$75,2,FALSE)</f>
        <v>ஹஸ்தம்</v>
      </c>
      <c r="M306" s="34" t="str">
        <f t="shared" si="76"/>
        <v>Aśvīna</v>
      </c>
      <c r="O306" s="25">
        <v>303</v>
      </c>
      <c r="P306" s="25">
        <f t="shared" si="81"/>
        <v>13</v>
      </c>
      <c r="Q306" s="25" t="str">
        <f t="shared" si="79"/>
        <v>6</v>
      </c>
      <c r="R306" s="25">
        <f t="shared" si="82"/>
        <v>12</v>
      </c>
      <c r="S306" s="25">
        <f t="shared" si="83"/>
        <v>12</v>
      </c>
      <c r="T306" s="25">
        <f t="shared" si="84"/>
        <v>12</v>
      </c>
      <c r="U306" s="25">
        <f t="shared" si="85"/>
        <v>12</v>
      </c>
      <c r="V306" s="25">
        <f t="shared" si="86"/>
        <v>0</v>
      </c>
      <c r="W306" s="25" t="str">
        <f t="shared" si="80"/>
        <v>3</v>
      </c>
    </row>
    <row r="307" spans="1:23" x14ac:dyDescent="0.25">
      <c r="A307" s="90">
        <v>45596</v>
      </c>
      <c r="B307" s="91">
        <v>14</v>
      </c>
      <c r="C307" s="92" t="str">
        <f>'Calendar Info'!$B$10</f>
        <v>ஐப்பசி</v>
      </c>
      <c r="D307" s="92" t="s">
        <v>248</v>
      </c>
      <c r="E307" s="92" t="str">
        <f>'Calendar Info'!G62</f>
        <v>Chitra</v>
      </c>
      <c r="F307" s="92" t="str">
        <f t="shared" si="78"/>
        <v>Chitra</v>
      </c>
      <c r="G307" s="96" t="s">
        <v>327</v>
      </c>
      <c r="H307" s="92" t="str">
        <f>'Calendar Info'!F42</f>
        <v>Chaturdasi</v>
      </c>
      <c r="I307" s="92" t="str">
        <f t="shared" si="77"/>
        <v>Chaturdasi</v>
      </c>
      <c r="J307" s="92" t="str">
        <f>'Calendar Info'!$D$22</f>
        <v>Sharada</v>
      </c>
      <c r="K307" s="25" t="str">
        <f>VLOOKUP(E307,'Calendar Info'!$G$49:$H$75,2,FALSE)</f>
        <v>சித்திரை</v>
      </c>
      <c r="L307" s="25" t="str">
        <f>VLOOKUP(F307,'Calendar Info'!$G$49:$H$75,2,FALSE)</f>
        <v>சித்திரை</v>
      </c>
      <c r="M307" s="34" t="str">
        <f t="shared" si="76"/>
        <v>Aśvīna</v>
      </c>
      <c r="O307" s="25">
        <v>304</v>
      </c>
      <c r="P307" s="25">
        <f t="shared" si="81"/>
        <v>14</v>
      </c>
      <c r="Q307" s="25" t="str">
        <f t="shared" si="79"/>
        <v>6</v>
      </c>
      <c r="R307" s="25">
        <f t="shared" si="82"/>
        <v>13</v>
      </c>
      <c r="S307" s="25">
        <f t="shared" si="83"/>
        <v>13</v>
      </c>
      <c r="T307" s="25">
        <f t="shared" si="84"/>
        <v>13</v>
      </c>
      <c r="U307" s="25">
        <f t="shared" si="85"/>
        <v>13</v>
      </c>
      <c r="V307" s="25">
        <f t="shared" si="86"/>
        <v>0</v>
      </c>
      <c r="W307" s="25" t="str">
        <f t="shared" si="80"/>
        <v>3</v>
      </c>
    </row>
    <row r="308" spans="1:23" x14ac:dyDescent="0.25">
      <c r="A308" s="19">
        <v>45597</v>
      </c>
      <c r="B308" s="20">
        <v>15</v>
      </c>
      <c r="C308" s="21" t="str">
        <f>'Calendar Info'!$B$10</f>
        <v>ஐப்பசி</v>
      </c>
      <c r="D308" s="21" t="s">
        <v>248</v>
      </c>
      <c r="E308" s="21" t="str">
        <f>'Calendar Info'!G63</f>
        <v>Swaathi </v>
      </c>
      <c r="F308" s="21" t="str">
        <f t="shared" si="78"/>
        <v>Swaathi </v>
      </c>
      <c r="G308" s="96" t="s">
        <v>327</v>
      </c>
      <c r="H308" s="21" t="str">
        <f>'Calendar Info'!F43</f>
        <v>Pournima</v>
      </c>
      <c r="I308" s="21" t="str">
        <f t="shared" si="77"/>
        <v>Pournima</v>
      </c>
      <c r="J308" s="21" t="str">
        <f>'Calendar Info'!$D$22</f>
        <v>Sharada</v>
      </c>
      <c r="K308" s="25" t="str">
        <f>VLOOKUP(E308,'Calendar Info'!$G$49:$H$75,2,FALSE)</f>
        <v>சுவாதி</v>
      </c>
      <c r="L308" s="25" t="str">
        <f>VLOOKUP(F308,'Calendar Info'!$G$49:$H$75,2,FALSE)</f>
        <v>சுவாதி</v>
      </c>
      <c r="M308" s="34" t="str">
        <f t="shared" si="76"/>
        <v>Aśvīna</v>
      </c>
      <c r="O308" s="25">
        <v>305</v>
      </c>
      <c r="P308" s="25">
        <f t="shared" si="81"/>
        <v>15</v>
      </c>
      <c r="Q308" s="25" t="str">
        <f t="shared" si="79"/>
        <v>6</v>
      </c>
      <c r="R308" s="25">
        <f t="shared" si="82"/>
        <v>14</v>
      </c>
      <c r="S308" s="25">
        <f t="shared" si="83"/>
        <v>14</v>
      </c>
      <c r="T308" s="25">
        <f t="shared" si="84"/>
        <v>14</v>
      </c>
      <c r="U308" s="25">
        <f t="shared" si="85"/>
        <v>14</v>
      </c>
      <c r="V308" s="25">
        <f t="shared" si="86"/>
        <v>0</v>
      </c>
      <c r="W308" s="25" t="str">
        <f t="shared" si="80"/>
        <v>3</v>
      </c>
    </row>
    <row r="309" spans="1:23" x14ac:dyDescent="0.25">
      <c r="A309" s="19">
        <v>45598</v>
      </c>
      <c r="B309" s="20">
        <v>16</v>
      </c>
      <c r="C309" s="21" t="str">
        <f>'Calendar Info'!$B$10</f>
        <v>ஐப்பசி</v>
      </c>
      <c r="D309" s="21" t="s">
        <v>248</v>
      </c>
      <c r="E309" s="21" t="str">
        <f>'Calendar Info'!G64</f>
        <v>Vishaakha</v>
      </c>
      <c r="F309" s="21" t="str">
        <f t="shared" si="78"/>
        <v>Vishaakha</v>
      </c>
      <c r="G309" s="96" t="s">
        <v>328</v>
      </c>
      <c r="H309" s="21" t="str">
        <f>'Calendar Info'!F29</f>
        <v xml:space="preserve">Pradamai </v>
      </c>
      <c r="I309" s="21" t="str">
        <f t="shared" si="77"/>
        <v xml:space="preserve">Pradamai </v>
      </c>
      <c r="J309" s="21" t="str">
        <f>'Calendar Info'!$D$22</f>
        <v>Sharada</v>
      </c>
      <c r="K309" s="25" t="str">
        <f>VLOOKUP(E309,'Calendar Info'!$G$49:$H$75,2,FALSE)</f>
        <v>விசாகம்</v>
      </c>
      <c r="L309" s="25" t="str">
        <f>VLOOKUP(F309,'Calendar Info'!$G$49:$H$75,2,FALSE)</f>
        <v>விசாகம்</v>
      </c>
      <c r="M309" s="34" t="str">
        <f t="shared" si="76"/>
        <v>Aśvīna</v>
      </c>
      <c r="O309" s="25">
        <v>306</v>
      </c>
      <c r="P309" s="25">
        <f t="shared" si="81"/>
        <v>16</v>
      </c>
      <c r="Q309" s="25" t="str">
        <f t="shared" si="79"/>
        <v>6</v>
      </c>
      <c r="R309" s="25">
        <f t="shared" si="82"/>
        <v>15</v>
      </c>
      <c r="S309" s="25">
        <f t="shared" si="83"/>
        <v>15</v>
      </c>
      <c r="T309" s="25">
        <f t="shared" si="84"/>
        <v>0</v>
      </c>
      <c r="U309" s="25">
        <f t="shared" si="85"/>
        <v>0</v>
      </c>
      <c r="V309" s="25">
        <f t="shared" si="86"/>
        <v>1</v>
      </c>
      <c r="W309" s="25" t="str">
        <f t="shared" si="80"/>
        <v>3</v>
      </c>
    </row>
    <row r="310" spans="1:23" x14ac:dyDescent="0.25">
      <c r="A310" s="19">
        <v>45599</v>
      </c>
      <c r="B310" s="20">
        <v>17</v>
      </c>
      <c r="C310" s="21" t="str">
        <f>'Calendar Info'!$B$10</f>
        <v>ஐப்பசி</v>
      </c>
      <c r="D310" s="21" t="s">
        <v>248</v>
      </c>
      <c r="E310" s="21" t="str">
        <f>'Calendar Info'!G64</f>
        <v>Vishaakha</v>
      </c>
      <c r="F310" s="21" t="str">
        <f t="shared" si="78"/>
        <v>Vishaakha</v>
      </c>
      <c r="G310" s="96" t="s">
        <v>328</v>
      </c>
      <c r="H310" s="21" t="str">
        <f>'Calendar Info'!F30</f>
        <v>Dvithiai</v>
      </c>
      <c r="I310" s="21" t="str">
        <f t="shared" si="77"/>
        <v>Dvithiai</v>
      </c>
      <c r="J310" s="21" t="str">
        <f>'Calendar Info'!$D$22</f>
        <v>Sharada</v>
      </c>
      <c r="K310" s="25" t="str">
        <f>VLOOKUP(E310,'Calendar Info'!$G$49:$H$75,2,FALSE)</f>
        <v>விசாகம்</v>
      </c>
      <c r="L310" s="25" t="str">
        <f>VLOOKUP(F310,'Calendar Info'!$G$49:$H$75,2,FALSE)</f>
        <v>விசாகம்</v>
      </c>
      <c r="M310" s="34" t="str">
        <f t="shared" si="76"/>
        <v>Aśvīna</v>
      </c>
      <c r="O310" s="25">
        <v>307</v>
      </c>
      <c r="P310" s="25">
        <f t="shared" si="81"/>
        <v>17</v>
      </c>
      <c r="Q310" s="25" t="str">
        <f t="shared" si="79"/>
        <v>6</v>
      </c>
      <c r="R310" s="25">
        <f t="shared" si="82"/>
        <v>15</v>
      </c>
      <c r="S310" s="25">
        <f t="shared" si="83"/>
        <v>15</v>
      </c>
      <c r="T310" s="25">
        <f t="shared" si="84"/>
        <v>1</v>
      </c>
      <c r="U310" s="25">
        <f t="shared" si="85"/>
        <v>1</v>
      </c>
      <c r="V310" s="25">
        <f t="shared" si="86"/>
        <v>1</v>
      </c>
      <c r="W310" s="25" t="str">
        <f t="shared" si="80"/>
        <v>3</v>
      </c>
    </row>
    <row r="311" spans="1:23" x14ac:dyDescent="0.25">
      <c r="A311" s="19">
        <v>45600</v>
      </c>
      <c r="B311" s="20">
        <v>18</v>
      </c>
      <c r="C311" s="21" t="str">
        <f>'Calendar Info'!$B$10</f>
        <v>ஐப்பசி</v>
      </c>
      <c r="D311" s="21" t="s">
        <v>248</v>
      </c>
      <c r="E311" s="21" t="str">
        <f>'Calendar Info'!G65</f>
        <v>Anuraadha</v>
      </c>
      <c r="F311" s="21" t="str">
        <f t="shared" si="78"/>
        <v>Anuraadha</v>
      </c>
      <c r="G311" s="96" t="s">
        <v>328</v>
      </c>
      <c r="H311" s="21" t="str">
        <f>'Calendar Info'!F31</f>
        <v>Trithiai</v>
      </c>
      <c r="I311" s="21" t="str">
        <f t="shared" si="77"/>
        <v>Trithiai</v>
      </c>
      <c r="J311" s="21" t="str">
        <f>'Calendar Info'!$D$22</f>
        <v>Sharada</v>
      </c>
      <c r="K311" s="25" t="str">
        <f>VLOOKUP(E311,'Calendar Info'!$G$49:$H$75,2,FALSE)</f>
        <v>அனுஷம்</v>
      </c>
      <c r="L311" s="25" t="str">
        <f>VLOOKUP(F311,'Calendar Info'!$G$49:$H$75,2,FALSE)</f>
        <v>அனுஷம்</v>
      </c>
      <c r="M311" s="34" t="str">
        <f t="shared" si="76"/>
        <v>Aśvīna</v>
      </c>
      <c r="O311" s="25">
        <v>308</v>
      </c>
      <c r="P311" s="25">
        <f t="shared" si="81"/>
        <v>18</v>
      </c>
      <c r="Q311" s="25" t="str">
        <f t="shared" si="79"/>
        <v>6</v>
      </c>
      <c r="R311" s="25">
        <f t="shared" si="82"/>
        <v>16</v>
      </c>
      <c r="S311" s="25">
        <f t="shared" si="83"/>
        <v>16</v>
      </c>
      <c r="T311" s="25">
        <f t="shared" si="84"/>
        <v>2</v>
      </c>
      <c r="U311" s="25">
        <f t="shared" si="85"/>
        <v>2</v>
      </c>
      <c r="V311" s="25">
        <f t="shared" si="86"/>
        <v>1</v>
      </c>
      <c r="W311" s="25" t="str">
        <f t="shared" si="80"/>
        <v>3</v>
      </c>
    </row>
    <row r="312" spans="1:23" x14ac:dyDescent="0.25">
      <c r="A312" s="19">
        <v>45601</v>
      </c>
      <c r="B312" s="20">
        <v>19</v>
      </c>
      <c r="C312" s="21" t="str">
        <f>'Calendar Info'!$B$10</f>
        <v>ஐப்பசி</v>
      </c>
      <c r="D312" s="21" t="s">
        <v>248</v>
      </c>
      <c r="E312" s="21" t="str">
        <f>'Calendar Info'!G66</f>
        <v>Jyeshta</v>
      </c>
      <c r="F312" s="21" t="str">
        <f t="shared" si="78"/>
        <v>Jyeshta</v>
      </c>
      <c r="G312" s="96" t="s">
        <v>328</v>
      </c>
      <c r="H312" s="21" t="str">
        <f>'Calendar Info'!F32</f>
        <v>Chaturthi</v>
      </c>
      <c r="I312" s="21" t="str">
        <f t="shared" si="77"/>
        <v>Chaturthi</v>
      </c>
      <c r="J312" s="21" t="str">
        <f>'Calendar Info'!$D$22</f>
        <v>Sharada</v>
      </c>
      <c r="K312" s="25" t="str">
        <f>VLOOKUP(E312,'Calendar Info'!$G$49:$H$75,2,FALSE)</f>
        <v>கேட்டை</v>
      </c>
      <c r="L312" s="25" t="str">
        <f>VLOOKUP(F312,'Calendar Info'!$G$49:$H$75,2,FALSE)</f>
        <v>கேட்டை</v>
      </c>
      <c r="M312" s="34" t="str">
        <f t="shared" si="76"/>
        <v>Aśvīna</v>
      </c>
      <c r="O312" s="25">
        <v>309</v>
      </c>
      <c r="P312" s="25">
        <f t="shared" si="81"/>
        <v>19</v>
      </c>
      <c r="Q312" s="25" t="str">
        <f t="shared" si="79"/>
        <v>6</v>
      </c>
      <c r="R312" s="25">
        <f t="shared" si="82"/>
        <v>17</v>
      </c>
      <c r="S312" s="25">
        <f t="shared" si="83"/>
        <v>17</v>
      </c>
      <c r="T312" s="25">
        <f t="shared" si="84"/>
        <v>3</v>
      </c>
      <c r="U312" s="25">
        <f t="shared" si="85"/>
        <v>3</v>
      </c>
      <c r="V312" s="25">
        <f t="shared" si="86"/>
        <v>1</v>
      </c>
      <c r="W312" s="25" t="str">
        <f t="shared" si="80"/>
        <v>3</v>
      </c>
    </row>
    <row r="313" spans="1:23" x14ac:dyDescent="0.25">
      <c r="A313" s="19">
        <v>45602</v>
      </c>
      <c r="B313" s="20">
        <v>20</v>
      </c>
      <c r="C313" s="21" t="str">
        <f>'Calendar Info'!$B$10</f>
        <v>ஐப்பசி</v>
      </c>
      <c r="D313" s="21" t="s">
        <v>248</v>
      </c>
      <c r="E313" s="21" t="str">
        <f>'Calendar Info'!G67</f>
        <v>Moola</v>
      </c>
      <c r="F313" s="21" t="str">
        <f t="shared" si="78"/>
        <v>Moola</v>
      </c>
      <c r="G313" s="96" t="s">
        <v>328</v>
      </c>
      <c r="H313" s="21" t="str">
        <f>'Calendar Info'!F33</f>
        <v xml:space="preserve">Panchami </v>
      </c>
      <c r="I313" s="21" t="str">
        <f t="shared" si="77"/>
        <v xml:space="preserve">Panchami </v>
      </c>
      <c r="J313" s="21" t="str">
        <f>'Calendar Info'!$D$22</f>
        <v>Sharada</v>
      </c>
      <c r="K313" s="25" t="str">
        <f>VLOOKUP(E313,'Calendar Info'!$G$49:$H$75,2,FALSE)</f>
        <v>முலம்</v>
      </c>
      <c r="L313" s="25" t="str">
        <f>VLOOKUP(F313,'Calendar Info'!$G$49:$H$75,2,FALSE)</f>
        <v>முலம்</v>
      </c>
      <c r="M313" s="34" t="str">
        <f t="shared" si="76"/>
        <v>Aśvīna</v>
      </c>
      <c r="O313" s="25">
        <v>310</v>
      </c>
      <c r="P313" s="25">
        <f t="shared" si="81"/>
        <v>20</v>
      </c>
      <c r="Q313" s="25" t="str">
        <f t="shared" si="79"/>
        <v>6</v>
      </c>
      <c r="R313" s="25">
        <f t="shared" si="82"/>
        <v>18</v>
      </c>
      <c r="S313" s="25">
        <f t="shared" si="83"/>
        <v>18</v>
      </c>
      <c r="T313" s="25">
        <f t="shared" si="84"/>
        <v>4</v>
      </c>
      <c r="U313" s="25">
        <f t="shared" si="85"/>
        <v>4</v>
      </c>
      <c r="V313" s="25">
        <f t="shared" si="86"/>
        <v>1</v>
      </c>
      <c r="W313" s="25" t="str">
        <f t="shared" si="80"/>
        <v>3</v>
      </c>
    </row>
    <row r="314" spans="1:23" x14ac:dyDescent="0.25">
      <c r="A314" s="19">
        <v>45603</v>
      </c>
      <c r="B314" s="20">
        <v>21</v>
      </c>
      <c r="C314" s="21" t="str">
        <f>'Calendar Info'!$B$10</f>
        <v>ஐப்பசி</v>
      </c>
      <c r="D314" s="21" t="s">
        <v>248</v>
      </c>
      <c r="E314" s="21" t="str">
        <f>'Calendar Info'!G68</f>
        <v>Poorva shaada</v>
      </c>
      <c r="F314" s="21" t="str">
        <f t="shared" si="78"/>
        <v>Poorva shaada</v>
      </c>
      <c r="G314" s="96" t="s">
        <v>328</v>
      </c>
      <c r="H314" s="21" t="str">
        <f>'Calendar Info'!F34</f>
        <v xml:space="preserve">Shashti </v>
      </c>
      <c r="I314" s="21" t="str">
        <f t="shared" si="77"/>
        <v xml:space="preserve">Shashti </v>
      </c>
      <c r="J314" s="21" t="str">
        <f>'Calendar Info'!$D$22</f>
        <v>Sharada</v>
      </c>
      <c r="K314" s="25" t="str">
        <f>VLOOKUP(E314,'Calendar Info'!$G$49:$H$75,2,FALSE)</f>
        <v>பூராடம்</v>
      </c>
      <c r="L314" s="25" t="str">
        <f>VLOOKUP(F314,'Calendar Info'!$G$49:$H$75,2,FALSE)</f>
        <v>பூராடம்</v>
      </c>
      <c r="M314" s="34" t="str">
        <f t="shared" si="76"/>
        <v>Aśvīna</v>
      </c>
      <c r="O314" s="25">
        <v>311</v>
      </c>
      <c r="P314" s="25">
        <f t="shared" si="81"/>
        <v>21</v>
      </c>
      <c r="Q314" s="25" t="str">
        <f t="shared" si="79"/>
        <v>6</v>
      </c>
      <c r="R314" s="25">
        <f t="shared" si="82"/>
        <v>19</v>
      </c>
      <c r="S314" s="25">
        <f t="shared" si="83"/>
        <v>19</v>
      </c>
      <c r="T314" s="25">
        <f t="shared" si="84"/>
        <v>5</v>
      </c>
      <c r="U314" s="25">
        <f t="shared" si="85"/>
        <v>5</v>
      </c>
      <c r="V314" s="25">
        <f t="shared" si="86"/>
        <v>1</v>
      </c>
      <c r="W314" s="25" t="str">
        <f t="shared" si="80"/>
        <v>3</v>
      </c>
    </row>
    <row r="315" spans="1:23" x14ac:dyDescent="0.25">
      <c r="A315" s="19">
        <v>45604</v>
      </c>
      <c r="B315" s="20">
        <v>22</v>
      </c>
      <c r="C315" s="21" t="str">
        <f>'Calendar Info'!$B$10</f>
        <v>ஐப்பசி</v>
      </c>
      <c r="D315" s="21" t="s">
        <v>248</v>
      </c>
      <c r="E315" s="21" t="str">
        <f>'Calendar Info'!G69</f>
        <v>Uthra shaada</v>
      </c>
      <c r="F315" s="21" t="str">
        <f t="shared" si="78"/>
        <v>Uthra shaada</v>
      </c>
      <c r="G315" s="96" t="s">
        <v>328</v>
      </c>
      <c r="H315" s="21" t="str">
        <f>'Calendar Info'!F35</f>
        <v>Sapthami</v>
      </c>
      <c r="I315" s="21" t="str">
        <f t="shared" si="77"/>
        <v>Sapthami</v>
      </c>
      <c r="J315" s="21" t="str">
        <f>'Calendar Info'!$D$22</f>
        <v>Sharada</v>
      </c>
      <c r="K315" s="25" t="str">
        <f>VLOOKUP(E315,'Calendar Info'!$G$49:$H$75,2,FALSE)</f>
        <v>உத்திராடம்</v>
      </c>
      <c r="L315" s="25" t="str">
        <f>VLOOKUP(F315,'Calendar Info'!$G$49:$H$75,2,FALSE)</f>
        <v>உத்திராடம்</v>
      </c>
      <c r="M315" s="34" t="str">
        <f t="shared" si="76"/>
        <v>Aśvīna</v>
      </c>
      <c r="O315" s="25">
        <v>312</v>
      </c>
      <c r="P315" s="25">
        <f t="shared" si="81"/>
        <v>22</v>
      </c>
      <c r="Q315" s="25" t="str">
        <f t="shared" si="79"/>
        <v>6</v>
      </c>
      <c r="R315" s="25">
        <f t="shared" si="82"/>
        <v>20</v>
      </c>
      <c r="S315" s="25">
        <f t="shared" si="83"/>
        <v>20</v>
      </c>
      <c r="T315" s="25">
        <f t="shared" si="84"/>
        <v>6</v>
      </c>
      <c r="U315" s="25">
        <f t="shared" si="85"/>
        <v>6</v>
      </c>
      <c r="V315" s="25">
        <f t="shared" si="86"/>
        <v>1</v>
      </c>
      <c r="W315" s="25" t="str">
        <f t="shared" si="80"/>
        <v>3</v>
      </c>
    </row>
    <row r="316" spans="1:23" x14ac:dyDescent="0.25">
      <c r="A316" s="19">
        <v>45605</v>
      </c>
      <c r="B316" s="20">
        <v>23</v>
      </c>
      <c r="C316" s="21" t="str">
        <f>'Calendar Info'!$B$10</f>
        <v>ஐப்பசி</v>
      </c>
      <c r="D316" s="21" t="s">
        <v>248</v>
      </c>
      <c r="E316" s="21" t="str">
        <f>'Calendar Info'!G70</f>
        <v>Shraavan </v>
      </c>
      <c r="F316" s="21" t="str">
        <f t="shared" si="78"/>
        <v>Shraavan </v>
      </c>
      <c r="G316" s="96" t="s">
        <v>328</v>
      </c>
      <c r="H316" s="21" t="str">
        <f>'Calendar Info'!F36</f>
        <v>Ashtami</v>
      </c>
      <c r="I316" s="21" t="str">
        <f t="shared" si="77"/>
        <v>Ashtami</v>
      </c>
      <c r="J316" s="21" t="str">
        <f>'Calendar Info'!$D$22</f>
        <v>Sharada</v>
      </c>
      <c r="K316" s="25" t="str">
        <f>VLOOKUP(E316,'Calendar Info'!$G$49:$H$75,2,FALSE)</f>
        <v>திருவோணம்</v>
      </c>
      <c r="L316" s="25" t="str">
        <f>VLOOKUP(F316,'Calendar Info'!$G$49:$H$75,2,FALSE)</f>
        <v>திருவோணம்</v>
      </c>
      <c r="M316" s="34" t="str">
        <f t="shared" si="76"/>
        <v>Aśvīna</v>
      </c>
      <c r="O316" s="25">
        <v>313</v>
      </c>
      <c r="P316" s="25">
        <f t="shared" si="81"/>
        <v>23</v>
      </c>
      <c r="Q316" s="25" t="str">
        <f t="shared" si="79"/>
        <v>6</v>
      </c>
      <c r="R316" s="25">
        <f t="shared" si="82"/>
        <v>21</v>
      </c>
      <c r="S316" s="25">
        <f t="shared" si="83"/>
        <v>21</v>
      </c>
      <c r="T316" s="25">
        <f t="shared" si="84"/>
        <v>7</v>
      </c>
      <c r="U316" s="25">
        <f t="shared" si="85"/>
        <v>7</v>
      </c>
      <c r="V316" s="25">
        <f t="shared" si="86"/>
        <v>1</v>
      </c>
      <c r="W316" s="25" t="str">
        <f t="shared" si="80"/>
        <v>3</v>
      </c>
    </row>
    <row r="317" spans="1:23" x14ac:dyDescent="0.25">
      <c r="A317" s="19">
        <v>45606</v>
      </c>
      <c r="B317" s="20">
        <v>24</v>
      </c>
      <c r="C317" s="21" t="str">
        <f>'Calendar Info'!$B$10</f>
        <v>ஐப்பசி</v>
      </c>
      <c r="D317" s="21" t="s">
        <v>248</v>
      </c>
      <c r="E317" s="21" t="str">
        <f>'Calendar Info'!G71</f>
        <v>Dhanishta</v>
      </c>
      <c r="F317" s="21" t="str">
        <f t="shared" si="78"/>
        <v>Dhanishta</v>
      </c>
      <c r="G317" s="96" t="s">
        <v>328</v>
      </c>
      <c r="H317" s="21" t="str">
        <f>'Calendar Info'!F37</f>
        <v xml:space="preserve">Navami </v>
      </c>
      <c r="I317" s="21" t="str">
        <f t="shared" si="77"/>
        <v xml:space="preserve">Navami </v>
      </c>
      <c r="J317" s="21" t="str">
        <f>'Calendar Info'!$D$22</f>
        <v>Sharada</v>
      </c>
      <c r="K317" s="25" t="str">
        <f>VLOOKUP(E317,'Calendar Info'!$G$49:$H$75,2,FALSE)</f>
        <v>அவிட்டம்</v>
      </c>
      <c r="L317" s="25" t="str">
        <f>VLOOKUP(F317,'Calendar Info'!$G$49:$H$75,2,FALSE)</f>
        <v>அவிட்டம்</v>
      </c>
      <c r="M317" s="34" t="str">
        <f t="shared" si="76"/>
        <v>Aśvīna</v>
      </c>
      <c r="O317" s="25">
        <v>314</v>
      </c>
      <c r="P317" s="25">
        <f t="shared" si="81"/>
        <v>24</v>
      </c>
      <c r="Q317" s="25" t="str">
        <f t="shared" si="79"/>
        <v>6</v>
      </c>
      <c r="R317" s="25">
        <f t="shared" si="82"/>
        <v>22</v>
      </c>
      <c r="S317" s="25">
        <f t="shared" si="83"/>
        <v>22</v>
      </c>
      <c r="T317" s="25">
        <f t="shared" si="84"/>
        <v>8</v>
      </c>
      <c r="U317" s="25">
        <f t="shared" si="85"/>
        <v>8</v>
      </c>
      <c r="V317" s="25">
        <f t="shared" si="86"/>
        <v>1</v>
      </c>
      <c r="W317" s="25" t="str">
        <f t="shared" si="80"/>
        <v>3</v>
      </c>
    </row>
    <row r="318" spans="1:23" x14ac:dyDescent="0.25">
      <c r="A318" s="19">
        <v>45607</v>
      </c>
      <c r="B318" s="20">
        <v>25</v>
      </c>
      <c r="C318" s="21" t="str">
        <f>'Calendar Info'!$B$10</f>
        <v>ஐப்பசி</v>
      </c>
      <c r="D318" s="21" t="s">
        <v>248</v>
      </c>
      <c r="E318" s="21" t="str">
        <f>'Calendar Info'!G72</f>
        <v>Shathabhisha</v>
      </c>
      <c r="F318" s="21" t="str">
        <f t="shared" si="78"/>
        <v>Shathabhisha</v>
      </c>
      <c r="G318" s="96" t="s">
        <v>328</v>
      </c>
      <c r="H318" s="21" t="str">
        <f>'Calendar Info'!F38</f>
        <v xml:space="preserve">Dasami </v>
      </c>
      <c r="I318" s="21" t="str">
        <f t="shared" si="77"/>
        <v xml:space="preserve">Dasami </v>
      </c>
      <c r="J318" s="21" t="str">
        <f>'Calendar Info'!$D$22</f>
        <v>Sharada</v>
      </c>
      <c r="K318" s="25" t="str">
        <f>VLOOKUP(E318,'Calendar Info'!$G$49:$H$75,2,FALSE)</f>
        <v>சதயம்</v>
      </c>
      <c r="L318" s="25" t="str">
        <f>VLOOKUP(F318,'Calendar Info'!$G$49:$H$75,2,FALSE)</f>
        <v>சதயம்</v>
      </c>
      <c r="M318" s="34" t="str">
        <f t="shared" si="76"/>
        <v>Aśvīna</v>
      </c>
      <c r="O318" s="25">
        <v>315</v>
      </c>
      <c r="P318" s="25">
        <f t="shared" si="81"/>
        <v>25</v>
      </c>
      <c r="Q318" s="25" t="str">
        <f t="shared" si="79"/>
        <v>6</v>
      </c>
      <c r="R318" s="25">
        <f t="shared" si="82"/>
        <v>23</v>
      </c>
      <c r="S318" s="25">
        <f t="shared" si="83"/>
        <v>23</v>
      </c>
      <c r="T318" s="25">
        <f t="shared" si="84"/>
        <v>9</v>
      </c>
      <c r="U318" s="25">
        <f t="shared" si="85"/>
        <v>9</v>
      </c>
      <c r="V318" s="25">
        <f t="shared" si="86"/>
        <v>1</v>
      </c>
      <c r="W318" s="25" t="str">
        <f t="shared" si="80"/>
        <v>3</v>
      </c>
    </row>
    <row r="319" spans="1:23" x14ac:dyDescent="0.25">
      <c r="A319" s="19">
        <v>45608</v>
      </c>
      <c r="B319" s="20">
        <v>26</v>
      </c>
      <c r="C319" s="21" t="str">
        <f>'Calendar Info'!$B$10</f>
        <v>ஐப்பசி</v>
      </c>
      <c r="D319" s="21" t="s">
        <v>248</v>
      </c>
      <c r="E319" s="21" t="str">
        <f>'Calendar Info'!G73</f>
        <v>Poorva bhadra</v>
      </c>
      <c r="F319" s="21" t="str">
        <f>'Calendar Info'!G74</f>
        <v>Uthra bhadra</v>
      </c>
      <c r="G319" s="96" t="s">
        <v>328</v>
      </c>
      <c r="H319" s="21" t="str">
        <f>'Calendar Info'!F39</f>
        <v>Ekadasi</v>
      </c>
      <c r="I319" s="21" t="str">
        <f t="shared" si="77"/>
        <v>Ekadasi</v>
      </c>
      <c r="J319" s="21" t="str">
        <f>'Calendar Info'!$D$22</f>
        <v>Sharada</v>
      </c>
      <c r="K319" s="25" t="str">
        <f>VLOOKUP(E319,'Calendar Info'!$G$49:$H$75,2,FALSE)</f>
        <v>பூரட்டாதி</v>
      </c>
      <c r="L319" s="25" t="str">
        <f>VLOOKUP(F319,'Calendar Info'!$G$49:$H$75,2,FALSE)</f>
        <v>உத்திரட்டாதி</v>
      </c>
      <c r="M319" s="34" t="str">
        <f t="shared" si="76"/>
        <v>Aśvīna</v>
      </c>
      <c r="O319" s="25">
        <v>316</v>
      </c>
      <c r="P319" s="25">
        <f t="shared" si="81"/>
        <v>26</v>
      </c>
      <c r="Q319" s="25" t="str">
        <f t="shared" si="79"/>
        <v>6</v>
      </c>
      <c r="R319" s="25">
        <f t="shared" si="82"/>
        <v>24</v>
      </c>
      <c r="S319" s="25">
        <f t="shared" si="83"/>
        <v>25</v>
      </c>
      <c r="T319" s="25">
        <f t="shared" si="84"/>
        <v>10</v>
      </c>
      <c r="U319" s="25">
        <f t="shared" si="85"/>
        <v>10</v>
      </c>
      <c r="V319" s="25">
        <f t="shared" si="86"/>
        <v>1</v>
      </c>
      <c r="W319" s="25" t="str">
        <f t="shared" si="80"/>
        <v>3</v>
      </c>
    </row>
    <row r="320" spans="1:23" x14ac:dyDescent="0.25">
      <c r="A320" s="19">
        <v>45609</v>
      </c>
      <c r="B320" s="20">
        <v>27</v>
      </c>
      <c r="C320" s="21" t="str">
        <f>'Calendar Info'!$B$10</f>
        <v>ஐப்பசி</v>
      </c>
      <c r="D320" s="21" t="s">
        <v>248</v>
      </c>
      <c r="E320" s="21" t="str">
        <f>'Calendar Info'!G75</f>
        <v>Revathi</v>
      </c>
      <c r="F320" s="21" t="str">
        <f t="shared" si="78"/>
        <v>Revathi</v>
      </c>
      <c r="G320" s="96" t="s">
        <v>328</v>
      </c>
      <c r="H320" s="21" t="str">
        <f>'Calendar Info'!F40</f>
        <v>Dvadasi</v>
      </c>
      <c r="I320" s="21" t="str">
        <f t="shared" si="77"/>
        <v>Dvadasi</v>
      </c>
      <c r="J320" s="21" t="str">
        <f>'Calendar Info'!$D$22</f>
        <v>Sharada</v>
      </c>
      <c r="K320" s="25" t="str">
        <f>VLOOKUP(E320,'Calendar Info'!$G$49:$H$75,2,FALSE)</f>
        <v>ரேவதி</v>
      </c>
      <c r="L320" s="25" t="str">
        <f>VLOOKUP(F320,'Calendar Info'!$G$49:$H$75,2,FALSE)</f>
        <v>ரேவதி</v>
      </c>
      <c r="M320" s="34" t="str">
        <f t="shared" si="76"/>
        <v>Aśvīna</v>
      </c>
      <c r="O320" s="25">
        <v>317</v>
      </c>
      <c r="P320" s="25">
        <f t="shared" si="81"/>
        <v>27</v>
      </c>
      <c r="Q320" s="25" t="str">
        <f t="shared" si="79"/>
        <v>6</v>
      </c>
      <c r="R320" s="25">
        <f t="shared" si="82"/>
        <v>26</v>
      </c>
      <c r="S320" s="25">
        <f t="shared" si="83"/>
        <v>26</v>
      </c>
      <c r="T320" s="25">
        <f t="shared" si="84"/>
        <v>11</v>
      </c>
      <c r="U320" s="25">
        <f t="shared" si="85"/>
        <v>11</v>
      </c>
      <c r="V320" s="25">
        <f t="shared" si="86"/>
        <v>1</v>
      </c>
      <c r="W320" s="25" t="str">
        <f t="shared" si="80"/>
        <v>3</v>
      </c>
    </row>
    <row r="321" spans="1:23" x14ac:dyDescent="0.25">
      <c r="A321" s="19">
        <v>45610</v>
      </c>
      <c r="B321" s="20">
        <v>28</v>
      </c>
      <c r="C321" s="21" t="str">
        <f>'Calendar Info'!$B$10</f>
        <v>ஐப்பசி</v>
      </c>
      <c r="D321" s="21" t="s">
        <v>248</v>
      </c>
      <c r="E321" s="21" t="str">
        <f>'Calendar Info'!G49</f>
        <v>Aswini</v>
      </c>
      <c r="F321" s="21" t="str">
        <f t="shared" si="78"/>
        <v>Aswini</v>
      </c>
      <c r="G321" s="96" t="s">
        <v>328</v>
      </c>
      <c r="H321" s="21" t="str">
        <f>'Calendar Info'!F41</f>
        <v>Triyodasi</v>
      </c>
      <c r="I321" s="21" t="str">
        <f>'Calendar Info'!F42</f>
        <v>Chaturdasi</v>
      </c>
      <c r="J321" s="21" t="str">
        <f>'Calendar Info'!$D$22</f>
        <v>Sharada</v>
      </c>
      <c r="K321" s="25" t="str">
        <f>VLOOKUP(E321,'Calendar Info'!$G$49:$H$75,2,FALSE)</f>
        <v>அசுவினி</v>
      </c>
      <c r="L321" s="25" t="str">
        <f>VLOOKUP(F321,'Calendar Info'!$G$49:$H$75,2,FALSE)</f>
        <v>அசுவினி</v>
      </c>
      <c r="M321" s="34" t="str">
        <f t="shared" si="76"/>
        <v>Aśvīna</v>
      </c>
      <c r="O321" s="25">
        <v>318</v>
      </c>
      <c r="P321" s="25">
        <f t="shared" si="81"/>
        <v>28</v>
      </c>
      <c r="Q321" s="25" t="str">
        <f t="shared" si="79"/>
        <v>6</v>
      </c>
      <c r="R321" s="25">
        <f t="shared" si="82"/>
        <v>0</v>
      </c>
      <c r="S321" s="25">
        <f t="shared" si="83"/>
        <v>0</v>
      </c>
      <c r="T321" s="25">
        <f t="shared" si="84"/>
        <v>12</v>
      </c>
      <c r="U321" s="25">
        <f t="shared" si="85"/>
        <v>13</v>
      </c>
      <c r="V321" s="25">
        <f t="shared" si="86"/>
        <v>1</v>
      </c>
      <c r="W321" s="25" t="str">
        <f t="shared" si="80"/>
        <v>3</v>
      </c>
    </row>
    <row r="322" spans="1:23" x14ac:dyDescent="0.25">
      <c r="A322" s="19">
        <v>45611</v>
      </c>
      <c r="B322" s="20">
        <v>29</v>
      </c>
      <c r="C322" s="21" t="str">
        <f>'Calendar Info'!$B$10</f>
        <v>ஐப்பசி</v>
      </c>
      <c r="D322" s="21" t="s">
        <v>248</v>
      </c>
      <c r="E322" s="21" t="str">
        <f>'Calendar Info'!G50</f>
        <v>Bharani</v>
      </c>
      <c r="F322" s="21" t="str">
        <f t="shared" si="78"/>
        <v>Bharani</v>
      </c>
      <c r="G322" s="96" t="s">
        <v>328</v>
      </c>
      <c r="H322" s="21" t="str">
        <f>'Calendar Info'!F43</f>
        <v>Pournima</v>
      </c>
      <c r="I322" s="21" t="str">
        <f t="shared" si="77"/>
        <v>Pournima</v>
      </c>
      <c r="J322" s="21" t="str">
        <f>'Calendar Info'!$D$22</f>
        <v>Sharada</v>
      </c>
      <c r="K322" s="25" t="str">
        <f>VLOOKUP(E322,'Calendar Info'!$G$49:$H$75,2,FALSE)</f>
        <v>பரணி</v>
      </c>
      <c r="L322" s="25" t="str">
        <f>VLOOKUP(F322,'Calendar Info'!$G$49:$H$75,2,FALSE)</f>
        <v>பரணி</v>
      </c>
      <c r="M322" s="34" t="str">
        <f t="shared" si="76"/>
        <v>Aśvīna</v>
      </c>
      <c r="O322" s="25">
        <v>319</v>
      </c>
      <c r="P322" s="25">
        <f t="shared" si="81"/>
        <v>29</v>
      </c>
      <c r="Q322" s="25" t="str">
        <f t="shared" si="79"/>
        <v>6</v>
      </c>
      <c r="R322" s="25">
        <f t="shared" si="82"/>
        <v>1</v>
      </c>
      <c r="S322" s="25">
        <f t="shared" si="83"/>
        <v>1</v>
      </c>
      <c r="T322" s="25">
        <f t="shared" si="84"/>
        <v>14</v>
      </c>
      <c r="U322" s="25">
        <f t="shared" si="85"/>
        <v>14</v>
      </c>
      <c r="V322" s="25">
        <f t="shared" si="86"/>
        <v>1</v>
      </c>
      <c r="W322" s="25" t="str">
        <f t="shared" si="80"/>
        <v>3</v>
      </c>
    </row>
    <row r="323" spans="1:23" x14ac:dyDescent="0.25">
      <c r="A323" s="19">
        <v>45612</v>
      </c>
      <c r="B323" s="20">
        <v>1</v>
      </c>
      <c r="C323" s="21" t="str">
        <f>'Calendar Info'!$B$11</f>
        <v>கார்த்திகை</v>
      </c>
      <c r="D323" s="21" t="s">
        <v>248</v>
      </c>
      <c r="E323" s="21" t="str">
        <f>'Calendar Info'!G51</f>
        <v>Krithika</v>
      </c>
      <c r="F323" s="21" t="str">
        <f t="shared" si="78"/>
        <v>Krithika</v>
      </c>
      <c r="G323" s="96" t="s">
        <v>327</v>
      </c>
      <c r="H323" s="21" t="str">
        <f>'Calendar Info'!F29</f>
        <v xml:space="preserve">Pradamai </v>
      </c>
      <c r="I323" s="21" t="str">
        <f t="shared" si="77"/>
        <v xml:space="preserve">Pradamai </v>
      </c>
      <c r="J323" s="21" t="str">
        <f>'Calendar Info'!$D$22</f>
        <v>Sharada</v>
      </c>
      <c r="K323" s="25" t="str">
        <f>VLOOKUP(E323,'Calendar Info'!$G$49:$H$75,2,FALSE)</f>
        <v>கிருத்திகை</v>
      </c>
      <c r="L323" s="25" t="str">
        <f>VLOOKUP(F323,'Calendar Info'!$G$49:$H$75,2,FALSE)</f>
        <v>கிருத்திகை</v>
      </c>
      <c r="M323" s="34" t="str">
        <f t="shared" ref="M323:M386" si="87">VLOOKUP(C323,TamilMonth,2,FALSE)</f>
        <v>Kārttika</v>
      </c>
      <c r="O323" s="25">
        <v>320</v>
      </c>
      <c r="P323" s="25">
        <f t="shared" si="81"/>
        <v>1</v>
      </c>
      <c r="Q323" s="25" t="str">
        <f t="shared" si="79"/>
        <v>7</v>
      </c>
      <c r="R323" s="25">
        <f t="shared" si="82"/>
        <v>2</v>
      </c>
      <c r="S323" s="25">
        <f t="shared" si="83"/>
        <v>2</v>
      </c>
      <c r="T323" s="25">
        <f t="shared" si="84"/>
        <v>0</v>
      </c>
      <c r="U323" s="25">
        <f t="shared" si="85"/>
        <v>0</v>
      </c>
      <c r="V323" s="25">
        <f t="shared" si="86"/>
        <v>0</v>
      </c>
      <c r="W323" s="25" t="str">
        <f t="shared" si="80"/>
        <v>3</v>
      </c>
    </row>
    <row r="324" spans="1:23" x14ac:dyDescent="0.25">
      <c r="A324" s="19">
        <v>45613</v>
      </c>
      <c r="B324" s="20">
        <v>2</v>
      </c>
      <c r="C324" s="21" t="str">
        <f>'Calendar Info'!$B$11</f>
        <v>கார்த்திகை</v>
      </c>
      <c r="D324" s="21" t="s">
        <v>248</v>
      </c>
      <c r="E324" s="21" t="str">
        <f>'Calendar Info'!G52</f>
        <v>Rohini </v>
      </c>
      <c r="F324" s="21" t="str">
        <f t="shared" si="78"/>
        <v>Rohini </v>
      </c>
      <c r="G324" s="96" t="s">
        <v>327</v>
      </c>
      <c r="H324" s="21" t="str">
        <f>'Calendar Info'!F30</f>
        <v>Dvithiai</v>
      </c>
      <c r="I324" s="21" t="str">
        <f t="shared" si="77"/>
        <v>Dvithiai</v>
      </c>
      <c r="J324" s="21" t="str">
        <f>'Calendar Info'!$D$22</f>
        <v>Sharada</v>
      </c>
      <c r="K324" s="25" t="str">
        <f>VLOOKUP(E324,'Calendar Info'!$G$49:$H$75,2,FALSE)</f>
        <v>ரோகிணி</v>
      </c>
      <c r="L324" s="25" t="str">
        <f>VLOOKUP(F324,'Calendar Info'!$G$49:$H$75,2,FALSE)</f>
        <v>ரோகிணி</v>
      </c>
      <c r="M324" s="34" t="str">
        <f t="shared" si="87"/>
        <v>Kārttika</v>
      </c>
      <c r="O324" s="25">
        <v>321</v>
      </c>
      <c r="P324" s="25">
        <f t="shared" si="81"/>
        <v>2</v>
      </c>
      <c r="Q324" s="25" t="str">
        <f t="shared" si="79"/>
        <v>7</v>
      </c>
      <c r="R324" s="25">
        <f t="shared" si="82"/>
        <v>3</v>
      </c>
      <c r="S324" s="25">
        <f t="shared" si="83"/>
        <v>3</v>
      </c>
      <c r="T324" s="25">
        <f t="shared" si="84"/>
        <v>1</v>
      </c>
      <c r="U324" s="25">
        <f t="shared" si="85"/>
        <v>1</v>
      </c>
      <c r="V324" s="25">
        <f t="shared" si="86"/>
        <v>0</v>
      </c>
      <c r="W324" s="25" t="str">
        <f t="shared" si="80"/>
        <v>3</v>
      </c>
    </row>
    <row r="325" spans="1:23" x14ac:dyDescent="0.25">
      <c r="A325" s="19">
        <v>45614</v>
      </c>
      <c r="B325" s="20">
        <v>3</v>
      </c>
      <c r="C325" s="21" t="str">
        <f>'Calendar Info'!$B$11</f>
        <v>கார்த்திகை</v>
      </c>
      <c r="D325" s="21" t="s">
        <v>248</v>
      </c>
      <c r="E325" s="21" t="str">
        <f>'Calendar Info'!G53</f>
        <v>Mrigashiras</v>
      </c>
      <c r="F325" s="21" t="str">
        <f t="shared" si="78"/>
        <v>Mrigashiras</v>
      </c>
      <c r="G325" s="96" t="s">
        <v>327</v>
      </c>
      <c r="H325" s="21" t="str">
        <f>'Calendar Info'!F31</f>
        <v>Trithiai</v>
      </c>
      <c r="I325" s="21" t="str">
        <f t="shared" si="77"/>
        <v>Trithiai</v>
      </c>
      <c r="J325" s="21" t="str">
        <f>'Calendar Info'!$D$22</f>
        <v>Sharada</v>
      </c>
      <c r="K325" s="25" t="str">
        <f>VLOOKUP(E325,'Calendar Info'!$G$49:$H$75,2,FALSE)</f>
        <v>மிருகசிரீஷம்</v>
      </c>
      <c r="L325" s="25" t="str">
        <f>VLOOKUP(F325,'Calendar Info'!$G$49:$H$75,2,FALSE)</f>
        <v>மிருகசிரீஷம்</v>
      </c>
      <c r="M325" s="34" t="str">
        <f t="shared" si="87"/>
        <v>Kārttika</v>
      </c>
      <c r="O325" s="25">
        <v>322</v>
      </c>
      <c r="P325" s="25">
        <f t="shared" si="81"/>
        <v>3</v>
      </c>
      <c r="Q325" s="25" t="str">
        <f t="shared" si="79"/>
        <v>7</v>
      </c>
      <c r="R325" s="25">
        <f t="shared" si="82"/>
        <v>4</v>
      </c>
      <c r="S325" s="25">
        <f t="shared" si="83"/>
        <v>4</v>
      </c>
      <c r="T325" s="25">
        <f t="shared" si="84"/>
        <v>2</v>
      </c>
      <c r="U325" s="25">
        <f t="shared" si="85"/>
        <v>2</v>
      </c>
      <c r="V325" s="25">
        <f t="shared" si="86"/>
        <v>0</v>
      </c>
      <c r="W325" s="25" t="str">
        <f t="shared" si="80"/>
        <v>3</v>
      </c>
    </row>
    <row r="326" spans="1:23" x14ac:dyDescent="0.25">
      <c r="A326" s="19">
        <v>45615</v>
      </c>
      <c r="B326" s="20">
        <v>4</v>
      </c>
      <c r="C326" s="21" t="str">
        <f>'Calendar Info'!$B$11</f>
        <v>கார்த்திகை</v>
      </c>
      <c r="D326" s="21" t="s">
        <v>248</v>
      </c>
      <c r="E326" s="21" t="str">
        <f>'Calendar Info'!G54</f>
        <v>Aarudhra</v>
      </c>
      <c r="F326" s="21" t="str">
        <f t="shared" si="78"/>
        <v>Aarudhra</v>
      </c>
      <c r="G326" s="96" t="s">
        <v>327</v>
      </c>
      <c r="H326" s="21" t="str">
        <f>'Calendar Info'!F32</f>
        <v>Chaturthi</v>
      </c>
      <c r="I326" s="21" t="str">
        <f t="shared" si="77"/>
        <v>Chaturthi</v>
      </c>
      <c r="J326" s="21" t="str">
        <f>'Calendar Info'!$D$22</f>
        <v>Sharada</v>
      </c>
      <c r="K326" s="25" t="str">
        <f>VLOOKUP(E326,'Calendar Info'!$G$49:$H$75,2,FALSE)</f>
        <v>திருவாதிரை</v>
      </c>
      <c r="L326" s="25" t="str">
        <f>VLOOKUP(F326,'Calendar Info'!$G$49:$H$75,2,FALSE)</f>
        <v>திருவாதிரை</v>
      </c>
      <c r="M326" s="34" t="str">
        <f t="shared" si="87"/>
        <v>Kārttika</v>
      </c>
      <c r="O326" s="25">
        <v>323</v>
      </c>
      <c r="P326" s="25">
        <f t="shared" si="81"/>
        <v>4</v>
      </c>
      <c r="Q326" s="25" t="str">
        <f t="shared" si="79"/>
        <v>7</v>
      </c>
      <c r="R326" s="25">
        <f t="shared" si="82"/>
        <v>5</v>
      </c>
      <c r="S326" s="25">
        <f t="shared" si="83"/>
        <v>5</v>
      </c>
      <c r="T326" s="25">
        <f t="shared" si="84"/>
        <v>3</v>
      </c>
      <c r="U326" s="25">
        <f t="shared" si="85"/>
        <v>3</v>
      </c>
      <c r="V326" s="25">
        <f t="shared" si="86"/>
        <v>0</v>
      </c>
      <c r="W326" s="25" t="str">
        <f t="shared" si="80"/>
        <v>3</v>
      </c>
    </row>
    <row r="327" spans="1:23" x14ac:dyDescent="0.25">
      <c r="A327" s="19">
        <v>45616</v>
      </c>
      <c r="B327" s="20">
        <v>5</v>
      </c>
      <c r="C327" s="21" t="str">
        <f>'Calendar Info'!$B$11</f>
        <v>கார்த்திகை</v>
      </c>
      <c r="D327" s="21" t="s">
        <v>248</v>
      </c>
      <c r="E327" s="21" t="str">
        <f>'Calendar Info'!G55</f>
        <v>Punarvasu</v>
      </c>
      <c r="F327" s="21" t="str">
        <f t="shared" si="78"/>
        <v>Punarvasu</v>
      </c>
      <c r="G327" s="96" t="s">
        <v>327</v>
      </c>
      <c r="H327" s="21" t="str">
        <f>'Calendar Info'!F33</f>
        <v xml:space="preserve">Panchami </v>
      </c>
      <c r="I327" s="21" t="str">
        <f t="shared" si="77"/>
        <v xml:space="preserve">Panchami </v>
      </c>
      <c r="J327" s="21" t="str">
        <f>'Calendar Info'!$D$22</f>
        <v>Sharada</v>
      </c>
      <c r="K327" s="25" t="str">
        <f>VLOOKUP(E327,'Calendar Info'!$G$49:$H$75,2,FALSE)</f>
        <v>புனர்பூசம்</v>
      </c>
      <c r="L327" s="25" t="str">
        <f>VLOOKUP(F327,'Calendar Info'!$G$49:$H$75,2,FALSE)</f>
        <v>புனர்பூசம்</v>
      </c>
      <c r="M327" s="34" t="str">
        <f t="shared" si="87"/>
        <v>Kārttika</v>
      </c>
      <c r="O327" s="25">
        <v>324</v>
      </c>
      <c r="P327" s="25">
        <f t="shared" si="81"/>
        <v>5</v>
      </c>
      <c r="Q327" s="25" t="str">
        <f t="shared" si="79"/>
        <v>7</v>
      </c>
      <c r="R327" s="25">
        <f t="shared" si="82"/>
        <v>6</v>
      </c>
      <c r="S327" s="25">
        <f t="shared" si="83"/>
        <v>6</v>
      </c>
      <c r="T327" s="25">
        <f t="shared" si="84"/>
        <v>4</v>
      </c>
      <c r="U327" s="25">
        <f t="shared" si="85"/>
        <v>4</v>
      </c>
      <c r="V327" s="25">
        <f t="shared" si="86"/>
        <v>0</v>
      </c>
      <c r="W327" s="25" t="str">
        <f t="shared" si="80"/>
        <v>3</v>
      </c>
    </row>
    <row r="328" spans="1:23" x14ac:dyDescent="0.25">
      <c r="A328" s="19">
        <v>45617</v>
      </c>
      <c r="B328" s="20">
        <v>6</v>
      </c>
      <c r="C328" s="21" t="str">
        <f>'Calendar Info'!$B$11</f>
        <v>கார்த்திகை</v>
      </c>
      <c r="D328" s="21" t="s">
        <v>248</v>
      </c>
      <c r="E328" s="21" t="str">
        <f>'Calendar Info'!G56</f>
        <v>Pushyami</v>
      </c>
      <c r="F328" s="21" t="str">
        <f t="shared" si="78"/>
        <v>Pushyami</v>
      </c>
      <c r="G328" s="96" t="s">
        <v>327</v>
      </c>
      <c r="H328" s="21" t="str">
        <f>'Calendar Info'!F34</f>
        <v xml:space="preserve">Shashti </v>
      </c>
      <c r="I328" s="21" t="str">
        <f t="shared" si="77"/>
        <v xml:space="preserve">Shashti </v>
      </c>
      <c r="J328" s="21" t="str">
        <f>'Calendar Info'!$D$22</f>
        <v>Sharada</v>
      </c>
      <c r="K328" s="25" t="str">
        <f>VLOOKUP(E328,'Calendar Info'!$G$49:$H$75,2,FALSE)</f>
        <v>பூசம்</v>
      </c>
      <c r="L328" s="25" t="str">
        <f>VLOOKUP(F328,'Calendar Info'!$G$49:$H$75,2,FALSE)</f>
        <v>பூசம்</v>
      </c>
      <c r="M328" s="34" t="str">
        <f t="shared" si="87"/>
        <v>Kārttika</v>
      </c>
      <c r="O328" s="25">
        <v>325</v>
      </c>
      <c r="P328" s="25">
        <f t="shared" si="81"/>
        <v>6</v>
      </c>
      <c r="Q328" s="25" t="str">
        <f t="shared" si="79"/>
        <v>7</v>
      </c>
      <c r="R328" s="25">
        <f t="shared" si="82"/>
        <v>7</v>
      </c>
      <c r="S328" s="25">
        <f t="shared" si="83"/>
        <v>7</v>
      </c>
      <c r="T328" s="25">
        <f t="shared" si="84"/>
        <v>5</v>
      </c>
      <c r="U328" s="25">
        <f t="shared" si="85"/>
        <v>5</v>
      </c>
      <c r="V328" s="25">
        <f t="shared" si="86"/>
        <v>0</v>
      </c>
      <c r="W328" s="25" t="str">
        <f t="shared" si="80"/>
        <v>3</v>
      </c>
    </row>
    <row r="329" spans="1:23" x14ac:dyDescent="0.25">
      <c r="A329" s="19">
        <v>45618</v>
      </c>
      <c r="B329" s="20">
        <v>7</v>
      </c>
      <c r="C329" s="21" t="str">
        <f>'Calendar Info'!$B$11</f>
        <v>கார்த்திகை</v>
      </c>
      <c r="D329" s="21" t="s">
        <v>248</v>
      </c>
      <c r="E329" s="21" t="str">
        <f>'Calendar Info'!G57</f>
        <v>Ashlesha</v>
      </c>
      <c r="F329" s="21" t="str">
        <f t="shared" si="78"/>
        <v>Ashlesha</v>
      </c>
      <c r="G329" s="96" t="s">
        <v>327</v>
      </c>
      <c r="H329" s="21" t="str">
        <f>'Calendar Info'!F35</f>
        <v>Sapthami</v>
      </c>
      <c r="I329" s="21" t="str">
        <f t="shared" si="77"/>
        <v>Sapthami</v>
      </c>
      <c r="J329" s="21" t="str">
        <f>'Calendar Info'!$D$22</f>
        <v>Sharada</v>
      </c>
      <c r="K329" s="25" t="str">
        <f>VLOOKUP(E329,'Calendar Info'!$G$49:$H$75,2,FALSE)</f>
        <v>ஆயில்யம்</v>
      </c>
      <c r="L329" s="25" t="str">
        <f>VLOOKUP(F329,'Calendar Info'!$G$49:$H$75,2,FALSE)</f>
        <v>ஆயில்யம்</v>
      </c>
      <c r="M329" s="34" t="str">
        <f t="shared" si="87"/>
        <v>Kārttika</v>
      </c>
      <c r="O329" s="25">
        <v>326</v>
      </c>
      <c r="P329" s="25">
        <f t="shared" si="81"/>
        <v>7</v>
      </c>
      <c r="Q329" s="25" t="str">
        <f t="shared" si="79"/>
        <v>7</v>
      </c>
      <c r="R329" s="25">
        <f t="shared" si="82"/>
        <v>8</v>
      </c>
      <c r="S329" s="25">
        <f t="shared" si="83"/>
        <v>8</v>
      </c>
      <c r="T329" s="25">
        <f t="shared" si="84"/>
        <v>6</v>
      </c>
      <c r="U329" s="25">
        <f t="shared" si="85"/>
        <v>6</v>
      </c>
      <c r="V329" s="25">
        <f t="shared" si="86"/>
        <v>0</v>
      </c>
      <c r="W329" s="25" t="str">
        <f t="shared" si="80"/>
        <v>3</v>
      </c>
    </row>
    <row r="330" spans="1:23" x14ac:dyDescent="0.25">
      <c r="A330" s="19">
        <v>45619</v>
      </c>
      <c r="B330" s="20">
        <v>8</v>
      </c>
      <c r="C330" s="21" t="str">
        <f>'Calendar Info'!$B$11</f>
        <v>கார்த்திகை</v>
      </c>
      <c r="D330" s="21" t="s">
        <v>248</v>
      </c>
      <c r="E330" s="21" t="str">
        <f>'Calendar Info'!G58</f>
        <v>Magha</v>
      </c>
      <c r="F330" s="21" t="str">
        <f t="shared" si="78"/>
        <v>Magha</v>
      </c>
      <c r="G330" s="96" t="s">
        <v>327</v>
      </c>
      <c r="H330" s="21" t="str">
        <f>'Calendar Info'!F36</f>
        <v>Ashtami</v>
      </c>
      <c r="I330" s="21" t="str">
        <f t="shared" si="77"/>
        <v>Ashtami</v>
      </c>
      <c r="J330" s="21" t="str">
        <f>'Calendar Info'!$D$22</f>
        <v>Sharada</v>
      </c>
      <c r="K330" s="25" t="str">
        <f>VLOOKUP(E330,'Calendar Info'!$G$49:$H$75,2,FALSE)</f>
        <v>மகம்</v>
      </c>
      <c r="L330" s="25" t="str">
        <f>VLOOKUP(F330,'Calendar Info'!$G$49:$H$75,2,FALSE)</f>
        <v>மகம்</v>
      </c>
      <c r="M330" s="34" t="str">
        <f t="shared" si="87"/>
        <v>Kārttika</v>
      </c>
      <c r="O330" s="25">
        <v>327</v>
      </c>
      <c r="P330" s="25">
        <f t="shared" si="81"/>
        <v>8</v>
      </c>
      <c r="Q330" s="25" t="str">
        <f t="shared" si="79"/>
        <v>7</v>
      </c>
      <c r="R330" s="25">
        <f t="shared" si="82"/>
        <v>9</v>
      </c>
      <c r="S330" s="25">
        <f t="shared" si="83"/>
        <v>9</v>
      </c>
      <c r="T330" s="25">
        <f t="shared" si="84"/>
        <v>7</v>
      </c>
      <c r="U330" s="25">
        <f t="shared" si="85"/>
        <v>7</v>
      </c>
      <c r="V330" s="25">
        <f t="shared" si="86"/>
        <v>0</v>
      </c>
      <c r="W330" s="25" t="str">
        <f t="shared" si="80"/>
        <v>3</v>
      </c>
    </row>
    <row r="331" spans="1:23" x14ac:dyDescent="0.25">
      <c r="A331" s="19">
        <v>45620</v>
      </c>
      <c r="B331" s="20">
        <v>9</v>
      </c>
      <c r="C331" s="21" t="str">
        <f>'Calendar Info'!$B$11</f>
        <v>கார்த்திகை</v>
      </c>
      <c r="D331" s="21" t="s">
        <v>248</v>
      </c>
      <c r="E331" s="21" t="str">
        <f>'Calendar Info'!G59</f>
        <v>Poorva Phalguni</v>
      </c>
      <c r="F331" s="21" t="str">
        <f t="shared" si="78"/>
        <v>Poorva Phalguni</v>
      </c>
      <c r="G331" s="96" t="s">
        <v>327</v>
      </c>
      <c r="H331" s="21" t="str">
        <f>'Calendar Info'!F37</f>
        <v xml:space="preserve">Navami </v>
      </c>
      <c r="I331" s="21" t="str">
        <f t="shared" si="77"/>
        <v xml:space="preserve">Navami </v>
      </c>
      <c r="J331" s="21" t="str">
        <f>'Calendar Info'!$D$22</f>
        <v>Sharada</v>
      </c>
      <c r="K331" s="25" t="str">
        <f>VLOOKUP(E331,'Calendar Info'!$G$49:$H$75,2,FALSE)</f>
        <v>பூரம்</v>
      </c>
      <c r="L331" s="25" t="str">
        <f>VLOOKUP(F331,'Calendar Info'!$G$49:$H$75,2,FALSE)</f>
        <v>பூரம்</v>
      </c>
      <c r="M331" s="34" t="str">
        <f t="shared" si="87"/>
        <v>Kārttika</v>
      </c>
      <c r="O331" s="25">
        <v>328</v>
      </c>
      <c r="P331" s="25">
        <f t="shared" si="81"/>
        <v>9</v>
      </c>
      <c r="Q331" s="25" t="str">
        <f t="shared" si="79"/>
        <v>7</v>
      </c>
      <c r="R331" s="25">
        <f t="shared" si="82"/>
        <v>10</v>
      </c>
      <c r="S331" s="25">
        <f t="shared" si="83"/>
        <v>10</v>
      </c>
      <c r="T331" s="25">
        <f t="shared" si="84"/>
        <v>8</v>
      </c>
      <c r="U331" s="25">
        <f t="shared" si="85"/>
        <v>8</v>
      </c>
      <c r="V331" s="25">
        <f t="shared" si="86"/>
        <v>0</v>
      </c>
      <c r="W331" s="25" t="str">
        <f t="shared" si="80"/>
        <v>3</v>
      </c>
    </row>
    <row r="332" spans="1:23" x14ac:dyDescent="0.25">
      <c r="A332" s="19">
        <v>45621</v>
      </c>
      <c r="B332" s="20">
        <v>10</v>
      </c>
      <c r="C332" s="21" t="str">
        <f>'Calendar Info'!$B$11</f>
        <v>கார்த்திகை</v>
      </c>
      <c r="D332" s="21" t="s">
        <v>248</v>
      </c>
      <c r="E332" s="21" t="str">
        <f>'Calendar Info'!G60</f>
        <v>Uthra Phalguni</v>
      </c>
      <c r="F332" s="21" t="str">
        <f t="shared" si="78"/>
        <v>Uthra Phalguni</v>
      </c>
      <c r="G332" s="96" t="s">
        <v>327</v>
      </c>
      <c r="H332" s="21" t="str">
        <f>'Calendar Info'!F38</f>
        <v xml:space="preserve">Dasami </v>
      </c>
      <c r="I332" s="21" t="str">
        <f t="shared" ref="I332:I336" si="88">H332</f>
        <v xml:space="preserve">Dasami </v>
      </c>
      <c r="J332" s="21" t="str">
        <f>'Calendar Info'!$D$22</f>
        <v>Sharada</v>
      </c>
      <c r="K332" s="25" t="str">
        <f>VLOOKUP(E332,'Calendar Info'!$G$49:$H$75,2,FALSE)</f>
        <v>உத்திரம்</v>
      </c>
      <c r="L332" s="25" t="str">
        <f>VLOOKUP(F332,'Calendar Info'!$G$49:$H$75,2,FALSE)</f>
        <v>உத்திரம்</v>
      </c>
      <c r="M332" s="34" t="str">
        <f t="shared" si="87"/>
        <v>Kārttika</v>
      </c>
      <c r="O332" s="25">
        <v>329</v>
      </c>
      <c r="P332" s="25">
        <f t="shared" si="81"/>
        <v>10</v>
      </c>
      <c r="Q332" s="25" t="str">
        <f t="shared" si="79"/>
        <v>7</v>
      </c>
      <c r="R332" s="25">
        <f t="shared" si="82"/>
        <v>11</v>
      </c>
      <c r="S332" s="25">
        <f t="shared" si="83"/>
        <v>11</v>
      </c>
      <c r="T332" s="25">
        <f t="shared" si="84"/>
        <v>9</v>
      </c>
      <c r="U332" s="25">
        <f t="shared" si="85"/>
        <v>9</v>
      </c>
      <c r="V332" s="25">
        <f t="shared" si="86"/>
        <v>0</v>
      </c>
      <c r="W332" s="25" t="str">
        <f t="shared" si="80"/>
        <v>3</v>
      </c>
    </row>
    <row r="333" spans="1:23" x14ac:dyDescent="0.25">
      <c r="A333" s="19">
        <v>45622</v>
      </c>
      <c r="B333" s="20">
        <v>11</v>
      </c>
      <c r="C333" s="21" t="str">
        <f>'Calendar Info'!$B$11</f>
        <v>கார்த்திகை</v>
      </c>
      <c r="D333" s="21" t="s">
        <v>248</v>
      </c>
      <c r="E333" s="21" t="str">
        <f>'Calendar Info'!G61</f>
        <v>Hastha</v>
      </c>
      <c r="F333" s="21" t="str">
        <f t="shared" si="78"/>
        <v>Hastha</v>
      </c>
      <c r="G333" s="96" t="s">
        <v>327</v>
      </c>
      <c r="H333" s="21" t="str">
        <f>'Calendar Info'!F39</f>
        <v>Ekadasi</v>
      </c>
      <c r="I333" s="21" t="str">
        <f t="shared" si="88"/>
        <v>Ekadasi</v>
      </c>
      <c r="J333" s="21" t="str">
        <f>'Calendar Info'!$D$22</f>
        <v>Sharada</v>
      </c>
      <c r="K333" s="25" t="str">
        <f>VLOOKUP(E333,'Calendar Info'!$G$49:$H$75,2,FALSE)</f>
        <v>ஹஸ்தம்</v>
      </c>
      <c r="L333" s="25" t="str">
        <f>VLOOKUP(F333,'Calendar Info'!$G$49:$H$75,2,FALSE)</f>
        <v>ஹஸ்தம்</v>
      </c>
      <c r="M333" s="34" t="str">
        <f t="shared" si="87"/>
        <v>Kārttika</v>
      </c>
      <c r="O333" s="25">
        <v>330</v>
      </c>
      <c r="P333" s="25">
        <f t="shared" si="81"/>
        <v>11</v>
      </c>
      <c r="Q333" s="25" t="str">
        <f t="shared" si="79"/>
        <v>7</v>
      </c>
      <c r="R333" s="25">
        <f t="shared" si="82"/>
        <v>12</v>
      </c>
      <c r="S333" s="25">
        <f t="shared" si="83"/>
        <v>12</v>
      </c>
      <c r="T333" s="25">
        <f t="shared" si="84"/>
        <v>10</v>
      </c>
      <c r="U333" s="25">
        <f t="shared" si="85"/>
        <v>10</v>
      </c>
      <c r="V333" s="25">
        <f t="shared" si="86"/>
        <v>0</v>
      </c>
      <c r="W333" s="25" t="str">
        <f t="shared" si="80"/>
        <v>3</v>
      </c>
    </row>
    <row r="334" spans="1:23" x14ac:dyDescent="0.25">
      <c r="A334" s="19">
        <v>45623</v>
      </c>
      <c r="B334" s="20">
        <v>12</v>
      </c>
      <c r="C334" s="21" t="str">
        <f>'Calendar Info'!$B$11</f>
        <v>கார்த்திகை</v>
      </c>
      <c r="D334" s="21" t="s">
        <v>248</v>
      </c>
      <c r="E334" s="21" t="str">
        <f>'Calendar Info'!G61</f>
        <v>Hastha</v>
      </c>
      <c r="F334" s="21" t="str">
        <f t="shared" si="78"/>
        <v>Hastha</v>
      </c>
      <c r="G334" s="96" t="s">
        <v>327</v>
      </c>
      <c r="H334" s="21" t="str">
        <f>'Calendar Info'!F40</f>
        <v>Dvadasi</v>
      </c>
      <c r="I334" s="21" t="str">
        <f t="shared" si="88"/>
        <v>Dvadasi</v>
      </c>
      <c r="J334" s="21" t="str">
        <f>'Calendar Info'!$D$22</f>
        <v>Sharada</v>
      </c>
      <c r="K334" s="25" t="str">
        <f>VLOOKUP(E334,'Calendar Info'!$G$49:$H$75,2,FALSE)</f>
        <v>ஹஸ்தம்</v>
      </c>
      <c r="L334" s="25" t="str">
        <f>VLOOKUP(F334,'Calendar Info'!$G$49:$H$75,2,FALSE)</f>
        <v>ஹஸ்தம்</v>
      </c>
      <c r="M334" s="34" t="str">
        <f t="shared" si="87"/>
        <v>Kārttika</v>
      </c>
      <c r="O334" s="25">
        <v>331</v>
      </c>
      <c r="P334" s="25">
        <f t="shared" si="81"/>
        <v>12</v>
      </c>
      <c r="Q334" s="25" t="str">
        <f t="shared" si="79"/>
        <v>7</v>
      </c>
      <c r="R334" s="25">
        <f t="shared" si="82"/>
        <v>12</v>
      </c>
      <c r="S334" s="25">
        <f t="shared" si="83"/>
        <v>12</v>
      </c>
      <c r="T334" s="25">
        <f t="shared" si="84"/>
        <v>11</v>
      </c>
      <c r="U334" s="25">
        <f t="shared" si="85"/>
        <v>11</v>
      </c>
      <c r="V334" s="25">
        <f t="shared" si="86"/>
        <v>0</v>
      </c>
      <c r="W334" s="25" t="str">
        <f t="shared" si="80"/>
        <v>3</v>
      </c>
    </row>
    <row r="335" spans="1:23" x14ac:dyDescent="0.25">
      <c r="A335" s="19">
        <v>45624</v>
      </c>
      <c r="B335" s="20">
        <v>13</v>
      </c>
      <c r="C335" s="21" t="str">
        <f>'Calendar Info'!$B$11</f>
        <v>கார்த்திகை</v>
      </c>
      <c r="D335" s="21" t="s">
        <v>248</v>
      </c>
      <c r="E335" s="21" t="str">
        <f>'Calendar Info'!G62</f>
        <v>Chitra</v>
      </c>
      <c r="F335" s="21" t="str">
        <f t="shared" si="78"/>
        <v>Chitra</v>
      </c>
      <c r="G335" s="96" t="s">
        <v>327</v>
      </c>
      <c r="H335" s="21" t="str">
        <f>'Calendar Info'!F40</f>
        <v>Dvadasi</v>
      </c>
      <c r="I335" s="21" t="str">
        <f t="shared" si="88"/>
        <v>Dvadasi</v>
      </c>
      <c r="J335" s="21" t="str">
        <f>'Calendar Info'!$D$22</f>
        <v>Sharada</v>
      </c>
      <c r="K335" s="25" t="str">
        <f>VLOOKUP(E335,'Calendar Info'!$G$49:$H$75,2,FALSE)</f>
        <v>சித்திரை</v>
      </c>
      <c r="L335" s="25" t="str">
        <f>VLOOKUP(F335,'Calendar Info'!$G$49:$H$75,2,FALSE)</f>
        <v>சித்திரை</v>
      </c>
      <c r="M335" s="34" t="str">
        <f t="shared" si="87"/>
        <v>Kārttika</v>
      </c>
      <c r="O335" s="25">
        <v>332</v>
      </c>
      <c r="P335" s="25">
        <f t="shared" si="81"/>
        <v>13</v>
      </c>
      <c r="Q335" s="25" t="str">
        <f t="shared" si="79"/>
        <v>7</v>
      </c>
      <c r="R335" s="25">
        <f t="shared" si="82"/>
        <v>13</v>
      </c>
      <c r="S335" s="25">
        <f t="shared" si="83"/>
        <v>13</v>
      </c>
      <c r="T335" s="25">
        <f t="shared" si="84"/>
        <v>11</v>
      </c>
      <c r="U335" s="25">
        <f t="shared" si="85"/>
        <v>11</v>
      </c>
      <c r="V335" s="25">
        <f t="shared" si="86"/>
        <v>0</v>
      </c>
      <c r="W335" s="25" t="str">
        <f t="shared" si="80"/>
        <v>3</v>
      </c>
    </row>
    <row r="336" spans="1:23" x14ac:dyDescent="0.25">
      <c r="A336" s="19">
        <v>45625</v>
      </c>
      <c r="B336" s="20">
        <v>14</v>
      </c>
      <c r="C336" s="21" t="str">
        <f>'Calendar Info'!$B$11</f>
        <v>கார்த்திகை</v>
      </c>
      <c r="D336" s="21" t="s">
        <v>248</v>
      </c>
      <c r="E336" s="21" t="str">
        <f>'Calendar Info'!G63</f>
        <v>Swaathi </v>
      </c>
      <c r="F336" s="21" t="str">
        <f t="shared" si="78"/>
        <v>Swaathi </v>
      </c>
      <c r="G336" s="96" t="s">
        <v>327</v>
      </c>
      <c r="H336" s="21" t="str">
        <f>'Calendar Info'!F41</f>
        <v>Triyodasi</v>
      </c>
      <c r="I336" s="21" t="str">
        <f t="shared" si="88"/>
        <v>Triyodasi</v>
      </c>
      <c r="J336" s="21" t="str">
        <f>'Calendar Info'!$D$22</f>
        <v>Sharada</v>
      </c>
      <c r="K336" s="25" t="str">
        <f>VLOOKUP(E336,'Calendar Info'!$G$49:$H$75,2,FALSE)</f>
        <v>சுவாதி</v>
      </c>
      <c r="L336" s="25" t="str">
        <f>VLOOKUP(F336,'Calendar Info'!$G$49:$H$75,2,FALSE)</f>
        <v>சுவாதி</v>
      </c>
      <c r="M336" s="34" t="str">
        <f t="shared" si="87"/>
        <v>Kārttika</v>
      </c>
      <c r="O336" s="25">
        <v>333</v>
      </c>
      <c r="P336" s="25">
        <f t="shared" si="81"/>
        <v>14</v>
      </c>
      <c r="Q336" s="25" t="str">
        <f t="shared" si="79"/>
        <v>7</v>
      </c>
      <c r="R336" s="25">
        <f t="shared" si="82"/>
        <v>14</v>
      </c>
      <c r="S336" s="25">
        <f t="shared" si="83"/>
        <v>14</v>
      </c>
      <c r="T336" s="25">
        <f t="shared" si="84"/>
        <v>12</v>
      </c>
      <c r="U336" s="25">
        <f t="shared" si="85"/>
        <v>12</v>
      </c>
      <c r="V336" s="25">
        <f t="shared" si="86"/>
        <v>0</v>
      </c>
      <c r="W336" s="25" t="str">
        <f t="shared" si="80"/>
        <v>3</v>
      </c>
    </row>
    <row r="337" spans="1:23" x14ac:dyDescent="0.25">
      <c r="A337" s="19">
        <v>45626</v>
      </c>
      <c r="B337" s="20">
        <v>15</v>
      </c>
      <c r="C337" s="21" t="str">
        <f>'Calendar Info'!$B$11</f>
        <v>கார்த்திகை</v>
      </c>
      <c r="D337" s="21" t="s">
        <v>248</v>
      </c>
      <c r="E337" s="21" t="str">
        <f>'Calendar Info'!G64</f>
        <v>Vishaakha</v>
      </c>
      <c r="F337" s="21" t="str">
        <f t="shared" si="78"/>
        <v>Vishaakha</v>
      </c>
      <c r="G337" s="96" t="s">
        <v>327</v>
      </c>
      <c r="H337" s="21" t="str">
        <f>'Calendar Info'!F42</f>
        <v>Chaturdasi</v>
      </c>
      <c r="I337" s="21" t="str">
        <f>'Calendar Info'!F44</f>
        <v>Ammavasya</v>
      </c>
      <c r="J337" s="21" t="str">
        <f>'Calendar Info'!$D$22</f>
        <v>Sharada</v>
      </c>
      <c r="K337" s="25" t="str">
        <f>VLOOKUP(E337,'Calendar Info'!$G$49:$H$75,2,FALSE)</f>
        <v>விசாகம்</v>
      </c>
      <c r="L337" s="25" t="str">
        <f>VLOOKUP(F337,'Calendar Info'!$G$49:$H$75,2,FALSE)</f>
        <v>விசாகம்</v>
      </c>
      <c r="M337" s="34" t="str">
        <f t="shared" si="87"/>
        <v>Kārttika</v>
      </c>
      <c r="O337" s="25">
        <v>334</v>
      </c>
      <c r="P337" s="25">
        <f t="shared" si="81"/>
        <v>15</v>
      </c>
      <c r="Q337" s="25" t="str">
        <f t="shared" si="79"/>
        <v>7</v>
      </c>
      <c r="R337" s="25">
        <f t="shared" si="82"/>
        <v>15</v>
      </c>
      <c r="S337" s="25">
        <f t="shared" si="83"/>
        <v>15</v>
      </c>
      <c r="T337" s="25">
        <f t="shared" si="84"/>
        <v>13</v>
      </c>
      <c r="U337" s="25">
        <f t="shared" si="85"/>
        <v>15</v>
      </c>
      <c r="V337" s="25">
        <f t="shared" si="86"/>
        <v>0</v>
      </c>
      <c r="W337" s="25" t="str">
        <f t="shared" si="80"/>
        <v>3</v>
      </c>
    </row>
    <row r="338" spans="1:23" x14ac:dyDescent="0.25">
      <c r="A338" s="82">
        <v>45627</v>
      </c>
      <c r="B338" s="80">
        <v>16</v>
      </c>
      <c r="C338" s="81" t="str">
        <f>'Calendar Info'!$B$11</f>
        <v>கார்த்திகை</v>
      </c>
      <c r="D338" s="81" t="s">
        <v>248</v>
      </c>
      <c r="E338" s="81" t="str">
        <f>'Calendar Info'!G65</f>
        <v>Anuraadha</v>
      </c>
      <c r="F338" s="81" t="str">
        <f t="shared" si="78"/>
        <v>Anuraadha</v>
      </c>
      <c r="G338" s="96" t="s">
        <v>327</v>
      </c>
      <c r="H338" s="81" t="str">
        <f>'Calendar Info'!F44</f>
        <v>Ammavasya</v>
      </c>
      <c r="I338" s="81" t="str">
        <f>H338</f>
        <v>Ammavasya</v>
      </c>
      <c r="J338" s="81" t="str">
        <f>'Calendar Info'!$D$22</f>
        <v>Sharada</v>
      </c>
      <c r="K338" s="25" t="str">
        <f>VLOOKUP(E338,'Calendar Info'!$G$49:$H$75,2,FALSE)</f>
        <v>அனுஷம்</v>
      </c>
      <c r="L338" s="25" t="str">
        <f>VLOOKUP(F338,'Calendar Info'!$G$49:$H$75,2,FALSE)</f>
        <v>அனுஷம்</v>
      </c>
      <c r="M338" s="34" t="str">
        <f t="shared" si="87"/>
        <v>Kārttika</v>
      </c>
      <c r="O338" s="25">
        <v>335</v>
      </c>
      <c r="P338" s="25">
        <f t="shared" si="81"/>
        <v>16</v>
      </c>
      <c r="Q338" s="25" t="str">
        <f t="shared" si="79"/>
        <v>7</v>
      </c>
      <c r="R338" s="25">
        <f t="shared" si="82"/>
        <v>16</v>
      </c>
      <c r="S338" s="25">
        <f t="shared" si="83"/>
        <v>16</v>
      </c>
      <c r="T338" s="25">
        <f t="shared" si="84"/>
        <v>15</v>
      </c>
      <c r="U338" s="25">
        <f t="shared" si="85"/>
        <v>15</v>
      </c>
      <c r="V338" s="25">
        <f t="shared" si="86"/>
        <v>0</v>
      </c>
      <c r="W338" s="25" t="str">
        <f t="shared" si="80"/>
        <v>3</v>
      </c>
    </row>
    <row r="339" spans="1:23" x14ac:dyDescent="0.25">
      <c r="A339" s="82">
        <v>45628</v>
      </c>
      <c r="B339" s="80">
        <v>17</v>
      </c>
      <c r="C339" s="81" t="str">
        <f>'Calendar Info'!$B$11</f>
        <v>கார்த்திகை</v>
      </c>
      <c r="D339" s="81" t="s">
        <v>248</v>
      </c>
      <c r="E339" s="81" t="str">
        <f>'Calendar Info'!G66</f>
        <v>Jyeshta</v>
      </c>
      <c r="F339" s="81" t="str">
        <f t="shared" si="78"/>
        <v>Jyeshta</v>
      </c>
      <c r="G339" s="96" t="s">
        <v>328</v>
      </c>
      <c r="H339" s="81" t="str">
        <f>'Calendar Info'!F29</f>
        <v xml:space="preserve">Pradamai </v>
      </c>
      <c r="I339" s="81" t="str">
        <f t="shared" ref="I339:I352" si="89">H339</f>
        <v xml:space="preserve">Pradamai </v>
      </c>
      <c r="J339" s="81" t="str">
        <f>'Calendar Info'!$D$22</f>
        <v>Sharada</v>
      </c>
      <c r="K339" s="25" t="str">
        <f>VLOOKUP(E339,'Calendar Info'!$G$49:$H$75,2,FALSE)</f>
        <v>கேட்டை</v>
      </c>
      <c r="L339" s="25" t="str">
        <f>VLOOKUP(F339,'Calendar Info'!$G$49:$H$75,2,FALSE)</f>
        <v>கேட்டை</v>
      </c>
      <c r="M339" s="34" t="str">
        <f t="shared" si="87"/>
        <v>Kārttika</v>
      </c>
      <c r="O339" s="25">
        <v>336</v>
      </c>
      <c r="P339" s="25">
        <f t="shared" si="81"/>
        <v>17</v>
      </c>
      <c r="Q339" s="25" t="str">
        <f t="shared" si="79"/>
        <v>7</v>
      </c>
      <c r="R339" s="25">
        <f t="shared" si="82"/>
        <v>17</v>
      </c>
      <c r="S339" s="25">
        <f t="shared" si="83"/>
        <v>17</v>
      </c>
      <c r="T339" s="25">
        <f t="shared" si="84"/>
        <v>0</v>
      </c>
      <c r="U339" s="25">
        <f t="shared" si="85"/>
        <v>0</v>
      </c>
      <c r="V339" s="25">
        <f t="shared" si="86"/>
        <v>1</v>
      </c>
      <c r="W339" s="25" t="str">
        <f t="shared" si="80"/>
        <v>3</v>
      </c>
    </row>
    <row r="340" spans="1:23" x14ac:dyDescent="0.25">
      <c r="A340" s="82">
        <v>45629</v>
      </c>
      <c r="B340" s="80">
        <v>18</v>
      </c>
      <c r="C340" s="81" t="str">
        <f>'Calendar Info'!$B$11</f>
        <v>கார்த்திகை</v>
      </c>
      <c r="D340" s="81" t="s">
        <v>248</v>
      </c>
      <c r="E340" s="81" t="str">
        <f>'Calendar Info'!G67</f>
        <v>Moola</v>
      </c>
      <c r="F340" s="81" t="str">
        <f t="shared" si="78"/>
        <v>Moola</v>
      </c>
      <c r="G340" s="96" t="s">
        <v>328</v>
      </c>
      <c r="H340" s="81" t="str">
        <f>'Calendar Info'!F30</f>
        <v>Dvithiai</v>
      </c>
      <c r="I340" s="81" t="str">
        <f t="shared" si="89"/>
        <v>Dvithiai</v>
      </c>
      <c r="J340" s="81" t="str">
        <f>'Calendar Info'!$D$22</f>
        <v>Sharada</v>
      </c>
      <c r="K340" s="25" t="str">
        <f>VLOOKUP(E340,'Calendar Info'!$G$49:$H$75,2,FALSE)</f>
        <v>முலம்</v>
      </c>
      <c r="L340" s="25" t="str">
        <f>VLOOKUP(F340,'Calendar Info'!$G$49:$H$75,2,FALSE)</f>
        <v>முலம்</v>
      </c>
      <c r="M340" s="34" t="str">
        <f t="shared" si="87"/>
        <v>Kārttika</v>
      </c>
      <c r="O340" s="25">
        <v>337</v>
      </c>
      <c r="P340" s="25">
        <f t="shared" si="81"/>
        <v>18</v>
      </c>
      <c r="Q340" s="25" t="str">
        <f t="shared" si="79"/>
        <v>7</v>
      </c>
      <c r="R340" s="25">
        <f t="shared" si="82"/>
        <v>18</v>
      </c>
      <c r="S340" s="25">
        <f t="shared" si="83"/>
        <v>18</v>
      </c>
      <c r="T340" s="25">
        <f t="shared" si="84"/>
        <v>1</v>
      </c>
      <c r="U340" s="25">
        <f t="shared" si="85"/>
        <v>1</v>
      </c>
      <c r="V340" s="25">
        <f t="shared" si="86"/>
        <v>1</v>
      </c>
      <c r="W340" s="25" t="str">
        <f t="shared" si="80"/>
        <v>3</v>
      </c>
    </row>
    <row r="341" spans="1:23" x14ac:dyDescent="0.25">
      <c r="A341" s="82">
        <v>45630</v>
      </c>
      <c r="B341" s="80">
        <v>19</v>
      </c>
      <c r="C341" s="81" t="str">
        <f>'Calendar Info'!$B$11</f>
        <v>கார்த்திகை</v>
      </c>
      <c r="D341" s="81" t="s">
        <v>248</v>
      </c>
      <c r="E341" s="81" t="str">
        <f>'Calendar Info'!G68</f>
        <v>Poorva shaada</v>
      </c>
      <c r="F341" s="81" t="str">
        <f t="shared" si="78"/>
        <v>Poorva shaada</v>
      </c>
      <c r="G341" s="96" t="s">
        <v>328</v>
      </c>
      <c r="H341" s="81" t="str">
        <f>'Calendar Info'!F31</f>
        <v>Trithiai</v>
      </c>
      <c r="I341" s="81" t="str">
        <f t="shared" si="89"/>
        <v>Trithiai</v>
      </c>
      <c r="J341" s="81" t="str">
        <f>'Calendar Info'!$D$22</f>
        <v>Sharada</v>
      </c>
      <c r="K341" s="25" t="str">
        <f>VLOOKUP(E341,'Calendar Info'!$G$49:$H$75,2,FALSE)</f>
        <v>பூராடம்</v>
      </c>
      <c r="L341" s="25" t="str">
        <f>VLOOKUP(F341,'Calendar Info'!$G$49:$H$75,2,FALSE)</f>
        <v>பூராடம்</v>
      </c>
      <c r="M341" s="34" t="str">
        <f t="shared" si="87"/>
        <v>Kārttika</v>
      </c>
      <c r="O341" s="25">
        <v>338</v>
      </c>
      <c r="P341" s="25">
        <f t="shared" si="81"/>
        <v>19</v>
      </c>
      <c r="Q341" s="25" t="str">
        <f t="shared" si="79"/>
        <v>7</v>
      </c>
      <c r="R341" s="25">
        <f t="shared" si="82"/>
        <v>19</v>
      </c>
      <c r="S341" s="25">
        <f t="shared" si="83"/>
        <v>19</v>
      </c>
      <c r="T341" s="25">
        <f t="shared" si="84"/>
        <v>2</v>
      </c>
      <c r="U341" s="25">
        <f t="shared" si="85"/>
        <v>2</v>
      </c>
      <c r="V341" s="25">
        <f t="shared" si="86"/>
        <v>1</v>
      </c>
      <c r="W341" s="25" t="str">
        <f t="shared" si="80"/>
        <v>3</v>
      </c>
    </row>
    <row r="342" spans="1:23" x14ac:dyDescent="0.25">
      <c r="A342" s="82">
        <v>45631</v>
      </c>
      <c r="B342" s="80">
        <v>20</v>
      </c>
      <c r="C342" s="81" t="str">
        <f>'Calendar Info'!$B$11</f>
        <v>கார்த்திகை</v>
      </c>
      <c r="D342" s="81" t="s">
        <v>248</v>
      </c>
      <c r="E342" s="81" t="str">
        <f>'Calendar Info'!G69</f>
        <v>Uthra shaada</v>
      </c>
      <c r="F342" s="81" t="str">
        <f t="shared" ref="F342:F405" si="90">E342</f>
        <v>Uthra shaada</v>
      </c>
      <c r="G342" s="96" t="s">
        <v>328</v>
      </c>
      <c r="H342" s="81" t="str">
        <f>'Calendar Info'!F32</f>
        <v>Chaturthi</v>
      </c>
      <c r="I342" s="81" t="str">
        <f t="shared" si="89"/>
        <v>Chaturthi</v>
      </c>
      <c r="J342" s="81" t="str">
        <f>'Calendar Info'!$D$22</f>
        <v>Sharada</v>
      </c>
      <c r="K342" s="25" t="str">
        <f>VLOOKUP(E342,'Calendar Info'!$G$49:$H$75,2,FALSE)</f>
        <v>உத்திராடம்</v>
      </c>
      <c r="L342" s="25" t="str">
        <f>VLOOKUP(F342,'Calendar Info'!$G$49:$H$75,2,FALSE)</f>
        <v>உத்திராடம்</v>
      </c>
      <c r="M342" s="34" t="str">
        <f t="shared" si="87"/>
        <v>Kārttika</v>
      </c>
      <c r="O342" s="25">
        <v>339</v>
      </c>
      <c r="P342" s="25">
        <f t="shared" si="81"/>
        <v>20</v>
      </c>
      <c r="Q342" s="25" t="str">
        <f t="shared" si="79"/>
        <v>7</v>
      </c>
      <c r="R342" s="25">
        <f t="shared" si="82"/>
        <v>20</v>
      </c>
      <c r="S342" s="25">
        <f t="shared" si="83"/>
        <v>20</v>
      </c>
      <c r="T342" s="25">
        <f t="shared" si="84"/>
        <v>3</v>
      </c>
      <c r="U342" s="25">
        <f t="shared" si="85"/>
        <v>3</v>
      </c>
      <c r="V342" s="25">
        <f t="shared" si="86"/>
        <v>1</v>
      </c>
      <c r="W342" s="25" t="str">
        <f t="shared" si="80"/>
        <v>3</v>
      </c>
    </row>
    <row r="343" spans="1:23" x14ac:dyDescent="0.25">
      <c r="A343" s="82">
        <v>45632</v>
      </c>
      <c r="B343" s="80">
        <v>21</v>
      </c>
      <c r="C343" s="81" t="str">
        <f>'Calendar Info'!$B$11</f>
        <v>கார்த்திகை</v>
      </c>
      <c r="D343" s="81" t="s">
        <v>248</v>
      </c>
      <c r="E343" s="81" t="str">
        <f>'Calendar Info'!G70</f>
        <v>Shraavan </v>
      </c>
      <c r="F343" s="81" t="str">
        <f t="shared" si="90"/>
        <v>Shraavan </v>
      </c>
      <c r="G343" s="96" t="s">
        <v>328</v>
      </c>
      <c r="H343" s="81" t="str">
        <f>'Calendar Info'!F33</f>
        <v xml:space="preserve">Panchami </v>
      </c>
      <c r="I343" s="81" t="str">
        <f t="shared" si="89"/>
        <v xml:space="preserve">Panchami </v>
      </c>
      <c r="J343" s="81" t="str">
        <f>'Calendar Info'!$D$22</f>
        <v>Sharada</v>
      </c>
      <c r="K343" s="25" t="str">
        <f>VLOOKUP(E343,'Calendar Info'!$G$49:$H$75,2,FALSE)</f>
        <v>திருவோணம்</v>
      </c>
      <c r="L343" s="25" t="str">
        <f>VLOOKUP(F343,'Calendar Info'!$G$49:$H$75,2,FALSE)</f>
        <v>திருவோணம்</v>
      </c>
      <c r="M343" s="34" t="str">
        <f t="shared" si="87"/>
        <v>Kārttika</v>
      </c>
      <c r="O343" s="25">
        <v>340</v>
      </c>
      <c r="P343" s="25">
        <f t="shared" si="81"/>
        <v>21</v>
      </c>
      <c r="Q343" s="25" t="str">
        <f t="shared" si="79"/>
        <v>7</v>
      </c>
      <c r="R343" s="25">
        <f t="shared" si="82"/>
        <v>21</v>
      </c>
      <c r="S343" s="25">
        <f t="shared" si="83"/>
        <v>21</v>
      </c>
      <c r="T343" s="25">
        <f t="shared" si="84"/>
        <v>4</v>
      </c>
      <c r="U343" s="25">
        <f t="shared" si="85"/>
        <v>4</v>
      </c>
      <c r="V343" s="25">
        <f t="shared" si="86"/>
        <v>1</v>
      </c>
      <c r="W343" s="25" t="str">
        <f t="shared" si="80"/>
        <v>3</v>
      </c>
    </row>
    <row r="344" spans="1:23" x14ac:dyDescent="0.25">
      <c r="A344" s="82">
        <v>45633</v>
      </c>
      <c r="B344" s="80">
        <v>22</v>
      </c>
      <c r="C344" s="81" t="str">
        <f>'Calendar Info'!$B$11</f>
        <v>கார்த்திகை</v>
      </c>
      <c r="D344" s="81" t="s">
        <v>248</v>
      </c>
      <c r="E344" s="81" t="str">
        <f>'Calendar Info'!G71</f>
        <v>Dhanishta</v>
      </c>
      <c r="F344" s="81" t="str">
        <f t="shared" si="90"/>
        <v>Dhanishta</v>
      </c>
      <c r="G344" s="96" t="s">
        <v>328</v>
      </c>
      <c r="H344" s="81" t="str">
        <f>'Calendar Info'!F34</f>
        <v xml:space="preserve">Shashti </v>
      </c>
      <c r="I344" s="81" t="str">
        <f t="shared" si="89"/>
        <v xml:space="preserve">Shashti </v>
      </c>
      <c r="J344" s="81" t="str">
        <f>'Calendar Info'!$D$22</f>
        <v>Sharada</v>
      </c>
      <c r="K344" s="25" t="str">
        <f>VLOOKUP(E344,'Calendar Info'!$G$49:$H$75,2,FALSE)</f>
        <v>அவிட்டம்</v>
      </c>
      <c r="L344" s="25" t="str">
        <f>VLOOKUP(F344,'Calendar Info'!$G$49:$H$75,2,FALSE)</f>
        <v>அவிட்டம்</v>
      </c>
      <c r="M344" s="34" t="str">
        <f t="shared" si="87"/>
        <v>Kārttika</v>
      </c>
      <c r="O344" s="25">
        <v>341</v>
      </c>
      <c r="P344" s="25">
        <f t="shared" si="81"/>
        <v>22</v>
      </c>
      <c r="Q344" s="25" t="str">
        <f t="shared" si="79"/>
        <v>7</v>
      </c>
      <c r="R344" s="25">
        <f t="shared" si="82"/>
        <v>22</v>
      </c>
      <c r="S344" s="25">
        <f t="shared" si="83"/>
        <v>22</v>
      </c>
      <c r="T344" s="25">
        <f t="shared" si="84"/>
        <v>5</v>
      </c>
      <c r="U344" s="25">
        <f t="shared" si="85"/>
        <v>5</v>
      </c>
      <c r="V344" s="25">
        <f t="shared" si="86"/>
        <v>1</v>
      </c>
      <c r="W344" s="25" t="str">
        <f t="shared" si="80"/>
        <v>3</v>
      </c>
    </row>
    <row r="345" spans="1:23" x14ac:dyDescent="0.25">
      <c r="A345" s="82">
        <v>45634</v>
      </c>
      <c r="B345" s="80">
        <v>23</v>
      </c>
      <c r="C345" s="81" t="str">
        <f>'Calendar Info'!$B$11</f>
        <v>கார்த்திகை</v>
      </c>
      <c r="D345" s="81" t="s">
        <v>248</v>
      </c>
      <c r="E345" s="81" t="str">
        <f>'Calendar Info'!G72</f>
        <v>Shathabhisha</v>
      </c>
      <c r="F345" s="81" t="str">
        <f t="shared" si="90"/>
        <v>Shathabhisha</v>
      </c>
      <c r="G345" s="96" t="s">
        <v>328</v>
      </c>
      <c r="H345" s="81" t="str">
        <f>'Calendar Info'!F35</f>
        <v>Sapthami</v>
      </c>
      <c r="I345" s="81" t="str">
        <f>'Calendar Info'!F36</f>
        <v>Ashtami</v>
      </c>
      <c r="J345" s="81" t="str">
        <f>'Calendar Info'!$D$22</f>
        <v>Sharada</v>
      </c>
      <c r="K345" s="25" t="str">
        <f>VLOOKUP(E345,'Calendar Info'!$G$49:$H$75,2,FALSE)</f>
        <v>சதயம்</v>
      </c>
      <c r="L345" s="25" t="str">
        <f>VLOOKUP(F345,'Calendar Info'!$G$49:$H$75,2,FALSE)</f>
        <v>சதயம்</v>
      </c>
      <c r="M345" s="34" t="str">
        <f t="shared" si="87"/>
        <v>Kārttika</v>
      </c>
      <c r="O345" s="25">
        <v>342</v>
      </c>
      <c r="P345" s="25">
        <f t="shared" si="81"/>
        <v>23</v>
      </c>
      <c r="Q345" s="25" t="str">
        <f t="shared" si="79"/>
        <v>7</v>
      </c>
      <c r="R345" s="25">
        <f t="shared" si="82"/>
        <v>23</v>
      </c>
      <c r="S345" s="25">
        <f t="shared" si="83"/>
        <v>23</v>
      </c>
      <c r="T345" s="25">
        <f t="shared" si="84"/>
        <v>6</v>
      </c>
      <c r="U345" s="25">
        <f t="shared" si="85"/>
        <v>7</v>
      </c>
      <c r="V345" s="25">
        <f t="shared" si="86"/>
        <v>1</v>
      </c>
      <c r="W345" s="25" t="str">
        <f t="shared" si="80"/>
        <v>3</v>
      </c>
    </row>
    <row r="346" spans="1:23" x14ac:dyDescent="0.25">
      <c r="A346" s="82">
        <v>45635</v>
      </c>
      <c r="B346" s="80">
        <v>24</v>
      </c>
      <c r="C346" s="81" t="str">
        <f>'Calendar Info'!$B$11</f>
        <v>கார்த்திகை</v>
      </c>
      <c r="D346" s="81" t="s">
        <v>248</v>
      </c>
      <c r="E346" s="81" t="str">
        <f>'Calendar Info'!G73</f>
        <v>Poorva bhadra</v>
      </c>
      <c r="F346" s="81" t="str">
        <f t="shared" si="90"/>
        <v>Poorva bhadra</v>
      </c>
      <c r="G346" s="96" t="s">
        <v>328</v>
      </c>
      <c r="H346" s="81" t="str">
        <f>'Calendar Info'!F37</f>
        <v xml:space="preserve">Navami </v>
      </c>
      <c r="I346" s="81" t="str">
        <f t="shared" si="89"/>
        <v xml:space="preserve">Navami </v>
      </c>
      <c r="J346" s="81" t="str">
        <f>'Calendar Info'!$D$22</f>
        <v>Sharada</v>
      </c>
      <c r="K346" s="25" t="str">
        <f>VLOOKUP(E346,'Calendar Info'!$G$49:$H$75,2,FALSE)</f>
        <v>பூரட்டாதி</v>
      </c>
      <c r="L346" s="25" t="str">
        <f>VLOOKUP(F346,'Calendar Info'!$G$49:$H$75,2,FALSE)</f>
        <v>பூரட்டாதி</v>
      </c>
      <c r="M346" s="34" t="str">
        <f t="shared" si="87"/>
        <v>Kārttika</v>
      </c>
      <c r="O346" s="25">
        <v>343</v>
      </c>
      <c r="P346" s="25">
        <f t="shared" si="81"/>
        <v>24</v>
      </c>
      <c r="Q346" s="25" t="str">
        <f t="shared" si="79"/>
        <v>7</v>
      </c>
      <c r="R346" s="25">
        <f t="shared" si="82"/>
        <v>24</v>
      </c>
      <c r="S346" s="25">
        <f t="shared" si="83"/>
        <v>24</v>
      </c>
      <c r="T346" s="25">
        <f t="shared" si="84"/>
        <v>8</v>
      </c>
      <c r="U346" s="25">
        <f t="shared" si="85"/>
        <v>8</v>
      </c>
      <c r="V346" s="25">
        <f t="shared" si="86"/>
        <v>1</v>
      </c>
      <c r="W346" s="25" t="str">
        <f t="shared" si="80"/>
        <v>3</v>
      </c>
    </row>
    <row r="347" spans="1:23" x14ac:dyDescent="0.25">
      <c r="A347" s="82">
        <v>45636</v>
      </c>
      <c r="B347" s="80">
        <v>25</v>
      </c>
      <c r="C347" s="81" t="str">
        <f>'Calendar Info'!$B$11</f>
        <v>கார்த்திகை</v>
      </c>
      <c r="D347" s="81" t="s">
        <v>248</v>
      </c>
      <c r="E347" s="81" t="str">
        <f>'Calendar Info'!G74</f>
        <v>Uthra bhadra</v>
      </c>
      <c r="F347" s="81" t="str">
        <f t="shared" si="90"/>
        <v>Uthra bhadra</v>
      </c>
      <c r="G347" s="96" t="s">
        <v>328</v>
      </c>
      <c r="H347" s="81" t="str">
        <f>'Calendar Info'!F38</f>
        <v xml:space="preserve">Dasami </v>
      </c>
      <c r="I347" s="81" t="str">
        <f t="shared" si="89"/>
        <v xml:space="preserve">Dasami </v>
      </c>
      <c r="J347" s="81" t="str">
        <f>'Calendar Info'!$D$22</f>
        <v>Sharada</v>
      </c>
      <c r="K347" s="25" t="str">
        <f>VLOOKUP(E347,'Calendar Info'!$G$49:$H$75,2,FALSE)</f>
        <v>உத்திரட்டாதி</v>
      </c>
      <c r="L347" s="25" t="str">
        <f>VLOOKUP(F347,'Calendar Info'!$G$49:$H$75,2,FALSE)</f>
        <v>உத்திரட்டாதி</v>
      </c>
      <c r="M347" s="34" t="str">
        <f t="shared" si="87"/>
        <v>Kārttika</v>
      </c>
      <c r="O347" s="25">
        <v>344</v>
      </c>
      <c r="P347" s="25">
        <f t="shared" si="81"/>
        <v>25</v>
      </c>
      <c r="Q347" s="25" t="str">
        <f t="shared" si="79"/>
        <v>7</v>
      </c>
      <c r="R347" s="25">
        <f t="shared" si="82"/>
        <v>25</v>
      </c>
      <c r="S347" s="25">
        <f t="shared" si="83"/>
        <v>25</v>
      </c>
      <c r="T347" s="25">
        <f t="shared" si="84"/>
        <v>9</v>
      </c>
      <c r="U347" s="25">
        <f t="shared" si="85"/>
        <v>9</v>
      </c>
      <c r="V347" s="25">
        <f t="shared" si="86"/>
        <v>1</v>
      </c>
      <c r="W347" s="25" t="str">
        <f t="shared" si="80"/>
        <v>3</v>
      </c>
    </row>
    <row r="348" spans="1:23" x14ac:dyDescent="0.25">
      <c r="A348" s="82">
        <v>45637</v>
      </c>
      <c r="B348" s="80">
        <v>26</v>
      </c>
      <c r="C348" s="81" t="str">
        <f>'Calendar Info'!$B$11</f>
        <v>கார்த்திகை</v>
      </c>
      <c r="D348" s="81" t="s">
        <v>248</v>
      </c>
      <c r="E348" s="81" t="str">
        <f>'Calendar Info'!G75</f>
        <v>Revathi</v>
      </c>
      <c r="F348" s="81" t="str">
        <f t="shared" si="90"/>
        <v>Revathi</v>
      </c>
      <c r="G348" s="96" t="s">
        <v>328</v>
      </c>
      <c r="H348" s="81" t="str">
        <f>'Calendar Info'!F39</f>
        <v>Ekadasi</v>
      </c>
      <c r="I348" s="81" t="str">
        <f t="shared" si="89"/>
        <v>Ekadasi</v>
      </c>
      <c r="J348" s="81" t="str">
        <f>'Calendar Info'!$D$22</f>
        <v>Sharada</v>
      </c>
      <c r="K348" s="25" t="str">
        <f>VLOOKUP(E348,'Calendar Info'!$G$49:$H$75,2,FALSE)</f>
        <v>ரேவதி</v>
      </c>
      <c r="L348" s="25" t="str">
        <f>VLOOKUP(F348,'Calendar Info'!$G$49:$H$75,2,FALSE)</f>
        <v>ரேவதி</v>
      </c>
      <c r="M348" s="34" t="str">
        <f t="shared" si="87"/>
        <v>Kārttika</v>
      </c>
      <c r="O348" s="25">
        <v>345</v>
      </c>
      <c r="P348" s="25">
        <f t="shared" si="81"/>
        <v>26</v>
      </c>
      <c r="Q348" s="25" t="str">
        <f t="shared" si="79"/>
        <v>7</v>
      </c>
      <c r="R348" s="25">
        <f t="shared" si="82"/>
        <v>26</v>
      </c>
      <c r="S348" s="25">
        <f t="shared" si="83"/>
        <v>26</v>
      </c>
      <c r="T348" s="25">
        <f t="shared" si="84"/>
        <v>10</v>
      </c>
      <c r="U348" s="25">
        <f t="shared" si="85"/>
        <v>10</v>
      </c>
      <c r="V348" s="25">
        <f t="shared" si="86"/>
        <v>1</v>
      </c>
      <c r="W348" s="25" t="str">
        <f t="shared" si="80"/>
        <v>3</v>
      </c>
    </row>
    <row r="349" spans="1:23" x14ac:dyDescent="0.25">
      <c r="A349" s="82">
        <v>45638</v>
      </c>
      <c r="B349" s="80">
        <v>27</v>
      </c>
      <c r="C349" s="81" t="str">
        <f>'Calendar Info'!$B$11</f>
        <v>கார்த்திகை</v>
      </c>
      <c r="D349" s="81" t="s">
        <v>248</v>
      </c>
      <c r="E349" s="81" t="str">
        <f>'Calendar Info'!G49</f>
        <v>Aswini</v>
      </c>
      <c r="F349" s="81" t="str">
        <f t="shared" si="90"/>
        <v>Aswini</v>
      </c>
      <c r="G349" s="96" t="s">
        <v>328</v>
      </c>
      <c r="H349" s="81" t="str">
        <f>'Calendar Info'!F40</f>
        <v>Dvadasi</v>
      </c>
      <c r="I349" s="81" t="str">
        <f t="shared" si="89"/>
        <v>Dvadasi</v>
      </c>
      <c r="J349" s="81" t="str">
        <f>'Calendar Info'!$D$22</f>
        <v>Sharada</v>
      </c>
      <c r="K349" s="25" t="str">
        <f>VLOOKUP(E349,'Calendar Info'!$G$49:$H$75,2,FALSE)</f>
        <v>அசுவினி</v>
      </c>
      <c r="L349" s="25" t="str">
        <f>VLOOKUP(F349,'Calendar Info'!$G$49:$H$75,2,FALSE)</f>
        <v>அசுவினி</v>
      </c>
      <c r="M349" s="34" t="str">
        <f t="shared" si="87"/>
        <v>Kārttika</v>
      </c>
      <c r="O349" s="25">
        <v>346</v>
      </c>
      <c r="P349" s="25">
        <f t="shared" si="81"/>
        <v>27</v>
      </c>
      <c r="Q349" s="25" t="str">
        <f t="shared" si="79"/>
        <v>7</v>
      </c>
      <c r="R349" s="25">
        <f t="shared" si="82"/>
        <v>0</v>
      </c>
      <c r="S349" s="25">
        <f t="shared" si="83"/>
        <v>0</v>
      </c>
      <c r="T349" s="25">
        <f t="shared" si="84"/>
        <v>11</v>
      </c>
      <c r="U349" s="25">
        <f t="shared" si="85"/>
        <v>11</v>
      </c>
      <c r="V349" s="25">
        <f t="shared" si="86"/>
        <v>1</v>
      </c>
      <c r="W349" s="25" t="str">
        <f t="shared" si="80"/>
        <v>3</v>
      </c>
    </row>
    <row r="350" spans="1:23" x14ac:dyDescent="0.25">
      <c r="A350" s="82">
        <v>45639</v>
      </c>
      <c r="B350" s="80">
        <v>28</v>
      </c>
      <c r="C350" s="81" t="str">
        <f>'Calendar Info'!$B$11</f>
        <v>கார்த்திகை</v>
      </c>
      <c r="D350" s="81" t="s">
        <v>248</v>
      </c>
      <c r="E350" s="81" t="str">
        <f>'Calendar Info'!G50</f>
        <v>Bharani</v>
      </c>
      <c r="F350" s="81" t="str">
        <f>'Calendar Info'!G51</f>
        <v>Krithika</v>
      </c>
      <c r="G350" s="96" t="s">
        <v>328</v>
      </c>
      <c r="H350" s="81" t="str">
        <f>'Calendar Info'!F41</f>
        <v>Triyodasi</v>
      </c>
      <c r="I350" s="81" t="str">
        <f t="shared" si="89"/>
        <v>Triyodasi</v>
      </c>
      <c r="J350" s="81" t="str">
        <f>'Calendar Info'!$D$22</f>
        <v>Sharada</v>
      </c>
      <c r="K350" s="25" t="str">
        <f>VLOOKUP(E350,'Calendar Info'!$G$49:$H$75,2,FALSE)</f>
        <v>பரணி</v>
      </c>
      <c r="L350" s="25" t="str">
        <f>VLOOKUP(F350,'Calendar Info'!$G$49:$H$75,2,FALSE)</f>
        <v>கிருத்திகை</v>
      </c>
      <c r="M350" s="34" t="str">
        <f t="shared" si="87"/>
        <v>Kārttika</v>
      </c>
      <c r="O350" s="25">
        <v>347</v>
      </c>
      <c r="P350" s="25">
        <f t="shared" si="81"/>
        <v>28</v>
      </c>
      <c r="Q350" s="25" t="str">
        <f t="shared" si="79"/>
        <v>7</v>
      </c>
      <c r="R350" s="25">
        <f t="shared" si="82"/>
        <v>1</v>
      </c>
      <c r="S350" s="25">
        <f t="shared" si="83"/>
        <v>2</v>
      </c>
      <c r="T350" s="25">
        <f t="shared" si="84"/>
        <v>12</v>
      </c>
      <c r="U350" s="25">
        <f t="shared" si="85"/>
        <v>12</v>
      </c>
      <c r="V350" s="25">
        <f t="shared" si="86"/>
        <v>1</v>
      </c>
      <c r="W350" s="25" t="str">
        <f t="shared" si="80"/>
        <v>3</v>
      </c>
    </row>
    <row r="351" spans="1:23" x14ac:dyDescent="0.25">
      <c r="A351" s="82">
        <v>45640</v>
      </c>
      <c r="B351" s="80">
        <v>29</v>
      </c>
      <c r="C351" s="81" t="str">
        <f>'Calendar Info'!$B$11</f>
        <v>கார்த்திகை</v>
      </c>
      <c r="D351" s="81" t="s">
        <v>248</v>
      </c>
      <c r="E351" s="81" t="str">
        <f>'Calendar Info'!G52</f>
        <v>Rohini </v>
      </c>
      <c r="F351" s="81" t="str">
        <f t="shared" si="90"/>
        <v>Rohini </v>
      </c>
      <c r="G351" s="96" t="s">
        <v>328</v>
      </c>
      <c r="H351" s="81" t="str">
        <f>'Calendar Info'!F42</f>
        <v>Chaturdasi</v>
      </c>
      <c r="I351" s="81" t="str">
        <f t="shared" si="89"/>
        <v>Chaturdasi</v>
      </c>
      <c r="J351" s="81" t="str">
        <f>'Calendar Info'!$D$22</f>
        <v>Sharada</v>
      </c>
      <c r="K351" s="25" t="str">
        <f>VLOOKUP(E351,'Calendar Info'!$G$49:$H$75,2,FALSE)</f>
        <v>ரோகிணி</v>
      </c>
      <c r="L351" s="25" t="str">
        <f>VLOOKUP(F351,'Calendar Info'!$G$49:$H$75,2,FALSE)</f>
        <v>ரோகிணி</v>
      </c>
      <c r="M351" s="34" t="str">
        <f t="shared" si="87"/>
        <v>Kārttika</v>
      </c>
      <c r="O351" s="25">
        <v>348</v>
      </c>
      <c r="P351" s="25">
        <f t="shared" si="81"/>
        <v>29</v>
      </c>
      <c r="Q351" s="25" t="str">
        <f t="shared" si="79"/>
        <v>7</v>
      </c>
      <c r="R351" s="25">
        <f t="shared" si="82"/>
        <v>3</v>
      </c>
      <c r="S351" s="25">
        <f t="shared" si="83"/>
        <v>3</v>
      </c>
      <c r="T351" s="25">
        <f t="shared" si="84"/>
        <v>13</v>
      </c>
      <c r="U351" s="25">
        <f t="shared" si="85"/>
        <v>13</v>
      </c>
      <c r="V351" s="25">
        <f t="shared" si="86"/>
        <v>1</v>
      </c>
      <c r="W351" s="25" t="str">
        <f t="shared" si="80"/>
        <v>3</v>
      </c>
    </row>
    <row r="352" spans="1:23" x14ac:dyDescent="0.25">
      <c r="A352" s="82">
        <v>45641</v>
      </c>
      <c r="B352" s="80">
        <v>30</v>
      </c>
      <c r="C352" s="81" t="str">
        <f>'Calendar Info'!$B$11</f>
        <v>கார்த்திகை</v>
      </c>
      <c r="D352" s="81" t="s">
        <v>248</v>
      </c>
      <c r="E352" s="81" t="str">
        <f>'Calendar Info'!G53</f>
        <v>Mrigashiras</v>
      </c>
      <c r="F352" s="81" t="str">
        <f t="shared" si="90"/>
        <v>Mrigashiras</v>
      </c>
      <c r="G352" s="96" t="s">
        <v>328</v>
      </c>
      <c r="H352" s="81" t="str">
        <f>'Calendar Info'!F43</f>
        <v>Pournima</v>
      </c>
      <c r="I352" s="81" t="str">
        <f t="shared" si="89"/>
        <v>Pournima</v>
      </c>
      <c r="J352" s="81" t="str">
        <f>'Calendar Info'!$D$22</f>
        <v>Sharada</v>
      </c>
      <c r="K352" s="25" t="str">
        <f>VLOOKUP(E352,'Calendar Info'!$G$49:$H$75,2,FALSE)</f>
        <v>மிருகசிரீஷம்</v>
      </c>
      <c r="L352" s="25" t="str">
        <f>VLOOKUP(F352,'Calendar Info'!$G$49:$H$75,2,FALSE)</f>
        <v>மிருகசிரீஷம்</v>
      </c>
      <c r="M352" s="34" t="str">
        <f t="shared" si="87"/>
        <v>Kārttika</v>
      </c>
      <c r="O352" s="25">
        <v>349</v>
      </c>
      <c r="P352" s="25">
        <f t="shared" si="81"/>
        <v>30</v>
      </c>
      <c r="Q352" s="25" t="str">
        <f t="shared" si="79"/>
        <v>7</v>
      </c>
      <c r="R352" s="25">
        <f t="shared" si="82"/>
        <v>4</v>
      </c>
      <c r="S352" s="25">
        <f t="shared" si="83"/>
        <v>4</v>
      </c>
      <c r="T352" s="25">
        <f t="shared" si="84"/>
        <v>14</v>
      </c>
      <c r="U352" s="25">
        <f t="shared" si="85"/>
        <v>14</v>
      </c>
      <c r="V352" s="25">
        <f t="shared" si="86"/>
        <v>1</v>
      </c>
      <c r="W352" s="25" t="str">
        <f t="shared" si="80"/>
        <v>3</v>
      </c>
    </row>
    <row r="353" spans="1:23" x14ac:dyDescent="0.25">
      <c r="A353" s="82">
        <v>45642</v>
      </c>
      <c r="B353" s="80">
        <v>1</v>
      </c>
      <c r="C353" s="81" t="str">
        <f>'Calendar Info'!$B$12</f>
        <v>மார்கழி</v>
      </c>
      <c r="D353" s="81" t="s">
        <v>248</v>
      </c>
      <c r="E353" s="81" t="str">
        <f>'Calendar Info'!G54</f>
        <v>Aarudhra</v>
      </c>
      <c r="F353" s="81" t="str">
        <f t="shared" si="90"/>
        <v>Aarudhra</v>
      </c>
      <c r="G353" s="96" t="s">
        <v>327</v>
      </c>
      <c r="H353" s="81" t="str">
        <f>'Calendar Info'!F29</f>
        <v xml:space="preserve">Pradamai </v>
      </c>
      <c r="I353" s="81" t="str">
        <f>H353</f>
        <v xml:space="preserve">Pradamai </v>
      </c>
      <c r="J353" s="81" t="str">
        <f>'Calendar Info'!$D$23</f>
        <v>Hemanta</v>
      </c>
      <c r="K353" s="25" t="str">
        <f>VLOOKUP(E353,'Calendar Info'!$G$49:$H$75,2,FALSE)</f>
        <v>திருவாதிரை</v>
      </c>
      <c r="L353" s="25" t="str">
        <f>VLOOKUP(F353,'Calendar Info'!$G$49:$H$75,2,FALSE)</f>
        <v>திருவாதிரை</v>
      </c>
      <c r="M353" s="34" t="str">
        <f t="shared" si="87"/>
        <v>Mārgaṣīrṣa</v>
      </c>
      <c r="O353" s="25">
        <v>350</v>
      </c>
      <c r="P353" s="25">
        <f t="shared" si="81"/>
        <v>1</v>
      </c>
      <c r="Q353" s="25" t="str">
        <f t="shared" si="79"/>
        <v>8</v>
      </c>
      <c r="R353" s="25">
        <f t="shared" si="82"/>
        <v>5</v>
      </c>
      <c r="S353" s="25">
        <f t="shared" si="83"/>
        <v>5</v>
      </c>
      <c r="T353" s="25">
        <f t="shared" si="84"/>
        <v>0</v>
      </c>
      <c r="U353" s="25">
        <f t="shared" si="85"/>
        <v>0</v>
      </c>
      <c r="V353" s="25">
        <f t="shared" si="86"/>
        <v>0</v>
      </c>
      <c r="W353" s="25" t="str">
        <f t="shared" si="80"/>
        <v>4</v>
      </c>
    </row>
    <row r="354" spans="1:23" x14ac:dyDescent="0.25">
      <c r="A354" s="82">
        <v>45643</v>
      </c>
      <c r="B354" s="80">
        <v>2</v>
      </c>
      <c r="C354" s="81" t="str">
        <f>'Calendar Info'!$B$12</f>
        <v>மார்கழி</v>
      </c>
      <c r="D354" s="81" t="s">
        <v>248</v>
      </c>
      <c r="E354" s="81" t="str">
        <f>'Calendar Info'!G55</f>
        <v>Punarvasu</v>
      </c>
      <c r="F354" s="81" t="str">
        <f t="shared" si="90"/>
        <v>Punarvasu</v>
      </c>
      <c r="G354" s="96" t="s">
        <v>327</v>
      </c>
      <c r="H354" s="81" t="str">
        <f>'Calendar Info'!F30</f>
        <v>Dvithiai</v>
      </c>
      <c r="I354" s="81" t="str">
        <f t="shared" ref="I354:I417" si="91">H354</f>
        <v>Dvithiai</v>
      </c>
      <c r="J354" s="81" t="str">
        <f>'Calendar Info'!$D$23</f>
        <v>Hemanta</v>
      </c>
      <c r="K354" s="25" t="str">
        <f>VLOOKUP(E354,'Calendar Info'!$G$49:$H$75,2,FALSE)</f>
        <v>புனர்பூசம்</v>
      </c>
      <c r="L354" s="25" t="str">
        <f>VLOOKUP(F354,'Calendar Info'!$G$49:$H$75,2,FALSE)</f>
        <v>புனர்பூசம்</v>
      </c>
      <c r="M354" s="34" t="str">
        <f t="shared" si="87"/>
        <v>Mārgaṣīrṣa</v>
      </c>
      <c r="O354" s="25">
        <v>351</v>
      </c>
      <c r="P354" s="25">
        <f t="shared" si="81"/>
        <v>2</v>
      </c>
      <c r="Q354" s="25" t="str">
        <f t="shared" si="79"/>
        <v>8</v>
      </c>
      <c r="R354" s="25">
        <f t="shared" si="82"/>
        <v>6</v>
      </c>
      <c r="S354" s="25">
        <f t="shared" si="83"/>
        <v>6</v>
      </c>
      <c r="T354" s="25">
        <f t="shared" si="84"/>
        <v>1</v>
      </c>
      <c r="U354" s="25">
        <f t="shared" si="85"/>
        <v>1</v>
      </c>
      <c r="V354" s="25">
        <f t="shared" si="86"/>
        <v>0</v>
      </c>
      <c r="W354" s="25" t="str">
        <f t="shared" si="80"/>
        <v>4</v>
      </c>
    </row>
    <row r="355" spans="1:23" x14ac:dyDescent="0.25">
      <c r="A355" s="82">
        <v>45644</v>
      </c>
      <c r="B355" s="80">
        <v>3</v>
      </c>
      <c r="C355" s="81" t="str">
        <f>'Calendar Info'!$B$12</f>
        <v>மார்கழி</v>
      </c>
      <c r="D355" s="81" t="s">
        <v>248</v>
      </c>
      <c r="E355" s="81" t="str">
        <f>'Calendar Info'!G56</f>
        <v>Pushyami</v>
      </c>
      <c r="F355" s="81" t="str">
        <f t="shared" si="90"/>
        <v>Pushyami</v>
      </c>
      <c r="G355" s="96" t="s">
        <v>327</v>
      </c>
      <c r="H355" s="81" t="str">
        <f>'Calendar Info'!F31</f>
        <v>Trithiai</v>
      </c>
      <c r="I355" s="81" t="str">
        <f t="shared" si="91"/>
        <v>Trithiai</v>
      </c>
      <c r="J355" s="81" t="str">
        <f>'Calendar Info'!$D$23</f>
        <v>Hemanta</v>
      </c>
      <c r="K355" s="25" t="str">
        <f>VLOOKUP(E355,'Calendar Info'!$G$49:$H$75,2,FALSE)</f>
        <v>பூசம்</v>
      </c>
      <c r="L355" s="25" t="str">
        <f>VLOOKUP(F355,'Calendar Info'!$G$49:$H$75,2,FALSE)</f>
        <v>பூசம்</v>
      </c>
      <c r="M355" s="34" t="str">
        <f t="shared" si="87"/>
        <v>Mārgaṣīrṣa</v>
      </c>
      <c r="O355" s="25">
        <v>352</v>
      </c>
      <c r="P355" s="25">
        <f t="shared" si="81"/>
        <v>3</v>
      </c>
      <c r="Q355" s="25" t="str">
        <f t="shared" si="79"/>
        <v>8</v>
      </c>
      <c r="R355" s="25">
        <f t="shared" si="82"/>
        <v>7</v>
      </c>
      <c r="S355" s="25">
        <f t="shared" si="83"/>
        <v>7</v>
      </c>
      <c r="T355" s="25">
        <f t="shared" si="84"/>
        <v>2</v>
      </c>
      <c r="U355" s="25">
        <f t="shared" si="85"/>
        <v>2</v>
      </c>
      <c r="V355" s="25">
        <f t="shared" si="86"/>
        <v>0</v>
      </c>
      <c r="W355" s="25" t="str">
        <f t="shared" si="80"/>
        <v>4</v>
      </c>
    </row>
    <row r="356" spans="1:23" x14ac:dyDescent="0.25">
      <c r="A356" s="82">
        <v>45645</v>
      </c>
      <c r="B356" s="80">
        <v>4</v>
      </c>
      <c r="C356" s="81" t="str">
        <f>'Calendar Info'!$B$12</f>
        <v>மார்கழி</v>
      </c>
      <c r="D356" s="81" t="s">
        <v>248</v>
      </c>
      <c r="E356" s="81" t="str">
        <f>'Calendar Info'!G57</f>
        <v>Ashlesha</v>
      </c>
      <c r="F356" s="81" t="str">
        <f t="shared" si="90"/>
        <v>Ashlesha</v>
      </c>
      <c r="G356" s="96" t="s">
        <v>327</v>
      </c>
      <c r="H356" s="81" t="str">
        <f>'Calendar Info'!F32</f>
        <v>Chaturthi</v>
      </c>
      <c r="I356" s="81" t="str">
        <f t="shared" si="91"/>
        <v>Chaturthi</v>
      </c>
      <c r="J356" s="81" t="str">
        <f>'Calendar Info'!$D$23</f>
        <v>Hemanta</v>
      </c>
      <c r="K356" s="25" t="str">
        <f>VLOOKUP(E356,'Calendar Info'!$G$49:$H$75,2,FALSE)</f>
        <v>ஆயில்யம்</v>
      </c>
      <c r="L356" s="25" t="str">
        <f>VLOOKUP(F356,'Calendar Info'!$G$49:$H$75,2,FALSE)</f>
        <v>ஆயில்யம்</v>
      </c>
      <c r="M356" s="34" t="str">
        <f t="shared" si="87"/>
        <v>Mārgaṣīrṣa</v>
      </c>
      <c r="O356" s="25">
        <v>353</v>
      </c>
      <c r="P356" s="25">
        <f t="shared" si="81"/>
        <v>4</v>
      </c>
      <c r="Q356" s="25" t="str">
        <f t="shared" si="79"/>
        <v>8</v>
      </c>
      <c r="R356" s="25">
        <f t="shared" si="82"/>
        <v>8</v>
      </c>
      <c r="S356" s="25">
        <f t="shared" si="83"/>
        <v>8</v>
      </c>
      <c r="T356" s="25">
        <f t="shared" si="84"/>
        <v>3</v>
      </c>
      <c r="U356" s="25">
        <f t="shared" si="85"/>
        <v>3</v>
      </c>
      <c r="V356" s="25">
        <f t="shared" si="86"/>
        <v>0</v>
      </c>
      <c r="W356" s="25" t="str">
        <f t="shared" si="80"/>
        <v>4</v>
      </c>
    </row>
    <row r="357" spans="1:23" x14ac:dyDescent="0.25">
      <c r="A357" s="82">
        <v>45646</v>
      </c>
      <c r="B357" s="80">
        <v>5</v>
      </c>
      <c r="C357" s="81" t="str">
        <f>'Calendar Info'!$B$12</f>
        <v>மார்கழி</v>
      </c>
      <c r="D357" s="81" t="s">
        <v>248</v>
      </c>
      <c r="E357" s="81" t="str">
        <f>'Calendar Info'!G58</f>
        <v>Magha</v>
      </c>
      <c r="F357" s="81" t="str">
        <f t="shared" si="90"/>
        <v>Magha</v>
      </c>
      <c r="G357" s="96" t="s">
        <v>327</v>
      </c>
      <c r="H357" s="81" t="str">
        <f>'Calendar Info'!F33</f>
        <v xml:space="preserve">Panchami </v>
      </c>
      <c r="I357" s="81" t="str">
        <f t="shared" si="91"/>
        <v xml:space="preserve">Panchami </v>
      </c>
      <c r="J357" s="81" t="str">
        <f>'Calendar Info'!$D$23</f>
        <v>Hemanta</v>
      </c>
      <c r="K357" s="25" t="str">
        <f>VLOOKUP(E357,'Calendar Info'!$G$49:$H$75,2,FALSE)</f>
        <v>மகம்</v>
      </c>
      <c r="L357" s="25" t="str">
        <f>VLOOKUP(F357,'Calendar Info'!$G$49:$H$75,2,FALSE)</f>
        <v>மகம்</v>
      </c>
      <c r="M357" s="34" t="str">
        <f t="shared" si="87"/>
        <v>Mārgaṣīrṣa</v>
      </c>
      <c r="O357" s="25">
        <v>354</v>
      </c>
      <c r="P357" s="25">
        <f t="shared" si="81"/>
        <v>5</v>
      </c>
      <c r="Q357" s="25" t="str">
        <f t="shared" si="79"/>
        <v>8</v>
      </c>
      <c r="R357" s="25">
        <f t="shared" si="82"/>
        <v>9</v>
      </c>
      <c r="S357" s="25">
        <f t="shared" si="83"/>
        <v>9</v>
      </c>
      <c r="T357" s="25">
        <f t="shared" si="84"/>
        <v>4</v>
      </c>
      <c r="U357" s="25">
        <f t="shared" si="85"/>
        <v>4</v>
      </c>
      <c r="V357" s="25">
        <f t="shared" si="86"/>
        <v>0</v>
      </c>
      <c r="W357" s="25" t="str">
        <f t="shared" si="80"/>
        <v>4</v>
      </c>
    </row>
    <row r="358" spans="1:23" x14ac:dyDescent="0.25">
      <c r="A358" s="82">
        <v>45647</v>
      </c>
      <c r="B358" s="80">
        <v>6</v>
      </c>
      <c r="C358" s="81" t="str">
        <f>'Calendar Info'!$B$12</f>
        <v>மார்கழி</v>
      </c>
      <c r="D358" s="81" t="s">
        <v>248</v>
      </c>
      <c r="E358" s="81" t="str">
        <f>'Calendar Info'!G58</f>
        <v>Magha</v>
      </c>
      <c r="F358" s="81" t="str">
        <f t="shared" si="90"/>
        <v>Magha</v>
      </c>
      <c r="G358" s="96" t="s">
        <v>327</v>
      </c>
      <c r="H358" s="81" t="str">
        <f>'Calendar Info'!F34</f>
        <v xml:space="preserve">Shashti </v>
      </c>
      <c r="I358" s="81" t="str">
        <f t="shared" si="91"/>
        <v xml:space="preserve">Shashti </v>
      </c>
      <c r="J358" s="81" t="str">
        <f>'Calendar Info'!$D$23</f>
        <v>Hemanta</v>
      </c>
      <c r="K358" s="25" t="str">
        <f>VLOOKUP(E358,'Calendar Info'!$G$49:$H$75,2,FALSE)</f>
        <v>மகம்</v>
      </c>
      <c r="L358" s="25" t="str">
        <f>VLOOKUP(F358,'Calendar Info'!$G$49:$H$75,2,FALSE)</f>
        <v>மகம்</v>
      </c>
      <c r="M358" s="34" t="str">
        <f t="shared" si="87"/>
        <v>Mārgaṣīrṣa</v>
      </c>
      <c r="O358" s="25">
        <v>355</v>
      </c>
      <c r="P358" s="25">
        <f t="shared" si="81"/>
        <v>6</v>
      </c>
      <c r="Q358" s="25" t="str">
        <f t="shared" si="79"/>
        <v>8</v>
      </c>
      <c r="R358" s="25">
        <f t="shared" si="82"/>
        <v>9</v>
      </c>
      <c r="S358" s="25">
        <f t="shared" si="83"/>
        <v>9</v>
      </c>
      <c r="T358" s="25">
        <f t="shared" si="84"/>
        <v>5</v>
      </c>
      <c r="U358" s="25">
        <f t="shared" si="85"/>
        <v>5</v>
      </c>
      <c r="V358" s="25">
        <f t="shared" si="86"/>
        <v>0</v>
      </c>
      <c r="W358" s="25" t="str">
        <f t="shared" si="80"/>
        <v>4</v>
      </c>
    </row>
    <row r="359" spans="1:23" x14ac:dyDescent="0.25">
      <c r="A359" s="82">
        <v>45648</v>
      </c>
      <c r="B359" s="80">
        <v>7</v>
      </c>
      <c r="C359" s="81" t="str">
        <f>'Calendar Info'!$B$12</f>
        <v>மார்கழி</v>
      </c>
      <c r="D359" s="81" t="s">
        <v>248</v>
      </c>
      <c r="E359" s="81" t="str">
        <f>'Calendar Info'!G59</f>
        <v>Poorva Phalguni</v>
      </c>
      <c r="F359" s="81" t="str">
        <f t="shared" si="90"/>
        <v>Poorva Phalguni</v>
      </c>
      <c r="G359" s="96" t="s">
        <v>327</v>
      </c>
      <c r="H359" s="81" t="str">
        <f>'Calendar Info'!F35</f>
        <v>Sapthami</v>
      </c>
      <c r="I359" s="81" t="str">
        <f t="shared" si="91"/>
        <v>Sapthami</v>
      </c>
      <c r="J359" s="81" t="str">
        <f>'Calendar Info'!$D$23</f>
        <v>Hemanta</v>
      </c>
      <c r="K359" s="25" t="str">
        <f>VLOOKUP(E359,'Calendar Info'!$G$49:$H$75,2,FALSE)</f>
        <v>பூரம்</v>
      </c>
      <c r="L359" s="25" t="str">
        <f>VLOOKUP(F359,'Calendar Info'!$G$49:$H$75,2,FALSE)</f>
        <v>பூரம்</v>
      </c>
      <c r="M359" s="34" t="str">
        <f t="shared" si="87"/>
        <v>Mārgaṣīrṣa</v>
      </c>
      <c r="O359" s="25">
        <v>356</v>
      </c>
      <c r="P359" s="25">
        <f t="shared" si="81"/>
        <v>7</v>
      </c>
      <c r="Q359" s="25" t="str">
        <f t="shared" si="79"/>
        <v>8</v>
      </c>
      <c r="R359" s="25">
        <f t="shared" si="82"/>
        <v>10</v>
      </c>
      <c r="S359" s="25">
        <f t="shared" si="83"/>
        <v>10</v>
      </c>
      <c r="T359" s="25">
        <f t="shared" si="84"/>
        <v>6</v>
      </c>
      <c r="U359" s="25">
        <f t="shared" si="85"/>
        <v>6</v>
      </c>
      <c r="V359" s="25">
        <f t="shared" si="86"/>
        <v>0</v>
      </c>
      <c r="W359" s="25" t="str">
        <f t="shared" si="80"/>
        <v>4</v>
      </c>
    </row>
    <row r="360" spans="1:23" x14ac:dyDescent="0.25">
      <c r="A360" s="82">
        <v>45649</v>
      </c>
      <c r="B360" s="80">
        <v>8</v>
      </c>
      <c r="C360" s="81" t="str">
        <f>'Calendar Info'!$B$12</f>
        <v>மார்கழி</v>
      </c>
      <c r="D360" s="81" t="s">
        <v>248</v>
      </c>
      <c r="E360" s="81" t="str">
        <f>'Calendar Info'!G60</f>
        <v>Uthra Phalguni</v>
      </c>
      <c r="F360" s="81" t="str">
        <f t="shared" si="90"/>
        <v>Uthra Phalguni</v>
      </c>
      <c r="G360" s="96" t="s">
        <v>327</v>
      </c>
      <c r="H360" s="81" t="str">
        <f>'Calendar Info'!F36</f>
        <v>Ashtami</v>
      </c>
      <c r="I360" s="81" t="str">
        <f t="shared" si="91"/>
        <v>Ashtami</v>
      </c>
      <c r="J360" s="81" t="str">
        <f>'Calendar Info'!$D$23</f>
        <v>Hemanta</v>
      </c>
      <c r="K360" s="25" t="str">
        <f>VLOOKUP(E360,'Calendar Info'!$G$49:$H$75,2,FALSE)</f>
        <v>உத்திரம்</v>
      </c>
      <c r="L360" s="25" t="str">
        <f>VLOOKUP(F360,'Calendar Info'!$G$49:$H$75,2,FALSE)</f>
        <v>உத்திரம்</v>
      </c>
      <c r="M360" s="34" t="str">
        <f t="shared" si="87"/>
        <v>Mārgaṣīrṣa</v>
      </c>
      <c r="O360" s="25">
        <v>357</v>
      </c>
      <c r="P360" s="25">
        <f t="shared" si="81"/>
        <v>8</v>
      </c>
      <c r="Q360" s="25" t="str">
        <f t="shared" si="79"/>
        <v>8</v>
      </c>
      <c r="R360" s="25">
        <f t="shared" si="82"/>
        <v>11</v>
      </c>
      <c r="S360" s="25">
        <f t="shared" si="83"/>
        <v>11</v>
      </c>
      <c r="T360" s="25">
        <f t="shared" si="84"/>
        <v>7</v>
      </c>
      <c r="U360" s="25">
        <f t="shared" si="85"/>
        <v>7</v>
      </c>
      <c r="V360" s="25">
        <f t="shared" si="86"/>
        <v>0</v>
      </c>
      <c r="W360" s="25" t="str">
        <f t="shared" si="80"/>
        <v>4</v>
      </c>
    </row>
    <row r="361" spans="1:23" x14ac:dyDescent="0.25">
      <c r="A361" s="82">
        <v>45650</v>
      </c>
      <c r="B361" s="80">
        <v>9</v>
      </c>
      <c r="C361" s="81" t="str">
        <f>'Calendar Info'!$B$12</f>
        <v>மார்கழி</v>
      </c>
      <c r="D361" s="81" t="s">
        <v>248</v>
      </c>
      <c r="E361" s="81" t="str">
        <f>'Calendar Info'!G61</f>
        <v>Hastha</v>
      </c>
      <c r="F361" s="81" t="str">
        <f t="shared" si="90"/>
        <v>Hastha</v>
      </c>
      <c r="G361" s="96" t="s">
        <v>327</v>
      </c>
      <c r="H361" s="81" t="str">
        <f>'Calendar Info'!F37</f>
        <v xml:space="preserve">Navami </v>
      </c>
      <c r="I361" s="81" t="str">
        <f t="shared" si="91"/>
        <v xml:space="preserve">Navami </v>
      </c>
      <c r="J361" s="81" t="str">
        <f>'Calendar Info'!$D$23</f>
        <v>Hemanta</v>
      </c>
      <c r="K361" s="25" t="str">
        <f>VLOOKUP(E361,'Calendar Info'!$G$49:$H$75,2,FALSE)</f>
        <v>ஹஸ்தம்</v>
      </c>
      <c r="L361" s="25" t="str">
        <f>VLOOKUP(F361,'Calendar Info'!$G$49:$H$75,2,FALSE)</f>
        <v>ஹஸ்தம்</v>
      </c>
      <c r="M361" s="34" t="str">
        <f t="shared" si="87"/>
        <v>Mārgaṣīrṣa</v>
      </c>
      <c r="O361" s="25">
        <v>358</v>
      </c>
      <c r="P361" s="25">
        <f t="shared" si="81"/>
        <v>9</v>
      </c>
      <c r="Q361" s="25" t="str">
        <f t="shared" si="79"/>
        <v>8</v>
      </c>
      <c r="R361" s="25">
        <f t="shared" si="82"/>
        <v>12</v>
      </c>
      <c r="S361" s="25">
        <f t="shared" si="83"/>
        <v>12</v>
      </c>
      <c r="T361" s="25">
        <f t="shared" si="84"/>
        <v>8</v>
      </c>
      <c r="U361" s="25">
        <f t="shared" si="85"/>
        <v>8</v>
      </c>
      <c r="V361" s="25">
        <f t="shared" si="86"/>
        <v>0</v>
      </c>
      <c r="W361" s="25" t="str">
        <f t="shared" si="80"/>
        <v>4</v>
      </c>
    </row>
    <row r="362" spans="1:23" x14ac:dyDescent="0.25">
      <c r="A362" s="82">
        <v>45651</v>
      </c>
      <c r="B362" s="80">
        <v>10</v>
      </c>
      <c r="C362" s="81" t="str">
        <f>'Calendar Info'!$B$12</f>
        <v>மார்கழி</v>
      </c>
      <c r="D362" s="81" t="s">
        <v>248</v>
      </c>
      <c r="E362" s="81" t="str">
        <f>'Calendar Info'!G62</f>
        <v>Chitra</v>
      </c>
      <c r="F362" s="81" t="str">
        <f t="shared" si="90"/>
        <v>Chitra</v>
      </c>
      <c r="G362" s="96" t="s">
        <v>327</v>
      </c>
      <c r="H362" s="81" t="str">
        <f>'Calendar Info'!F38</f>
        <v xml:space="preserve">Dasami </v>
      </c>
      <c r="I362" s="81" t="str">
        <f t="shared" si="91"/>
        <v xml:space="preserve">Dasami </v>
      </c>
      <c r="J362" s="81" t="str">
        <f>'Calendar Info'!$D$23</f>
        <v>Hemanta</v>
      </c>
      <c r="K362" s="25" t="str">
        <f>VLOOKUP(E362,'Calendar Info'!$G$49:$H$75,2,FALSE)</f>
        <v>சித்திரை</v>
      </c>
      <c r="L362" s="25" t="str">
        <f>VLOOKUP(F362,'Calendar Info'!$G$49:$H$75,2,FALSE)</f>
        <v>சித்திரை</v>
      </c>
      <c r="M362" s="34" t="str">
        <f t="shared" si="87"/>
        <v>Mārgaṣīrṣa</v>
      </c>
      <c r="O362" s="25">
        <v>359</v>
      </c>
      <c r="P362" s="25">
        <f t="shared" si="81"/>
        <v>10</v>
      </c>
      <c r="Q362" s="25" t="str">
        <f t="shared" si="79"/>
        <v>8</v>
      </c>
      <c r="R362" s="25">
        <f t="shared" si="82"/>
        <v>13</v>
      </c>
      <c r="S362" s="25">
        <f t="shared" si="83"/>
        <v>13</v>
      </c>
      <c r="T362" s="25">
        <f t="shared" si="84"/>
        <v>9</v>
      </c>
      <c r="U362" s="25">
        <f t="shared" si="85"/>
        <v>9</v>
      </c>
      <c r="V362" s="25">
        <f t="shared" si="86"/>
        <v>0</v>
      </c>
      <c r="W362" s="25" t="str">
        <f t="shared" si="80"/>
        <v>4</v>
      </c>
    </row>
    <row r="363" spans="1:23" x14ac:dyDescent="0.25">
      <c r="A363" s="82">
        <v>45652</v>
      </c>
      <c r="B363" s="80">
        <v>11</v>
      </c>
      <c r="C363" s="81" t="str">
        <f>'Calendar Info'!$B$12</f>
        <v>மார்கழி</v>
      </c>
      <c r="D363" s="81" t="s">
        <v>248</v>
      </c>
      <c r="E363" s="81" t="str">
        <f>'Calendar Info'!G63</f>
        <v>Swaathi </v>
      </c>
      <c r="F363" s="81" t="str">
        <f t="shared" si="90"/>
        <v>Swaathi </v>
      </c>
      <c r="G363" s="96" t="s">
        <v>327</v>
      </c>
      <c r="H363" s="81" t="str">
        <f>'Calendar Info'!F39</f>
        <v>Ekadasi</v>
      </c>
      <c r="I363" s="81" t="str">
        <f t="shared" si="91"/>
        <v>Ekadasi</v>
      </c>
      <c r="J363" s="81" t="str">
        <f>'Calendar Info'!$D$23</f>
        <v>Hemanta</v>
      </c>
      <c r="K363" s="25" t="str">
        <f>VLOOKUP(E363,'Calendar Info'!$G$49:$H$75,2,FALSE)</f>
        <v>சுவாதி</v>
      </c>
      <c r="L363" s="25" t="str">
        <f>VLOOKUP(F363,'Calendar Info'!$G$49:$H$75,2,FALSE)</f>
        <v>சுவாதி</v>
      </c>
      <c r="M363" s="34" t="str">
        <f t="shared" si="87"/>
        <v>Mārgaṣīrṣa</v>
      </c>
      <c r="O363" s="25">
        <v>360</v>
      </c>
      <c r="P363" s="25">
        <f t="shared" si="81"/>
        <v>11</v>
      </c>
      <c r="Q363" s="25" t="str">
        <f t="shared" ref="Q363:Q426" si="92">_xlfn.VALUETOTEXT(VLOOKUP(C363,Month,2))</f>
        <v>8</v>
      </c>
      <c r="R363" s="25">
        <f t="shared" si="82"/>
        <v>14</v>
      </c>
      <c r="S363" s="25">
        <f t="shared" si="83"/>
        <v>14</v>
      </c>
      <c r="T363" s="25">
        <f t="shared" si="84"/>
        <v>10</v>
      </c>
      <c r="U363" s="25">
        <f t="shared" si="85"/>
        <v>10</v>
      </c>
      <c r="V363" s="25">
        <f t="shared" si="86"/>
        <v>0</v>
      </c>
      <c r="W363" s="25" t="str">
        <f t="shared" ref="W363:W426" si="93">_xlfn.VALUETOTEXT(VLOOKUP(J363,Ruthou,2,FALSE))</f>
        <v>4</v>
      </c>
    </row>
    <row r="364" spans="1:23" x14ac:dyDescent="0.25">
      <c r="A364" s="82">
        <v>45653</v>
      </c>
      <c r="B364" s="80">
        <v>12</v>
      </c>
      <c r="C364" s="81" t="str">
        <f>'Calendar Info'!$B$12</f>
        <v>மார்கழி</v>
      </c>
      <c r="D364" s="81" t="s">
        <v>248</v>
      </c>
      <c r="E364" s="81" t="str">
        <f>'Calendar Info'!G64</f>
        <v>Vishaakha</v>
      </c>
      <c r="F364" s="81" t="str">
        <f t="shared" si="90"/>
        <v>Vishaakha</v>
      </c>
      <c r="G364" s="96" t="s">
        <v>327</v>
      </c>
      <c r="H364" s="81" t="str">
        <f>'Calendar Info'!F40</f>
        <v>Dvadasi</v>
      </c>
      <c r="I364" s="81" t="str">
        <f t="shared" si="91"/>
        <v>Dvadasi</v>
      </c>
      <c r="J364" s="81" t="str">
        <f>'Calendar Info'!$D$23</f>
        <v>Hemanta</v>
      </c>
      <c r="K364" s="25" t="str">
        <f>VLOOKUP(E364,'Calendar Info'!$G$49:$H$75,2,FALSE)</f>
        <v>விசாகம்</v>
      </c>
      <c r="L364" s="25" t="str">
        <f>VLOOKUP(F364,'Calendar Info'!$G$49:$H$75,2,FALSE)</f>
        <v>விசாகம்</v>
      </c>
      <c r="M364" s="34" t="str">
        <f t="shared" si="87"/>
        <v>Mārgaṣīrṣa</v>
      </c>
      <c r="O364" s="25">
        <v>361</v>
      </c>
      <c r="P364" s="25">
        <f t="shared" ref="P364:P427" si="94">B364</f>
        <v>12</v>
      </c>
      <c r="Q364" s="25" t="str">
        <f t="shared" si="92"/>
        <v>8</v>
      </c>
      <c r="R364" s="25">
        <f t="shared" ref="R364:R427" si="95">VLOOKUP(E364,Nakshatra,3,FALSE)</f>
        <v>15</v>
      </c>
      <c r="S364" s="25">
        <f t="shared" ref="S364:S427" si="96">VLOOKUP(F364,Nakshatra,3,FALSE)</f>
        <v>15</v>
      </c>
      <c r="T364" s="25">
        <f t="shared" ref="T364:T427" si="97">VLOOKUP(H364,Tithi,2,FALSE)</f>
        <v>11</v>
      </c>
      <c r="U364" s="25">
        <f t="shared" ref="U364:U427" si="98">VLOOKUP(I364,Tithi,2,FALSE)</f>
        <v>11</v>
      </c>
      <c r="V364" s="25">
        <f t="shared" ref="V364:V427" si="99">IF(G364="Krishna",0,1)</f>
        <v>0</v>
      </c>
      <c r="W364" s="25" t="str">
        <f t="shared" si="93"/>
        <v>4</v>
      </c>
    </row>
    <row r="365" spans="1:23" x14ac:dyDescent="0.25">
      <c r="A365" s="82">
        <v>45654</v>
      </c>
      <c r="B365" s="80">
        <v>13</v>
      </c>
      <c r="C365" s="81" t="str">
        <f>'Calendar Info'!$B$12</f>
        <v>மார்கழி</v>
      </c>
      <c r="D365" s="81" t="s">
        <v>248</v>
      </c>
      <c r="E365" s="81" t="str">
        <f>'Calendar Info'!G65</f>
        <v>Anuraadha</v>
      </c>
      <c r="F365" s="81" t="str">
        <f t="shared" si="90"/>
        <v>Anuraadha</v>
      </c>
      <c r="G365" s="96" t="s">
        <v>327</v>
      </c>
      <c r="H365" s="81" t="str">
        <f>'Calendar Info'!F41</f>
        <v>Triyodasi</v>
      </c>
      <c r="I365" s="81" t="str">
        <f t="shared" si="91"/>
        <v>Triyodasi</v>
      </c>
      <c r="J365" s="81" t="str">
        <f>'Calendar Info'!$D$23</f>
        <v>Hemanta</v>
      </c>
      <c r="K365" s="25" t="str">
        <f>VLOOKUP(E365,'Calendar Info'!$G$49:$H$75,2,FALSE)</f>
        <v>அனுஷம்</v>
      </c>
      <c r="L365" s="25" t="str">
        <f>VLOOKUP(F365,'Calendar Info'!$G$49:$H$75,2,FALSE)</f>
        <v>அனுஷம்</v>
      </c>
      <c r="M365" s="34" t="str">
        <f t="shared" si="87"/>
        <v>Mārgaṣīrṣa</v>
      </c>
      <c r="O365" s="25">
        <v>362</v>
      </c>
      <c r="P365" s="25">
        <f t="shared" si="94"/>
        <v>13</v>
      </c>
      <c r="Q365" s="25" t="str">
        <f t="shared" si="92"/>
        <v>8</v>
      </c>
      <c r="R365" s="25">
        <f t="shared" si="95"/>
        <v>16</v>
      </c>
      <c r="S365" s="25">
        <f t="shared" si="96"/>
        <v>16</v>
      </c>
      <c r="T365" s="25">
        <f t="shared" si="97"/>
        <v>12</v>
      </c>
      <c r="U365" s="25">
        <f t="shared" si="98"/>
        <v>12</v>
      </c>
      <c r="V365" s="25">
        <f t="shared" si="99"/>
        <v>0</v>
      </c>
      <c r="W365" s="25" t="str">
        <f t="shared" si="93"/>
        <v>4</v>
      </c>
    </row>
    <row r="366" spans="1:23" x14ac:dyDescent="0.25">
      <c r="A366" s="82">
        <v>45655</v>
      </c>
      <c r="B366" s="80">
        <v>14</v>
      </c>
      <c r="C366" s="81" t="str">
        <f>'Calendar Info'!$B$12</f>
        <v>மார்கழி</v>
      </c>
      <c r="D366" s="81" t="s">
        <v>248</v>
      </c>
      <c r="E366" s="81" t="str">
        <f>'Calendar Info'!G66</f>
        <v>Jyeshta</v>
      </c>
      <c r="F366" s="81" t="str">
        <f t="shared" si="90"/>
        <v>Jyeshta</v>
      </c>
      <c r="G366" s="96" t="s">
        <v>327</v>
      </c>
      <c r="H366" s="81" t="str">
        <f>'Calendar Info'!F42</f>
        <v>Chaturdasi</v>
      </c>
      <c r="I366" s="81" t="str">
        <f t="shared" si="91"/>
        <v>Chaturdasi</v>
      </c>
      <c r="J366" s="81" t="str">
        <f>'Calendar Info'!$D$23</f>
        <v>Hemanta</v>
      </c>
      <c r="K366" s="25" t="str">
        <f>VLOOKUP(E366,'Calendar Info'!$G$49:$H$75,2,FALSE)</f>
        <v>கேட்டை</v>
      </c>
      <c r="L366" s="25" t="str">
        <f>VLOOKUP(F366,'Calendar Info'!$G$49:$H$75,2,FALSE)</f>
        <v>கேட்டை</v>
      </c>
      <c r="M366" s="34" t="str">
        <f t="shared" si="87"/>
        <v>Mārgaṣīrṣa</v>
      </c>
      <c r="O366" s="25">
        <v>363</v>
      </c>
      <c r="P366" s="25">
        <f t="shared" si="94"/>
        <v>14</v>
      </c>
      <c r="Q366" s="25" t="str">
        <f t="shared" si="92"/>
        <v>8</v>
      </c>
      <c r="R366" s="25">
        <f t="shared" si="95"/>
        <v>17</v>
      </c>
      <c r="S366" s="25">
        <f t="shared" si="96"/>
        <v>17</v>
      </c>
      <c r="T366" s="25">
        <f t="shared" si="97"/>
        <v>13</v>
      </c>
      <c r="U366" s="25">
        <f t="shared" si="98"/>
        <v>13</v>
      </c>
      <c r="V366" s="25">
        <f t="shared" si="99"/>
        <v>0</v>
      </c>
      <c r="W366" s="25" t="str">
        <f t="shared" si="93"/>
        <v>4</v>
      </c>
    </row>
    <row r="367" spans="1:23" x14ac:dyDescent="0.25">
      <c r="A367" s="82">
        <v>45656</v>
      </c>
      <c r="B367" s="80">
        <v>15</v>
      </c>
      <c r="C367" s="81" t="str">
        <f>'Calendar Info'!$B$12</f>
        <v>மார்கழி</v>
      </c>
      <c r="D367" s="81" t="s">
        <v>248</v>
      </c>
      <c r="E367" s="81" t="str">
        <f>'Calendar Info'!G67</f>
        <v>Moola</v>
      </c>
      <c r="F367" s="81" t="str">
        <f t="shared" si="90"/>
        <v>Moola</v>
      </c>
      <c r="G367" s="96" t="s">
        <v>327</v>
      </c>
      <c r="H367" s="81" t="str">
        <f>'Calendar Info'!F44</f>
        <v>Ammavasya</v>
      </c>
      <c r="I367" s="81" t="str">
        <f t="shared" si="91"/>
        <v>Ammavasya</v>
      </c>
      <c r="J367" s="81" t="str">
        <f>'Calendar Info'!$D$23</f>
        <v>Hemanta</v>
      </c>
      <c r="K367" s="25" t="str">
        <f>VLOOKUP(E367,'Calendar Info'!$G$49:$H$75,2,FALSE)</f>
        <v>முலம்</v>
      </c>
      <c r="L367" s="25" t="str">
        <f>VLOOKUP(F367,'Calendar Info'!$G$49:$H$75,2,FALSE)</f>
        <v>முலம்</v>
      </c>
      <c r="M367" s="34" t="str">
        <f t="shared" si="87"/>
        <v>Mārgaṣīrṣa</v>
      </c>
      <c r="O367" s="25">
        <v>364</v>
      </c>
      <c r="P367" s="25">
        <f t="shared" si="94"/>
        <v>15</v>
      </c>
      <c r="Q367" s="25" t="str">
        <f t="shared" si="92"/>
        <v>8</v>
      </c>
      <c r="R367" s="25">
        <f t="shared" si="95"/>
        <v>18</v>
      </c>
      <c r="S367" s="25">
        <f t="shared" si="96"/>
        <v>18</v>
      </c>
      <c r="T367" s="25">
        <f t="shared" si="97"/>
        <v>15</v>
      </c>
      <c r="U367" s="25">
        <f t="shared" si="98"/>
        <v>15</v>
      </c>
      <c r="V367" s="25">
        <f t="shared" si="99"/>
        <v>0</v>
      </c>
      <c r="W367" s="25" t="str">
        <f t="shared" si="93"/>
        <v>4</v>
      </c>
    </row>
    <row r="368" spans="1:23" x14ac:dyDescent="0.25">
      <c r="A368" s="82">
        <v>45657</v>
      </c>
      <c r="B368" s="80">
        <v>16</v>
      </c>
      <c r="C368" s="81" t="str">
        <f>'Calendar Info'!$B$12</f>
        <v>மார்கழி</v>
      </c>
      <c r="D368" s="81" t="s">
        <v>248</v>
      </c>
      <c r="E368" s="81" t="str">
        <f>'Calendar Info'!G68</f>
        <v>Poorva shaada</v>
      </c>
      <c r="F368" s="81" t="str">
        <f t="shared" si="90"/>
        <v>Poorva shaada</v>
      </c>
      <c r="G368" s="96" t="s">
        <v>327</v>
      </c>
      <c r="H368" s="81" t="str">
        <f>'Calendar Info'!F29</f>
        <v xml:space="preserve">Pradamai </v>
      </c>
      <c r="I368" s="81" t="str">
        <f t="shared" si="91"/>
        <v xml:space="preserve">Pradamai </v>
      </c>
      <c r="J368" s="81" t="str">
        <f>'Calendar Info'!$D$23</f>
        <v>Hemanta</v>
      </c>
      <c r="K368" s="25" t="str">
        <f>VLOOKUP(E368,'Calendar Info'!$G$49:$H$75,2,FALSE)</f>
        <v>பூராடம்</v>
      </c>
      <c r="L368" s="25" t="str">
        <f>VLOOKUP(F368,'Calendar Info'!$G$49:$H$75,2,FALSE)</f>
        <v>பூராடம்</v>
      </c>
      <c r="M368" s="34" t="str">
        <f t="shared" si="87"/>
        <v>Mārgaṣīrṣa</v>
      </c>
      <c r="O368" s="25">
        <v>365</v>
      </c>
      <c r="P368" s="25">
        <f t="shared" si="94"/>
        <v>16</v>
      </c>
      <c r="Q368" s="25" t="str">
        <f t="shared" si="92"/>
        <v>8</v>
      </c>
      <c r="R368" s="25">
        <f t="shared" si="95"/>
        <v>19</v>
      </c>
      <c r="S368" s="25">
        <f t="shared" si="96"/>
        <v>19</v>
      </c>
      <c r="T368" s="25">
        <f t="shared" si="97"/>
        <v>0</v>
      </c>
      <c r="U368" s="25">
        <f t="shared" si="98"/>
        <v>0</v>
      </c>
      <c r="V368" s="25">
        <f t="shared" si="99"/>
        <v>0</v>
      </c>
      <c r="W368" s="25" t="str">
        <f t="shared" si="93"/>
        <v>4</v>
      </c>
    </row>
    <row r="369" spans="1:23" x14ac:dyDescent="0.25">
      <c r="A369" s="89">
        <v>45658</v>
      </c>
      <c r="B369" s="87">
        <v>17</v>
      </c>
      <c r="C369" s="88" t="str">
        <f>'Calendar Info'!$B$12</f>
        <v>மார்கழி</v>
      </c>
      <c r="D369" s="88" t="s">
        <v>248</v>
      </c>
      <c r="E369" s="88" t="str">
        <f>'Calendar Info'!G69</f>
        <v>Uthra shaada</v>
      </c>
      <c r="F369" s="88" t="str">
        <f t="shared" si="90"/>
        <v>Uthra shaada</v>
      </c>
      <c r="G369" s="94" t="s">
        <v>328</v>
      </c>
      <c r="H369" s="88" t="str">
        <f>'Calendar Info'!F30</f>
        <v>Dvithiai</v>
      </c>
      <c r="I369" s="88" t="str">
        <f t="shared" si="91"/>
        <v>Dvithiai</v>
      </c>
      <c r="J369" s="88" t="str">
        <f>'Calendar Info'!$D$23</f>
        <v>Hemanta</v>
      </c>
      <c r="K369" s="25" t="str">
        <f>VLOOKUP(E369,'Calendar Info'!$G$49:$H$75,2,FALSE)</f>
        <v>உத்திராடம்</v>
      </c>
      <c r="L369" s="25" t="str">
        <f>VLOOKUP(F369,'Calendar Info'!$G$49:$H$75,2,FALSE)</f>
        <v>உத்திராடம்</v>
      </c>
      <c r="M369" s="34" t="str">
        <f t="shared" si="87"/>
        <v>Mārgaṣīrṣa</v>
      </c>
      <c r="O369" s="25">
        <v>366</v>
      </c>
      <c r="P369" s="25">
        <f t="shared" si="94"/>
        <v>17</v>
      </c>
      <c r="Q369" s="25" t="str">
        <f t="shared" si="92"/>
        <v>8</v>
      </c>
      <c r="R369" s="25">
        <f t="shared" si="95"/>
        <v>20</v>
      </c>
      <c r="S369" s="25">
        <f t="shared" si="96"/>
        <v>20</v>
      </c>
      <c r="T369" s="25">
        <f t="shared" si="97"/>
        <v>1</v>
      </c>
      <c r="U369" s="25">
        <f t="shared" si="98"/>
        <v>1</v>
      </c>
      <c r="V369" s="25">
        <f t="shared" si="99"/>
        <v>1</v>
      </c>
      <c r="W369" s="25" t="str">
        <f t="shared" si="93"/>
        <v>4</v>
      </c>
    </row>
    <row r="370" spans="1:23" x14ac:dyDescent="0.25">
      <c r="A370" s="89">
        <v>45659</v>
      </c>
      <c r="B370" s="87">
        <v>18</v>
      </c>
      <c r="C370" s="88" t="str">
        <f>'Calendar Info'!$B$12</f>
        <v>மார்கழி</v>
      </c>
      <c r="D370" s="88" t="s">
        <v>248</v>
      </c>
      <c r="E370" s="88" t="str">
        <f>'Calendar Info'!G70</f>
        <v>Shraavan </v>
      </c>
      <c r="F370" s="88" t="str">
        <f t="shared" si="90"/>
        <v>Shraavan </v>
      </c>
      <c r="G370" s="94" t="s">
        <v>328</v>
      </c>
      <c r="H370" s="88" t="str">
        <f>'Calendar Info'!F31</f>
        <v>Trithiai</v>
      </c>
      <c r="I370" s="88" t="str">
        <f t="shared" si="91"/>
        <v>Trithiai</v>
      </c>
      <c r="J370" s="88" t="str">
        <f>'Calendar Info'!$D$23</f>
        <v>Hemanta</v>
      </c>
      <c r="K370" s="25" t="str">
        <f>VLOOKUP(E370,'Calendar Info'!$G$49:$H$75,2,FALSE)</f>
        <v>திருவோணம்</v>
      </c>
      <c r="L370" s="25" t="str">
        <f>VLOOKUP(F370,'Calendar Info'!$G$49:$H$75,2,FALSE)</f>
        <v>திருவோணம்</v>
      </c>
      <c r="M370" s="34" t="str">
        <f t="shared" si="87"/>
        <v>Mārgaṣīrṣa</v>
      </c>
      <c r="O370" s="25">
        <v>367</v>
      </c>
      <c r="P370" s="25">
        <f t="shared" si="94"/>
        <v>18</v>
      </c>
      <c r="Q370" s="25" t="str">
        <f t="shared" si="92"/>
        <v>8</v>
      </c>
      <c r="R370" s="25">
        <f t="shared" si="95"/>
        <v>21</v>
      </c>
      <c r="S370" s="25">
        <f t="shared" si="96"/>
        <v>21</v>
      </c>
      <c r="T370" s="25">
        <f t="shared" si="97"/>
        <v>2</v>
      </c>
      <c r="U370" s="25">
        <f t="shared" si="98"/>
        <v>2</v>
      </c>
      <c r="V370" s="25">
        <f t="shared" si="99"/>
        <v>1</v>
      </c>
      <c r="W370" s="25" t="str">
        <f t="shared" si="93"/>
        <v>4</v>
      </c>
    </row>
    <row r="371" spans="1:23" x14ac:dyDescent="0.25">
      <c r="A371" s="89">
        <v>45660</v>
      </c>
      <c r="B371" s="87">
        <v>19</v>
      </c>
      <c r="C371" s="88" t="str">
        <f>'Calendar Info'!$B$12</f>
        <v>மார்கழி</v>
      </c>
      <c r="D371" s="88" t="s">
        <v>248</v>
      </c>
      <c r="E371" s="88" t="str">
        <f>'Calendar Info'!G71</f>
        <v>Dhanishta</v>
      </c>
      <c r="F371" s="88" t="str">
        <f t="shared" si="90"/>
        <v>Dhanishta</v>
      </c>
      <c r="G371" s="94" t="s">
        <v>328</v>
      </c>
      <c r="H371" s="88" t="str">
        <f>'Calendar Info'!F32</f>
        <v>Chaturthi</v>
      </c>
      <c r="I371" s="88" t="str">
        <f t="shared" si="91"/>
        <v>Chaturthi</v>
      </c>
      <c r="J371" s="88" t="str">
        <f>'Calendar Info'!$D$23</f>
        <v>Hemanta</v>
      </c>
      <c r="K371" s="25" t="str">
        <f>VLOOKUP(E371,'Calendar Info'!$G$49:$H$75,2,FALSE)</f>
        <v>அவிட்டம்</v>
      </c>
      <c r="L371" s="25" t="str">
        <f>VLOOKUP(F371,'Calendar Info'!$G$49:$H$75,2,FALSE)</f>
        <v>அவிட்டம்</v>
      </c>
      <c r="M371" s="34" t="str">
        <f t="shared" si="87"/>
        <v>Mārgaṣīrṣa</v>
      </c>
      <c r="O371" s="25">
        <v>368</v>
      </c>
      <c r="P371" s="25">
        <f t="shared" si="94"/>
        <v>19</v>
      </c>
      <c r="Q371" s="25" t="str">
        <f t="shared" si="92"/>
        <v>8</v>
      </c>
      <c r="R371" s="25">
        <f t="shared" si="95"/>
        <v>22</v>
      </c>
      <c r="S371" s="25">
        <f t="shared" si="96"/>
        <v>22</v>
      </c>
      <c r="T371" s="25">
        <f t="shared" si="97"/>
        <v>3</v>
      </c>
      <c r="U371" s="25">
        <f t="shared" si="98"/>
        <v>3</v>
      </c>
      <c r="V371" s="25">
        <f t="shared" si="99"/>
        <v>1</v>
      </c>
      <c r="W371" s="25" t="str">
        <f t="shared" si="93"/>
        <v>4</v>
      </c>
    </row>
    <row r="372" spans="1:23" x14ac:dyDescent="0.25">
      <c r="A372" s="89">
        <v>45661</v>
      </c>
      <c r="B372" s="87">
        <v>20</v>
      </c>
      <c r="C372" s="88" t="str">
        <f>'Calendar Info'!$B$12</f>
        <v>மார்கழி</v>
      </c>
      <c r="D372" s="88" t="s">
        <v>248</v>
      </c>
      <c r="E372" s="88" t="str">
        <f>'Calendar Info'!G72</f>
        <v>Shathabhisha</v>
      </c>
      <c r="F372" s="88" t="str">
        <f t="shared" si="90"/>
        <v>Shathabhisha</v>
      </c>
      <c r="G372" s="94" t="s">
        <v>328</v>
      </c>
      <c r="H372" s="88" t="str">
        <f>'Calendar Info'!F33</f>
        <v xml:space="preserve">Panchami </v>
      </c>
      <c r="I372" s="88" t="str">
        <f t="shared" si="91"/>
        <v xml:space="preserve">Panchami </v>
      </c>
      <c r="J372" s="88" t="str">
        <f>'Calendar Info'!$D$23</f>
        <v>Hemanta</v>
      </c>
      <c r="K372" s="25" t="str">
        <f>VLOOKUP(E372,'Calendar Info'!$G$49:$H$75,2,FALSE)</f>
        <v>சதயம்</v>
      </c>
      <c r="L372" s="25" t="str">
        <f>VLOOKUP(F372,'Calendar Info'!$G$49:$H$75,2,FALSE)</f>
        <v>சதயம்</v>
      </c>
      <c r="M372" s="34" t="str">
        <f t="shared" si="87"/>
        <v>Mārgaṣīrṣa</v>
      </c>
      <c r="O372" s="25">
        <v>369</v>
      </c>
      <c r="P372" s="25">
        <f t="shared" si="94"/>
        <v>20</v>
      </c>
      <c r="Q372" s="25" t="str">
        <f t="shared" si="92"/>
        <v>8</v>
      </c>
      <c r="R372" s="25">
        <f t="shared" si="95"/>
        <v>23</v>
      </c>
      <c r="S372" s="25">
        <f t="shared" si="96"/>
        <v>23</v>
      </c>
      <c r="T372" s="25">
        <f t="shared" si="97"/>
        <v>4</v>
      </c>
      <c r="U372" s="25">
        <f t="shared" si="98"/>
        <v>4</v>
      </c>
      <c r="V372" s="25">
        <f t="shared" si="99"/>
        <v>1</v>
      </c>
      <c r="W372" s="25" t="str">
        <f t="shared" si="93"/>
        <v>4</v>
      </c>
    </row>
    <row r="373" spans="1:23" x14ac:dyDescent="0.25">
      <c r="A373" s="89">
        <v>45662</v>
      </c>
      <c r="B373" s="87">
        <v>21</v>
      </c>
      <c r="C373" s="88" t="str">
        <f>'Calendar Info'!$B$12</f>
        <v>மார்கழி</v>
      </c>
      <c r="D373" s="88" t="s">
        <v>248</v>
      </c>
      <c r="E373" s="88" t="str">
        <f>'Calendar Info'!G73</f>
        <v>Poorva bhadra</v>
      </c>
      <c r="F373" s="88" t="str">
        <f t="shared" si="90"/>
        <v>Poorva bhadra</v>
      </c>
      <c r="G373" s="94" t="s">
        <v>328</v>
      </c>
      <c r="H373" s="88" t="str">
        <f>'Calendar Info'!F34</f>
        <v xml:space="preserve">Shashti </v>
      </c>
      <c r="I373" s="88" t="str">
        <f t="shared" si="91"/>
        <v xml:space="preserve">Shashti </v>
      </c>
      <c r="J373" s="88" t="str">
        <f>'Calendar Info'!$D$23</f>
        <v>Hemanta</v>
      </c>
      <c r="K373" s="25" t="str">
        <f>VLOOKUP(E373,'Calendar Info'!$G$49:$H$75,2,FALSE)</f>
        <v>பூரட்டாதி</v>
      </c>
      <c r="L373" s="25" t="str">
        <f>VLOOKUP(F373,'Calendar Info'!$G$49:$H$75,2,FALSE)</f>
        <v>பூரட்டாதி</v>
      </c>
      <c r="M373" s="34" t="str">
        <f t="shared" si="87"/>
        <v>Mārgaṣīrṣa</v>
      </c>
      <c r="O373" s="25">
        <v>370</v>
      </c>
      <c r="P373" s="25">
        <f t="shared" si="94"/>
        <v>21</v>
      </c>
      <c r="Q373" s="25" t="str">
        <f t="shared" si="92"/>
        <v>8</v>
      </c>
      <c r="R373" s="25">
        <f t="shared" si="95"/>
        <v>24</v>
      </c>
      <c r="S373" s="25">
        <f t="shared" si="96"/>
        <v>24</v>
      </c>
      <c r="T373" s="25">
        <f t="shared" si="97"/>
        <v>5</v>
      </c>
      <c r="U373" s="25">
        <f t="shared" si="98"/>
        <v>5</v>
      </c>
      <c r="V373" s="25">
        <f t="shared" si="99"/>
        <v>1</v>
      </c>
      <c r="W373" s="25" t="str">
        <f t="shared" si="93"/>
        <v>4</v>
      </c>
    </row>
    <row r="374" spans="1:23" x14ac:dyDescent="0.25">
      <c r="A374" s="89">
        <v>45663</v>
      </c>
      <c r="B374" s="87">
        <v>22</v>
      </c>
      <c r="C374" s="88" t="str">
        <f>'Calendar Info'!$B$12</f>
        <v>மார்கழி</v>
      </c>
      <c r="D374" s="88" t="s">
        <v>248</v>
      </c>
      <c r="E374" s="88" t="str">
        <f>'Calendar Info'!G74</f>
        <v>Uthra bhadra</v>
      </c>
      <c r="F374" s="88" t="str">
        <f t="shared" si="90"/>
        <v>Uthra bhadra</v>
      </c>
      <c r="G374" s="94" t="s">
        <v>328</v>
      </c>
      <c r="H374" s="88" t="str">
        <f>'Calendar Info'!F35</f>
        <v>Sapthami</v>
      </c>
      <c r="I374" s="88" t="str">
        <f t="shared" si="91"/>
        <v>Sapthami</v>
      </c>
      <c r="J374" s="88" t="str">
        <f>'Calendar Info'!$D$23</f>
        <v>Hemanta</v>
      </c>
      <c r="K374" s="25" t="str">
        <f>VLOOKUP(E374,'Calendar Info'!$G$49:$H$75,2,FALSE)</f>
        <v>உத்திரட்டாதி</v>
      </c>
      <c r="L374" s="25" t="str">
        <f>VLOOKUP(F374,'Calendar Info'!$G$49:$H$75,2,FALSE)</f>
        <v>உத்திரட்டாதி</v>
      </c>
      <c r="M374" s="34" t="str">
        <f t="shared" si="87"/>
        <v>Mārgaṣīrṣa</v>
      </c>
      <c r="O374" s="25">
        <v>371</v>
      </c>
      <c r="P374" s="25">
        <f t="shared" si="94"/>
        <v>22</v>
      </c>
      <c r="Q374" s="25" t="str">
        <f t="shared" si="92"/>
        <v>8</v>
      </c>
      <c r="R374" s="25">
        <f t="shared" si="95"/>
        <v>25</v>
      </c>
      <c r="S374" s="25">
        <f t="shared" si="96"/>
        <v>25</v>
      </c>
      <c r="T374" s="25">
        <f t="shared" si="97"/>
        <v>6</v>
      </c>
      <c r="U374" s="25">
        <f t="shared" si="98"/>
        <v>6</v>
      </c>
      <c r="V374" s="25">
        <f t="shared" si="99"/>
        <v>1</v>
      </c>
      <c r="W374" s="25" t="str">
        <f t="shared" si="93"/>
        <v>4</v>
      </c>
    </row>
    <row r="375" spans="1:23" x14ac:dyDescent="0.25">
      <c r="A375" s="89">
        <v>45664</v>
      </c>
      <c r="B375" s="87">
        <v>23</v>
      </c>
      <c r="C375" s="88" t="str">
        <f>'Calendar Info'!$B$12</f>
        <v>மார்கழி</v>
      </c>
      <c r="D375" s="88" t="s">
        <v>248</v>
      </c>
      <c r="E375" s="88" t="str">
        <f>'Calendar Info'!G75</f>
        <v>Revathi</v>
      </c>
      <c r="F375" s="88" t="str">
        <f t="shared" si="90"/>
        <v>Revathi</v>
      </c>
      <c r="G375" s="94" t="s">
        <v>328</v>
      </c>
      <c r="H375" s="88" t="str">
        <f>'Calendar Info'!F36</f>
        <v>Ashtami</v>
      </c>
      <c r="I375" s="88" t="str">
        <f t="shared" si="91"/>
        <v>Ashtami</v>
      </c>
      <c r="J375" s="88" t="str">
        <f>'Calendar Info'!$D$23</f>
        <v>Hemanta</v>
      </c>
      <c r="K375" s="25" t="str">
        <f>VLOOKUP(E375,'Calendar Info'!$G$49:$H$75,2,FALSE)</f>
        <v>ரேவதி</v>
      </c>
      <c r="L375" s="25" t="str">
        <f>VLOOKUP(F375,'Calendar Info'!$G$49:$H$75,2,FALSE)</f>
        <v>ரேவதி</v>
      </c>
      <c r="M375" s="34" t="str">
        <f t="shared" si="87"/>
        <v>Mārgaṣīrṣa</v>
      </c>
      <c r="O375" s="25">
        <v>372</v>
      </c>
      <c r="P375" s="25">
        <f t="shared" si="94"/>
        <v>23</v>
      </c>
      <c r="Q375" s="25" t="str">
        <f t="shared" si="92"/>
        <v>8</v>
      </c>
      <c r="R375" s="25">
        <f t="shared" si="95"/>
        <v>26</v>
      </c>
      <c r="S375" s="25">
        <f t="shared" si="96"/>
        <v>26</v>
      </c>
      <c r="T375" s="25">
        <f t="shared" si="97"/>
        <v>7</v>
      </c>
      <c r="U375" s="25">
        <f t="shared" si="98"/>
        <v>7</v>
      </c>
      <c r="V375" s="25">
        <f t="shared" si="99"/>
        <v>1</v>
      </c>
      <c r="W375" s="25" t="str">
        <f t="shared" si="93"/>
        <v>4</v>
      </c>
    </row>
    <row r="376" spans="1:23" x14ac:dyDescent="0.25">
      <c r="A376" s="89">
        <v>45665</v>
      </c>
      <c r="B376" s="87">
        <v>24</v>
      </c>
      <c r="C376" s="88" t="str">
        <f>'Calendar Info'!$B$12</f>
        <v>மார்கழி</v>
      </c>
      <c r="D376" s="88" t="s">
        <v>248</v>
      </c>
      <c r="E376" s="88" t="str">
        <f>'Calendar Info'!G49</f>
        <v>Aswini</v>
      </c>
      <c r="F376" s="88" t="str">
        <f t="shared" si="90"/>
        <v>Aswini</v>
      </c>
      <c r="G376" s="94" t="s">
        <v>328</v>
      </c>
      <c r="H376" s="88" t="str">
        <f>'Calendar Info'!F37</f>
        <v xml:space="preserve">Navami </v>
      </c>
      <c r="I376" s="88" t="str">
        <f>'Calendar Info'!F38</f>
        <v xml:space="preserve">Dasami </v>
      </c>
      <c r="J376" s="88" t="str">
        <f>'Calendar Info'!$D$23</f>
        <v>Hemanta</v>
      </c>
      <c r="K376" s="25" t="str">
        <f>VLOOKUP(E376,'Calendar Info'!$G$49:$H$75,2,FALSE)</f>
        <v>அசுவினி</v>
      </c>
      <c r="L376" s="25" t="str">
        <f>VLOOKUP(F376,'Calendar Info'!$G$49:$H$75,2,FALSE)</f>
        <v>அசுவினி</v>
      </c>
      <c r="M376" s="34" t="str">
        <f t="shared" si="87"/>
        <v>Mārgaṣīrṣa</v>
      </c>
      <c r="O376" s="25">
        <v>373</v>
      </c>
      <c r="P376" s="25">
        <f t="shared" si="94"/>
        <v>24</v>
      </c>
      <c r="Q376" s="25" t="str">
        <f t="shared" si="92"/>
        <v>8</v>
      </c>
      <c r="R376" s="25">
        <f t="shared" si="95"/>
        <v>0</v>
      </c>
      <c r="S376" s="25">
        <f t="shared" si="96"/>
        <v>0</v>
      </c>
      <c r="T376" s="25">
        <f t="shared" si="97"/>
        <v>8</v>
      </c>
      <c r="U376" s="25">
        <f t="shared" si="98"/>
        <v>9</v>
      </c>
      <c r="V376" s="25">
        <f t="shared" si="99"/>
        <v>1</v>
      </c>
      <c r="W376" s="25" t="str">
        <f t="shared" si="93"/>
        <v>4</v>
      </c>
    </row>
    <row r="377" spans="1:23" x14ac:dyDescent="0.25">
      <c r="A377" s="89">
        <v>45666</v>
      </c>
      <c r="B377" s="87">
        <v>25</v>
      </c>
      <c r="C377" s="88" t="str">
        <f>'Calendar Info'!$B$12</f>
        <v>மார்கழி</v>
      </c>
      <c r="D377" s="88" t="s">
        <v>248</v>
      </c>
      <c r="E377" s="88" t="str">
        <f>'Calendar Info'!G50</f>
        <v>Bharani</v>
      </c>
      <c r="F377" s="88" t="str">
        <f t="shared" si="90"/>
        <v>Bharani</v>
      </c>
      <c r="G377" s="94" t="s">
        <v>328</v>
      </c>
      <c r="H377" s="88" t="str">
        <f>'Calendar Info'!F39</f>
        <v>Ekadasi</v>
      </c>
      <c r="I377" s="88" t="str">
        <f>'Calendar Info'!F39</f>
        <v>Ekadasi</v>
      </c>
      <c r="J377" s="88" t="str">
        <f>'Calendar Info'!$D$23</f>
        <v>Hemanta</v>
      </c>
      <c r="K377" s="25" t="str">
        <f>VLOOKUP(E377,'Calendar Info'!$G$49:$H$75,2,FALSE)</f>
        <v>பரணி</v>
      </c>
      <c r="L377" s="25" t="str">
        <f>VLOOKUP(F377,'Calendar Info'!$G$49:$H$75,2,FALSE)</f>
        <v>பரணி</v>
      </c>
      <c r="M377" s="34" t="str">
        <f t="shared" si="87"/>
        <v>Mārgaṣīrṣa</v>
      </c>
      <c r="O377" s="25">
        <v>374</v>
      </c>
      <c r="P377" s="25">
        <f t="shared" si="94"/>
        <v>25</v>
      </c>
      <c r="Q377" s="25" t="str">
        <f t="shared" si="92"/>
        <v>8</v>
      </c>
      <c r="R377" s="25">
        <f t="shared" si="95"/>
        <v>1</v>
      </c>
      <c r="S377" s="25">
        <f t="shared" si="96"/>
        <v>1</v>
      </c>
      <c r="T377" s="25">
        <f t="shared" si="97"/>
        <v>10</v>
      </c>
      <c r="U377" s="25">
        <f t="shared" si="98"/>
        <v>10</v>
      </c>
      <c r="V377" s="25">
        <f t="shared" si="99"/>
        <v>1</v>
      </c>
      <c r="W377" s="25" t="str">
        <f t="shared" si="93"/>
        <v>4</v>
      </c>
    </row>
    <row r="378" spans="1:23" x14ac:dyDescent="0.25">
      <c r="A378" s="89">
        <v>45667</v>
      </c>
      <c r="B378" s="87">
        <v>26</v>
      </c>
      <c r="C378" s="88" t="str">
        <f>'Calendar Info'!$B$12</f>
        <v>மார்கழி</v>
      </c>
      <c r="D378" s="88" t="s">
        <v>248</v>
      </c>
      <c r="E378" s="88" t="str">
        <f>'Calendar Info'!G51</f>
        <v>Krithika</v>
      </c>
      <c r="F378" s="88" t="str">
        <f t="shared" si="90"/>
        <v>Krithika</v>
      </c>
      <c r="G378" s="94" t="s">
        <v>328</v>
      </c>
      <c r="H378" s="88" t="str">
        <f>'Calendar Info'!F40</f>
        <v>Dvadasi</v>
      </c>
      <c r="I378" s="88" t="str">
        <f t="shared" si="91"/>
        <v>Dvadasi</v>
      </c>
      <c r="J378" s="88" t="str">
        <f>'Calendar Info'!$D$23</f>
        <v>Hemanta</v>
      </c>
      <c r="K378" s="25" t="str">
        <f>VLOOKUP(E378,'Calendar Info'!$G$49:$H$75,2,FALSE)</f>
        <v>கிருத்திகை</v>
      </c>
      <c r="L378" s="25" t="str">
        <f>VLOOKUP(F378,'Calendar Info'!$G$49:$H$75,2,FALSE)</f>
        <v>கிருத்திகை</v>
      </c>
      <c r="M378" s="34" t="str">
        <f t="shared" si="87"/>
        <v>Mārgaṣīrṣa</v>
      </c>
      <c r="O378" s="25">
        <v>375</v>
      </c>
      <c r="P378" s="25">
        <f t="shared" si="94"/>
        <v>26</v>
      </c>
      <c r="Q378" s="25" t="str">
        <f t="shared" si="92"/>
        <v>8</v>
      </c>
      <c r="R378" s="25">
        <f t="shared" si="95"/>
        <v>2</v>
      </c>
      <c r="S378" s="25">
        <f t="shared" si="96"/>
        <v>2</v>
      </c>
      <c r="T378" s="25">
        <f t="shared" si="97"/>
        <v>11</v>
      </c>
      <c r="U378" s="25">
        <f t="shared" si="98"/>
        <v>11</v>
      </c>
      <c r="V378" s="25">
        <f t="shared" si="99"/>
        <v>1</v>
      </c>
      <c r="W378" s="25" t="str">
        <f t="shared" si="93"/>
        <v>4</v>
      </c>
    </row>
    <row r="379" spans="1:23" x14ac:dyDescent="0.25">
      <c r="A379" s="89">
        <v>45668</v>
      </c>
      <c r="B379" s="87">
        <v>27</v>
      </c>
      <c r="C379" s="88" t="str">
        <f>'Calendar Info'!$B$12</f>
        <v>மார்கழி</v>
      </c>
      <c r="D379" s="88" t="s">
        <v>248</v>
      </c>
      <c r="E379" s="88" t="str">
        <f>'Calendar Info'!G52</f>
        <v>Rohini </v>
      </c>
      <c r="F379" s="88" t="str">
        <f>'Calendar Info'!G53</f>
        <v>Mrigashiras</v>
      </c>
      <c r="G379" s="94" t="s">
        <v>328</v>
      </c>
      <c r="H379" s="88" t="str">
        <f>'Calendar Info'!F41</f>
        <v>Triyodasi</v>
      </c>
      <c r="I379" s="88" t="str">
        <f>'Calendar Info'!F41</f>
        <v>Triyodasi</v>
      </c>
      <c r="J379" s="88" t="str">
        <f>'Calendar Info'!$D$23</f>
        <v>Hemanta</v>
      </c>
      <c r="K379" s="25" t="str">
        <f>VLOOKUP(E379,'Calendar Info'!$G$49:$H$75,2,FALSE)</f>
        <v>ரோகிணி</v>
      </c>
      <c r="L379" s="25" t="str">
        <f>VLOOKUP(F379,'Calendar Info'!$G$49:$H$75,2,FALSE)</f>
        <v>மிருகசிரீஷம்</v>
      </c>
      <c r="M379" s="34" t="str">
        <f t="shared" si="87"/>
        <v>Mārgaṣīrṣa</v>
      </c>
      <c r="O379" s="25">
        <v>376</v>
      </c>
      <c r="P379" s="25">
        <f t="shared" si="94"/>
        <v>27</v>
      </c>
      <c r="Q379" s="25" t="str">
        <f t="shared" si="92"/>
        <v>8</v>
      </c>
      <c r="R379" s="25">
        <f t="shared" si="95"/>
        <v>3</v>
      </c>
      <c r="S379" s="25">
        <f t="shared" si="96"/>
        <v>4</v>
      </c>
      <c r="T379" s="25">
        <f t="shared" si="97"/>
        <v>12</v>
      </c>
      <c r="U379" s="25">
        <f t="shared" si="98"/>
        <v>12</v>
      </c>
      <c r="V379" s="25">
        <f t="shared" si="99"/>
        <v>1</v>
      </c>
      <c r="W379" s="25" t="str">
        <f t="shared" si="93"/>
        <v>4</v>
      </c>
    </row>
    <row r="380" spans="1:23" x14ac:dyDescent="0.25">
      <c r="A380" s="89">
        <v>45669</v>
      </c>
      <c r="B380" s="87">
        <v>28</v>
      </c>
      <c r="C380" s="88" t="str">
        <f>'Calendar Info'!$B$12</f>
        <v>மார்கழி</v>
      </c>
      <c r="D380" s="88" t="s">
        <v>248</v>
      </c>
      <c r="E380" s="88" t="str">
        <f>'Calendar Info'!G54</f>
        <v>Aarudhra</v>
      </c>
      <c r="F380" s="88" t="str">
        <f t="shared" si="90"/>
        <v>Aarudhra</v>
      </c>
      <c r="G380" s="94" t="s">
        <v>328</v>
      </c>
      <c r="H380" s="88" t="str">
        <f>'Calendar Info'!F42</f>
        <v>Chaturdasi</v>
      </c>
      <c r="I380" s="88" t="str">
        <f t="shared" si="91"/>
        <v>Chaturdasi</v>
      </c>
      <c r="J380" s="88" t="str">
        <f>'Calendar Info'!$D$23</f>
        <v>Hemanta</v>
      </c>
      <c r="K380" s="25" t="str">
        <f>VLOOKUP(E380,'Calendar Info'!$G$49:$H$75,2,FALSE)</f>
        <v>திருவாதிரை</v>
      </c>
      <c r="L380" s="25" t="str">
        <f>VLOOKUP(F380,'Calendar Info'!$G$49:$H$75,2,FALSE)</f>
        <v>திருவாதிரை</v>
      </c>
      <c r="M380" s="34" t="str">
        <f t="shared" si="87"/>
        <v>Mārgaṣīrṣa</v>
      </c>
      <c r="O380" s="25">
        <v>377</v>
      </c>
      <c r="P380" s="25">
        <f t="shared" si="94"/>
        <v>28</v>
      </c>
      <c r="Q380" s="25" t="str">
        <f t="shared" si="92"/>
        <v>8</v>
      </c>
      <c r="R380" s="25">
        <f t="shared" si="95"/>
        <v>5</v>
      </c>
      <c r="S380" s="25">
        <f t="shared" si="96"/>
        <v>5</v>
      </c>
      <c r="T380" s="25">
        <f t="shared" si="97"/>
        <v>13</v>
      </c>
      <c r="U380" s="25">
        <f t="shared" si="98"/>
        <v>13</v>
      </c>
      <c r="V380" s="25">
        <f t="shared" si="99"/>
        <v>1</v>
      </c>
      <c r="W380" s="25" t="str">
        <f t="shared" si="93"/>
        <v>4</v>
      </c>
    </row>
    <row r="381" spans="1:23" x14ac:dyDescent="0.25">
      <c r="A381" s="89">
        <v>45670</v>
      </c>
      <c r="B381" s="87">
        <v>29</v>
      </c>
      <c r="C381" s="88" t="str">
        <f>'Calendar Info'!$B$12</f>
        <v>மார்கழி</v>
      </c>
      <c r="D381" s="88" t="s">
        <v>248</v>
      </c>
      <c r="E381" s="88" t="str">
        <f>'Calendar Info'!G55</f>
        <v>Punarvasu</v>
      </c>
      <c r="F381" s="88" t="str">
        <f t="shared" si="90"/>
        <v>Punarvasu</v>
      </c>
      <c r="G381" s="94" t="s">
        <v>328</v>
      </c>
      <c r="H381" s="88" t="str">
        <f>'Calendar Info'!F43</f>
        <v>Pournima</v>
      </c>
      <c r="I381" s="88" t="str">
        <f t="shared" si="91"/>
        <v>Pournima</v>
      </c>
      <c r="J381" s="88" t="str">
        <f>'Calendar Info'!$D$23</f>
        <v>Hemanta</v>
      </c>
      <c r="K381" s="25" t="str">
        <f>VLOOKUP(E381,'Calendar Info'!$G$49:$H$75,2,FALSE)</f>
        <v>புனர்பூசம்</v>
      </c>
      <c r="L381" s="25" t="str">
        <f>VLOOKUP(F381,'Calendar Info'!$G$49:$H$75,2,FALSE)</f>
        <v>புனர்பூசம்</v>
      </c>
      <c r="M381" s="34" t="str">
        <f t="shared" si="87"/>
        <v>Mārgaṣīrṣa</v>
      </c>
      <c r="O381" s="25">
        <v>378</v>
      </c>
      <c r="P381" s="25">
        <f t="shared" si="94"/>
        <v>29</v>
      </c>
      <c r="Q381" s="25" t="str">
        <f t="shared" si="92"/>
        <v>8</v>
      </c>
      <c r="R381" s="25">
        <f t="shared" si="95"/>
        <v>6</v>
      </c>
      <c r="S381" s="25">
        <f t="shared" si="96"/>
        <v>6</v>
      </c>
      <c r="T381" s="25">
        <f t="shared" si="97"/>
        <v>14</v>
      </c>
      <c r="U381" s="25">
        <f t="shared" si="98"/>
        <v>14</v>
      </c>
      <c r="V381" s="25">
        <f t="shared" si="99"/>
        <v>1</v>
      </c>
      <c r="W381" s="25" t="str">
        <f t="shared" si="93"/>
        <v>4</v>
      </c>
    </row>
    <row r="382" spans="1:23" x14ac:dyDescent="0.25">
      <c r="A382" s="89">
        <v>45671</v>
      </c>
      <c r="B382" s="87">
        <v>1</v>
      </c>
      <c r="C382" s="88" t="str">
        <f>'Calendar Info'!$B$13</f>
        <v>தை</v>
      </c>
      <c r="D382" s="88" t="s">
        <v>248</v>
      </c>
      <c r="E382" s="88" t="str">
        <f>'Calendar Info'!G56</f>
        <v>Pushyami</v>
      </c>
      <c r="F382" s="88" t="str">
        <f t="shared" si="90"/>
        <v>Pushyami</v>
      </c>
      <c r="G382" s="94" t="s">
        <v>327</v>
      </c>
      <c r="H382" s="88" t="str">
        <f>'Calendar Info'!F29</f>
        <v xml:space="preserve">Pradamai </v>
      </c>
      <c r="I382" s="88" t="str">
        <f t="shared" si="91"/>
        <v xml:space="preserve">Pradamai </v>
      </c>
      <c r="J382" s="88" t="str">
        <f>'Calendar Info'!$D$23</f>
        <v>Hemanta</v>
      </c>
      <c r="K382" s="25" t="str">
        <f>VLOOKUP(E382,'Calendar Info'!$G$49:$H$75,2,FALSE)</f>
        <v>பூசம்</v>
      </c>
      <c r="L382" s="25" t="str">
        <f>VLOOKUP(F382,'Calendar Info'!$G$49:$H$75,2,FALSE)</f>
        <v>பூசம்</v>
      </c>
      <c r="M382" s="34" t="str">
        <f t="shared" si="87"/>
        <v>Pauṣa/Taiṣya</v>
      </c>
      <c r="O382" s="25">
        <v>379</v>
      </c>
      <c r="P382" s="25">
        <f t="shared" si="94"/>
        <v>1</v>
      </c>
      <c r="Q382" s="25" t="str">
        <f t="shared" si="92"/>
        <v>9</v>
      </c>
      <c r="R382" s="25">
        <f t="shared" si="95"/>
        <v>7</v>
      </c>
      <c r="S382" s="25">
        <f t="shared" si="96"/>
        <v>7</v>
      </c>
      <c r="T382" s="25">
        <f t="shared" si="97"/>
        <v>0</v>
      </c>
      <c r="U382" s="25">
        <f t="shared" si="98"/>
        <v>0</v>
      </c>
      <c r="V382" s="25">
        <f t="shared" si="99"/>
        <v>0</v>
      </c>
      <c r="W382" s="25" t="str">
        <f t="shared" si="93"/>
        <v>4</v>
      </c>
    </row>
    <row r="383" spans="1:23" x14ac:dyDescent="0.25">
      <c r="A383" s="89">
        <v>45672</v>
      </c>
      <c r="B383" s="87">
        <v>2</v>
      </c>
      <c r="C383" s="88" t="str">
        <f>'Calendar Info'!$B$13</f>
        <v>தை</v>
      </c>
      <c r="D383" s="88" t="s">
        <v>248</v>
      </c>
      <c r="E383" s="88" t="str">
        <f>'Calendar Info'!G57</f>
        <v>Ashlesha</v>
      </c>
      <c r="F383" s="88" t="str">
        <f t="shared" si="90"/>
        <v>Ashlesha</v>
      </c>
      <c r="G383" s="94" t="s">
        <v>327</v>
      </c>
      <c r="H383" s="88" t="str">
        <f>'Calendar Info'!F30</f>
        <v>Dvithiai</v>
      </c>
      <c r="I383" s="88" t="str">
        <f t="shared" si="91"/>
        <v>Dvithiai</v>
      </c>
      <c r="J383" s="88" t="str">
        <f>'Calendar Info'!$D$23</f>
        <v>Hemanta</v>
      </c>
      <c r="K383" s="25" t="str">
        <f>VLOOKUP(E383,'Calendar Info'!$G$49:$H$75,2,FALSE)</f>
        <v>ஆயில்யம்</v>
      </c>
      <c r="L383" s="25" t="str">
        <f>VLOOKUP(F383,'Calendar Info'!$G$49:$H$75,2,FALSE)</f>
        <v>ஆயில்யம்</v>
      </c>
      <c r="M383" s="34" t="str">
        <f t="shared" si="87"/>
        <v>Pauṣa/Taiṣya</v>
      </c>
      <c r="O383" s="25">
        <v>380</v>
      </c>
      <c r="P383" s="25">
        <f t="shared" si="94"/>
        <v>2</v>
      </c>
      <c r="Q383" s="25" t="str">
        <f t="shared" si="92"/>
        <v>9</v>
      </c>
      <c r="R383" s="25">
        <f t="shared" si="95"/>
        <v>8</v>
      </c>
      <c r="S383" s="25">
        <f t="shared" si="96"/>
        <v>8</v>
      </c>
      <c r="T383" s="25">
        <f t="shared" si="97"/>
        <v>1</v>
      </c>
      <c r="U383" s="25">
        <f t="shared" si="98"/>
        <v>1</v>
      </c>
      <c r="V383" s="25">
        <f t="shared" si="99"/>
        <v>0</v>
      </c>
      <c r="W383" s="25" t="str">
        <f t="shared" si="93"/>
        <v>4</v>
      </c>
    </row>
    <row r="384" spans="1:23" x14ac:dyDescent="0.25">
      <c r="A384" s="89">
        <v>45673</v>
      </c>
      <c r="B384" s="87">
        <v>3</v>
      </c>
      <c r="C384" s="88" t="str">
        <f>'Calendar Info'!$B$13</f>
        <v>தை</v>
      </c>
      <c r="D384" s="88" t="s">
        <v>248</v>
      </c>
      <c r="E384" s="88" t="str">
        <f>'Calendar Info'!G58</f>
        <v>Magha</v>
      </c>
      <c r="F384" s="88" t="str">
        <f t="shared" si="90"/>
        <v>Magha</v>
      </c>
      <c r="G384" s="94" t="s">
        <v>327</v>
      </c>
      <c r="H384" s="88" t="str">
        <f>'Calendar Info'!F31</f>
        <v>Trithiai</v>
      </c>
      <c r="I384" s="88" t="str">
        <f t="shared" si="91"/>
        <v>Trithiai</v>
      </c>
      <c r="J384" s="88" t="str">
        <f>'Calendar Info'!$D$23</f>
        <v>Hemanta</v>
      </c>
      <c r="K384" s="25" t="str">
        <f>VLOOKUP(E384,'Calendar Info'!$G$49:$H$75,2,FALSE)</f>
        <v>மகம்</v>
      </c>
      <c r="L384" s="25" t="str">
        <f>VLOOKUP(F384,'Calendar Info'!$G$49:$H$75,2,FALSE)</f>
        <v>மகம்</v>
      </c>
      <c r="M384" s="34" t="str">
        <f t="shared" si="87"/>
        <v>Pauṣa/Taiṣya</v>
      </c>
      <c r="O384" s="25">
        <v>381</v>
      </c>
      <c r="P384" s="25">
        <f t="shared" si="94"/>
        <v>3</v>
      </c>
      <c r="Q384" s="25" t="str">
        <f t="shared" si="92"/>
        <v>9</v>
      </c>
      <c r="R384" s="25">
        <f t="shared" si="95"/>
        <v>9</v>
      </c>
      <c r="S384" s="25">
        <f t="shared" si="96"/>
        <v>9</v>
      </c>
      <c r="T384" s="25">
        <f t="shared" si="97"/>
        <v>2</v>
      </c>
      <c r="U384" s="25">
        <f t="shared" si="98"/>
        <v>2</v>
      </c>
      <c r="V384" s="25">
        <f t="shared" si="99"/>
        <v>0</v>
      </c>
      <c r="W384" s="25" t="str">
        <f t="shared" si="93"/>
        <v>4</v>
      </c>
    </row>
    <row r="385" spans="1:23" x14ac:dyDescent="0.25">
      <c r="A385" s="89">
        <v>45674</v>
      </c>
      <c r="B385" s="87">
        <v>4</v>
      </c>
      <c r="C385" s="88" t="str">
        <f>'Calendar Info'!$B$13</f>
        <v>தை</v>
      </c>
      <c r="D385" s="88" t="s">
        <v>248</v>
      </c>
      <c r="E385" s="88" t="str">
        <f>'Calendar Info'!G59</f>
        <v>Poorva Phalguni</v>
      </c>
      <c r="F385" s="88" t="str">
        <f t="shared" si="90"/>
        <v>Poorva Phalguni</v>
      </c>
      <c r="G385" s="94" t="s">
        <v>327</v>
      </c>
      <c r="H385" s="88" t="str">
        <f>'Calendar Info'!F32</f>
        <v>Chaturthi</v>
      </c>
      <c r="I385" s="88" t="str">
        <f t="shared" si="91"/>
        <v>Chaturthi</v>
      </c>
      <c r="J385" s="88" t="str">
        <f>'Calendar Info'!$D$23</f>
        <v>Hemanta</v>
      </c>
      <c r="K385" s="25" t="str">
        <f>VLOOKUP(E385,'Calendar Info'!$G$49:$H$75,2,FALSE)</f>
        <v>பூரம்</v>
      </c>
      <c r="L385" s="25" t="str">
        <f>VLOOKUP(F385,'Calendar Info'!$G$49:$H$75,2,FALSE)</f>
        <v>பூரம்</v>
      </c>
      <c r="M385" s="34" t="str">
        <f t="shared" si="87"/>
        <v>Pauṣa/Taiṣya</v>
      </c>
      <c r="O385" s="25">
        <v>382</v>
      </c>
      <c r="P385" s="25">
        <f t="shared" si="94"/>
        <v>4</v>
      </c>
      <c r="Q385" s="25" t="str">
        <f t="shared" si="92"/>
        <v>9</v>
      </c>
      <c r="R385" s="25">
        <f t="shared" si="95"/>
        <v>10</v>
      </c>
      <c r="S385" s="25">
        <f t="shared" si="96"/>
        <v>10</v>
      </c>
      <c r="T385" s="25">
        <f t="shared" si="97"/>
        <v>3</v>
      </c>
      <c r="U385" s="25">
        <f t="shared" si="98"/>
        <v>3</v>
      </c>
      <c r="V385" s="25">
        <f t="shared" si="99"/>
        <v>0</v>
      </c>
      <c r="W385" s="25" t="str">
        <f t="shared" si="93"/>
        <v>4</v>
      </c>
    </row>
    <row r="386" spans="1:23" x14ac:dyDescent="0.25">
      <c r="A386" s="89">
        <v>45675</v>
      </c>
      <c r="B386" s="87">
        <v>5</v>
      </c>
      <c r="C386" s="88" t="str">
        <f>'Calendar Info'!$B$13</f>
        <v>தை</v>
      </c>
      <c r="D386" s="88" t="s">
        <v>248</v>
      </c>
      <c r="E386" s="88" t="str">
        <f>'Calendar Info'!G60</f>
        <v>Uthra Phalguni</v>
      </c>
      <c r="F386" s="88" t="str">
        <f t="shared" si="90"/>
        <v>Uthra Phalguni</v>
      </c>
      <c r="G386" s="94" t="s">
        <v>327</v>
      </c>
      <c r="H386" s="88" t="str">
        <f>'Calendar Info'!F33</f>
        <v xml:space="preserve">Panchami </v>
      </c>
      <c r="I386" s="88" t="str">
        <f t="shared" si="91"/>
        <v xml:space="preserve">Panchami </v>
      </c>
      <c r="J386" s="88" t="str">
        <f>'Calendar Info'!$D$23</f>
        <v>Hemanta</v>
      </c>
      <c r="K386" s="25" t="str">
        <f>VLOOKUP(E386,'Calendar Info'!$G$49:$H$75,2,FALSE)</f>
        <v>உத்திரம்</v>
      </c>
      <c r="L386" s="25" t="str">
        <f>VLOOKUP(F386,'Calendar Info'!$G$49:$H$75,2,FALSE)</f>
        <v>உத்திரம்</v>
      </c>
      <c r="M386" s="34" t="str">
        <f t="shared" si="87"/>
        <v>Pauṣa/Taiṣya</v>
      </c>
      <c r="O386" s="25">
        <v>383</v>
      </c>
      <c r="P386" s="25">
        <f t="shared" si="94"/>
        <v>5</v>
      </c>
      <c r="Q386" s="25" t="str">
        <f t="shared" si="92"/>
        <v>9</v>
      </c>
      <c r="R386" s="25">
        <f t="shared" si="95"/>
        <v>11</v>
      </c>
      <c r="S386" s="25">
        <f t="shared" si="96"/>
        <v>11</v>
      </c>
      <c r="T386" s="25">
        <f t="shared" si="97"/>
        <v>4</v>
      </c>
      <c r="U386" s="25">
        <f t="shared" si="98"/>
        <v>4</v>
      </c>
      <c r="V386" s="25">
        <f t="shared" si="99"/>
        <v>0</v>
      </c>
      <c r="W386" s="25" t="str">
        <f t="shared" si="93"/>
        <v>4</v>
      </c>
    </row>
    <row r="387" spans="1:23" x14ac:dyDescent="0.25">
      <c r="A387" s="89">
        <v>45676</v>
      </c>
      <c r="B387" s="87">
        <v>6</v>
      </c>
      <c r="C387" s="88" t="str">
        <f>'Calendar Info'!$B$13</f>
        <v>தை</v>
      </c>
      <c r="D387" s="88" t="s">
        <v>248</v>
      </c>
      <c r="E387" s="88" t="str">
        <f>'Calendar Info'!G61</f>
        <v>Hastha</v>
      </c>
      <c r="F387" s="88" t="str">
        <f t="shared" si="90"/>
        <v>Hastha</v>
      </c>
      <c r="G387" s="94" t="s">
        <v>327</v>
      </c>
      <c r="H387" s="88" t="str">
        <f>'Calendar Info'!F34</f>
        <v xml:space="preserve">Shashti </v>
      </c>
      <c r="I387" s="88" t="str">
        <f t="shared" si="91"/>
        <v xml:space="preserve">Shashti </v>
      </c>
      <c r="J387" s="88" t="str">
        <f>'Calendar Info'!$D$23</f>
        <v>Hemanta</v>
      </c>
      <c r="K387" s="25" t="str">
        <f>VLOOKUP(E387,'Calendar Info'!$G$49:$H$75,2,FALSE)</f>
        <v>ஹஸ்தம்</v>
      </c>
      <c r="L387" s="25" t="str">
        <f>VLOOKUP(F387,'Calendar Info'!$G$49:$H$75,2,FALSE)</f>
        <v>ஹஸ்தம்</v>
      </c>
      <c r="M387" s="34" t="str">
        <f t="shared" ref="M387:M450" si="100">VLOOKUP(C387,TamilMonth,2,FALSE)</f>
        <v>Pauṣa/Taiṣya</v>
      </c>
      <c r="O387" s="25">
        <v>384</v>
      </c>
      <c r="P387" s="25">
        <f t="shared" si="94"/>
        <v>6</v>
      </c>
      <c r="Q387" s="25" t="str">
        <f t="shared" si="92"/>
        <v>9</v>
      </c>
      <c r="R387" s="25">
        <f t="shared" si="95"/>
        <v>12</v>
      </c>
      <c r="S387" s="25">
        <f t="shared" si="96"/>
        <v>12</v>
      </c>
      <c r="T387" s="25">
        <f t="shared" si="97"/>
        <v>5</v>
      </c>
      <c r="U387" s="25">
        <f t="shared" si="98"/>
        <v>5</v>
      </c>
      <c r="V387" s="25">
        <f t="shared" si="99"/>
        <v>0</v>
      </c>
      <c r="W387" s="25" t="str">
        <f t="shared" si="93"/>
        <v>4</v>
      </c>
    </row>
    <row r="388" spans="1:23" x14ac:dyDescent="0.25">
      <c r="A388" s="89">
        <v>45677</v>
      </c>
      <c r="B388" s="87">
        <v>7</v>
      </c>
      <c r="C388" s="88" t="str">
        <f>'Calendar Info'!$B$13</f>
        <v>தை</v>
      </c>
      <c r="D388" s="88" t="s">
        <v>248</v>
      </c>
      <c r="E388" s="88" t="str">
        <f>'Calendar Info'!G61</f>
        <v>Hastha</v>
      </c>
      <c r="F388" s="88" t="str">
        <f t="shared" si="90"/>
        <v>Hastha</v>
      </c>
      <c r="G388" s="94" t="s">
        <v>327</v>
      </c>
      <c r="H388" s="88" t="str">
        <f>'Calendar Info'!F35</f>
        <v>Sapthami</v>
      </c>
      <c r="I388" s="88" t="str">
        <f t="shared" si="91"/>
        <v>Sapthami</v>
      </c>
      <c r="J388" s="88" t="str">
        <f>'Calendar Info'!$D$23</f>
        <v>Hemanta</v>
      </c>
      <c r="K388" s="25" t="str">
        <f>VLOOKUP(E388,'Calendar Info'!$G$49:$H$75,2,FALSE)</f>
        <v>ஹஸ்தம்</v>
      </c>
      <c r="L388" s="25" t="str">
        <f>VLOOKUP(F388,'Calendar Info'!$G$49:$H$75,2,FALSE)</f>
        <v>ஹஸ்தம்</v>
      </c>
      <c r="M388" s="34" t="str">
        <f t="shared" si="100"/>
        <v>Pauṣa/Taiṣya</v>
      </c>
      <c r="O388" s="25">
        <v>385</v>
      </c>
      <c r="P388" s="25">
        <f t="shared" si="94"/>
        <v>7</v>
      </c>
      <c r="Q388" s="25" t="str">
        <f t="shared" si="92"/>
        <v>9</v>
      </c>
      <c r="R388" s="25">
        <f t="shared" si="95"/>
        <v>12</v>
      </c>
      <c r="S388" s="25">
        <f t="shared" si="96"/>
        <v>12</v>
      </c>
      <c r="T388" s="25">
        <f t="shared" si="97"/>
        <v>6</v>
      </c>
      <c r="U388" s="25">
        <f t="shared" si="98"/>
        <v>6</v>
      </c>
      <c r="V388" s="25">
        <f t="shared" si="99"/>
        <v>0</v>
      </c>
      <c r="W388" s="25" t="str">
        <f t="shared" si="93"/>
        <v>4</v>
      </c>
    </row>
    <row r="389" spans="1:23" x14ac:dyDescent="0.25">
      <c r="A389" s="89">
        <v>45678</v>
      </c>
      <c r="B389" s="87">
        <v>8</v>
      </c>
      <c r="C389" s="88" t="str">
        <f>'Calendar Info'!$B$13</f>
        <v>தை</v>
      </c>
      <c r="D389" s="88" t="s">
        <v>248</v>
      </c>
      <c r="E389" s="88" t="str">
        <f>'Calendar Info'!G62</f>
        <v>Chitra</v>
      </c>
      <c r="F389" s="88" t="str">
        <f t="shared" si="90"/>
        <v>Chitra</v>
      </c>
      <c r="G389" s="94" t="s">
        <v>327</v>
      </c>
      <c r="H389" s="88" t="str">
        <f>'Calendar Info'!F36</f>
        <v>Ashtami</v>
      </c>
      <c r="I389" s="88" t="str">
        <f t="shared" si="91"/>
        <v>Ashtami</v>
      </c>
      <c r="J389" s="88" t="str">
        <f>'Calendar Info'!$D$23</f>
        <v>Hemanta</v>
      </c>
      <c r="K389" s="25" t="str">
        <f>VLOOKUP(E389,'Calendar Info'!$G$49:$H$75,2,FALSE)</f>
        <v>சித்திரை</v>
      </c>
      <c r="L389" s="25" t="str">
        <f>VLOOKUP(F389,'Calendar Info'!$G$49:$H$75,2,FALSE)</f>
        <v>சித்திரை</v>
      </c>
      <c r="M389" s="34" t="str">
        <f t="shared" si="100"/>
        <v>Pauṣa/Taiṣya</v>
      </c>
      <c r="O389" s="25">
        <v>386</v>
      </c>
      <c r="P389" s="25">
        <f t="shared" si="94"/>
        <v>8</v>
      </c>
      <c r="Q389" s="25" t="str">
        <f t="shared" si="92"/>
        <v>9</v>
      </c>
      <c r="R389" s="25">
        <f t="shared" si="95"/>
        <v>13</v>
      </c>
      <c r="S389" s="25">
        <f t="shared" si="96"/>
        <v>13</v>
      </c>
      <c r="T389" s="25">
        <f t="shared" si="97"/>
        <v>7</v>
      </c>
      <c r="U389" s="25">
        <f t="shared" si="98"/>
        <v>7</v>
      </c>
      <c r="V389" s="25">
        <f t="shared" si="99"/>
        <v>0</v>
      </c>
      <c r="W389" s="25" t="str">
        <f t="shared" si="93"/>
        <v>4</v>
      </c>
    </row>
    <row r="390" spans="1:23" x14ac:dyDescent="0.25">
      <c r="A390" s="89">
        <v>45679</v>
      </c>
      <c r="B390" s="87">
        <v>9</v>
      </c>
      <c r="C390" s="88" t="str">
        <f>'Calendar Info'!$B$13</f>
        <v>தை</v>
      </c>
      <c r="D390" s="88" t="s">
        <v>248</v>
      </c>
      <c r="E390" s="88" t="str">
        <f>'Calendar Info'!G63</f>
        <v>Swaathi </v>
      </c>
      <c r="F390" s="88" t="str">
        <f t="shared" si="90"/>
        <v>Swaathi </v>
      </c>
      <c r="G390" s="94" t="s">
        <v>327</v>
      </c>
      <c r="H390" s="88" t="str">
        <f>'Calendar Info'!F37</f>
        <v xml:space="preserve">Navami </v>
      </c>
      <c r="I390" s="88" t="str">
        <f t="shared" si="91"/>
        <v xml:space="preserve">Navami </v>
      </c>
      <c r="J390" s="88" t="str">
        <f>'Calendar Info'!$D$23</f>
        <v>Hemanta</v>
      </c>
      <c r="K390" s="25" t="str">
        <f>VLOOKUP(E390,'Calendar Info'!$G$49:$H$75,2,FALSE)</f>
        <v>சுவாதி</v>
      </c>
      <c r="L390" s="25" t="str">
        <f>VLOOKUP(F390,'Calendar Info'!$G$49:$H$75,2,FALSE)</f>
        <v>சுவாதி</v>
      </c>
      <c r="M390" s="34" t="str">
        <f t="shared" si="100"/>
        <v>Pauṣa/Taiṣya</v>
      </c>
      <c r="O390" s="25">
        <v>387</v>
      </c>
      <c r="P390" s="25">
        <f t="shared" si="94"/>
        <v>9</v>
      </c>
      <c r="Q390" s="25" t="str">
        <f t="shared" si="92"/>
        <v>9</v>
      </c>
      <c r="R390" s="25">
        <f t="shared" si="95"/>
        <v>14</v>
      </c>
      <c r="S390" s="25">
        <f t="shared" si="96"/>
        <v>14</v>
      </c>
      <c r="T390" s="25">
        <f t="shared" si="97"/>
        <v>8</v>
      </c>
      <c r="U390" s="25">
        <f t="shared" si="98"/>
        <v>8</v>
      </c>
      <c r="V390" s="25">
        <f t="shared" si="99"/>
        <v>0</v>
      </c>
      <c r="W390" s="25" t="str">
        <f t="shared" si="93"/>
        <v>4</v>
      </c>
    </row>
    <row r="391" spans="1:23" x14ac:dyDescent="0.25">
      <c r="A391" s="89">
        <v>45680</v>
      </c>
      <c r="B391" s="87">
        <v>10</v>
      </c>
      <c r="C391" s="88" t="str">
        <f>'Calendar Info'!$B$13</f>
        <v>தை</v>
      </c>
      <c r="D391" s="88" t="s">
        <v>248</v>
      </c>
      <c r="E391" s="88" t="str">
        <f>'Calendar Info'!G64</f>
        <v>Vishaakha</v>
      </c>
      <c r="F391" s="88" t="str">
        <f t="shared" si="90"/>
        <v>Vishaakha</v>
      </c>
      <c r="G391" s="94" t="s">
        <v>327</v>
      </c>
      <c r="H391" s="88" t="str">
        <f>'Calendar Info'!F38</f>
        <v xml:space="preserve">Dasami </v>
      </c>
      <c r="I391" s="88" t="str">
        <f t="shared" si="91"/>
        <v xml:space="preserve">Dasami </v>
      </c>
      <c r="J391" s="88" t="str">
        <f>'Calendar Info'!$D$23</f>
        <v>Hemanta</v>
      </c>
      <c r="K391" s="25" t="str">
        <f>VLOOKUP(E391,'Calendar Info'!$G$49:$H$75,2,FALSE)</f>
        <v>விசாகம்</v>
      </c>
      <c r="L391" s="25" t="str">
        <f>VLOOKUP(F391,'Calendar Info'!$G$49:$H$75,2,FALSE)</f>
        <v>விசாகம்</v>
      </c>
      <c r="M391" s="34" t="str">
        <f t="shared" si="100"/>
        <v>Pauṣa/Taiṣya</v>
      </c>
      <c r="O391" s="25">
        <v>388</v>
      </c>
      <c r="P391" s="25">
        <f t="shared" si="94"/>
        <v>10</v>
      </c>
      <c r="Q391" s="25" t="str">
        <f t="shared" si="92"/>
        <v>9</v>
      </c>
      <c r="R391" s="25">
        <f t="shared" si="95"/>
        <v>15</v>
      </c>
      <c r="S391" s="25">
        <f t="shared" si="96"/>
        <v>15</v>
      </c>
      <c r="T391" s="25">
        <f t="shared" si="97"/>
        <v>9</v>
      </c>
      <c r="U391" s="25">
        <f t="shared" si="98"/>
        <v>9</v>
      </c>
      <c r="V391" s="25">
        <f t="shared" si="99"/>
        <v>0</v>
      </c>
      <c r="W391" s="25" t="str">
        <f t="shared" si="93"/>
        <v>4</v>
      </c>
    </row>
    <row r="392" spans="1:23" x14ac:dyDescent="0.25">
      <c r="A392" s="89">
        <v>45681</v>
      </c>
      <c r="B392" s="87">
        <v>11</v>
      </c>
      <c r="C392" s="88" t="str">
        <f>'Calendar Info'!$B$13</f>
        <v>தை</v>
      </c>
      <c r="D392" s="88" t="s">
        <v>248</v>
      </c>
      <c r="E392" s="88" t="str">
        <f>'Calendar Info'!G65</f>
        <v>Anuraadha</v>
      </c>
      <c r="F392" s="88" t="str">
        <f t="shared" si="90"/>
        <v>Anuraadha</v>
      </c>
      <c r="G392" s="94" t="s">
        <v>327</v>
      </c>
      <c r="H392" s="88" t="str">
        <f>'Calendar Info'!F38</f>
        <v xml:space="preserve">Dasami </v>
      </c>
      <c r="I392" s="88" t="str">
        <f t="shared" si="91"/>
        <v xml:space="preserve">Dasami </v>
      </c>
      <c r="J392" s="88" t="str">
        <f>'Calendar Info'!$D$23</f>
        <v>Hemanta</v>
      </c>
      <c r="K392" s="25" t="str">
        <f>VLOOKUP(E392,'Calendar Info'!$G$49:$H$75,2,FALSE)</f>
        <v>அனுஷம்</v>
      </c>
      <c r="L392" s="25" t="str">
        <f>VLOOKUP(F392,'Calendar Info'!$G$49:$H$75,2,FALSE)</f>
        <v>அனுஷம்</v>
      </c>
      <c r="M392" s="34" t="str">
        <f t="shared" si="100"/>
        <v>Pauṣa/Taiṣya</v>
      </c>
      <c r="O392" s="25">
        <v>389</v>
      </c>
      <c r="P392" s="25">
        <f t="shared" si="94"/>
        <v>11</v>
      </c>
      <c r="Q392" s="25" t="str">
        <f t="shared" si="92"/>
        <v>9</v>
      </c>
      <c r="R392" s="25">
        <f t="shared" si="95"/>
        <v>16</v>
      </c>
      <c r="S392" s="25">
        <f t="shared" si="96"/>
        <v>16</v>
      </c>
      <c r="T392" s="25">
        <f t="shared" si="97"/>
        <v>9</v>
      </c>
      <c r="U392" s="25">
        <f t="shared" si="98"/>
        <v>9</v>
      </c>
      <c r="V392" s="25">
        <f t="shared" si="99"/>
        <v>0</v>
      </c>
      <c r="W392" s="25" t="str">
        <f t="shared" si="93"/>
        <v>4</v>
      </c>
    </row>
    <row r="393" spans="1:23" x14ac:dyDescent="0.25">
      <c r="A393" s="89">
        <v>45682</v>
      </c>
      <c r="B393" s="87">
        <v>12</v>
      </c>
      <c r="C393" s="88" t="str">
        <f>'Calendar Info'!$B$13</f>
        <v>தை</v>
      </c>
      <c r="D393" s="88" t="s">
        <v>248</v>
      </c>
      <c r="E393" s="88" t="str">
        <f>'Calendar Info'!G66</f>
        <v>Jyeshta</v>
      </c>
      <c r="F393" s="88" t="str">
        <f t="shared" si="90"/>
        <v>Jyeshta</v>
      </c>
      <c r="G393" s="94" t="s">
        <v>327</v>
      </c>
      <c r="H393" s="88" t="str">
        <f>'Calendar Info'!F39</f>
        <v>Ekadasi</v>
      </c>
      <c r="I393" s="88" t="str">
        <f t="shared" si="91"/>
        <v>Ekadasi</v>
      </c>
      <c r="J393" s="88" t="str">
        <f>'Calendar Info'!$D$23</f>
        <v>Hemanta</v>
      </c>
      <c r="K393" s="25" t="str">
        <f>VLOOKUP(E393,'Calendar Info'!$G$49:$H$75,2,FALSE)</f>
        <v>கேட்டை</v>
      </c>
      <c r="L393" s="25" t="str">
        <f>VLOOKUP(F393,'Calendar Info'!$G$49:$H$75,2,FALSE)</f>
        <v>கேட்டை</v>
      </c>
      <c r="M393" s="34" t="str">
        <f t="shared" si="100"/>
        <v>Pauṣa/Taiṣya</v>
      </c>
      <c r="O393" s="25">
        <v>390</v>
      </c>
      <c r="P393" s="25">
        <f t="shared" si="94"/>
        <v>12</v>
      </c>
      <c r="Q393" s="25" t="str">
        <f t="shared" si="92"/>
        <v>9</v>
      </c>
      <c r="R393" s="25">
        <f t="shared" si="95"/>
        <v>17</v>
      </c>
      <c r="S393" s="25">
        <f t="shared" si="96"/>
        <v>17</v>
      </c>
      <c r="T393" s="25">
        <f t="shared" si="97"/>
        <v>10</v>
      </c>
      <c r="U393" s="25">
        <f t="shared" si="98"/>
        <v>10</v>
      </c>
      <c r="V393" s="25">
        <f t="shared" si="99"/>
        <v>0</v>
      </c>
      <c r="W393" s="25" t="str">
        <f t="shared" si="93"/>
        <v>4</v>
      </c>
    </row>
    <row r="394" spans="1:23" x14ac:dyDescent="0.25">
      <c r="A394" s="89">
        <v>45683</v>
      </c>
      <c r="B394" s="87">
        <v>13</v>
      </c>
      <c r="C394" s="88" t="str">
        <f>'Calendar Info'!$B$13</f>
        <v>தை</v>
      </c>
      <c r="D394" s="88" t="s">
        <v>248</v>
      </c>
      <c r="E394" s="88" t="str">
        <f>'Calendar Info'!G67</f>
        <v>Moola</v>
      </c>
      <c r="F394" s="88" t="str">
        <f t="shared" si="90"/>
        <v>Moola</v>
      </c>
      <c r="G394" s="94" t="s">
        <v>327</v>
      </c>
      <c r="H394" s="88" t="str">
        <f>'Calendar Info'!F40</f>
        <v>Dvadasi</v>
      </c>
      <c r="I394" s="88" t="str">
        <f t="shared" si="91"/>
        <v>Dvadasi</v>
      </c>
      <c r="J394" s="88" t="str">
        <f>'Calendar Info'!$D$23</f>
        <v>Hemanta</v>
      </c>
      <c r="K394" s="25" t="str">
        <f>VLOOKUP(E394,'Calendar Info'!$G$49:$H$75,2,FALSE)</f>
        <v>முலம்</v>
      </c>
      <c r="L394" s="25" t="str">
        <f>VLOOKUP(F394,'Calendar Info'!$G$49:$H$75,2,FALSE)</f>
        <v>முலம்</v>
      </c>
      <c r="M394" s="34" t="str">
        <f t="shared" si="100"/>
        <v>Pauṣa/Taiṣya</v>
      </c>
      <c r="O394" s="25">
        <v>391</v>
      </c>
      <c r="P394" s="25">
        <f t="shared" si="94"/>
        <v>13</v>
      </c>
      <c r="Q394" s="25" t="str">
        <f t="shared" si="92"/>
        <v>9</v>
      </c>
      <c r="R394" s="25">
        <f t="shared" si="95"/>
        <v>18</v>
      </c>
      <c r="S394" s="25">
        <f t="shared" si="96"/>
        <v>18</v>
      </c>
      <c r="T394" s="25">
        <f t="shared" si="97"/>
        <v>11</v>
      </c>
      <c r="U394" s="25">
        <f t="shared" si="98"/>
        <v>11</v>
      </c>
      <c r="V394" s="25">
        <f t="shared" si="99"/>
        <v>0</v>
      </c>
      <c r="W394" s="25" t="str">
        <f t="shared" si="93"/>
        <v>4</v>
      </c>
    </row>
    <row r="395" spans="1:23" x14ac:dyDescent="0.25">
      <c r="A395" s="89">
        <v>45684</v>
      </c>
      <c r="B395" s="87">
        <v>14</v>
      </c>
      <c r="C395" s="88" t="str">
        <f>'Calendar Info'!$B$13</f>
        <v>தை</v>
      </c>
      <c r="D395" s="88" t="s">
        <v>248</v>
      </c>
      <c r="E395" s="88" t="str">
        <f>'Calendar Info'!G68</f>
        <v>Poorva shaada</v>
      </c>
      <c r="F395" s="88" t="str">
        <f t="shared" si="90"/>
        <v>Poorva shaada</v>
      </c>
      <c r="G395" s="94" t="s">
        <v>327</v>
      </c>
      <c r="H395" s="88" t="str">
        <f>'Calendar Info'!F41</f>
        <v>Triyodasi</v>
      </c>
      <c r="I395" s="88" t="str">
        <f t="shared" si="91"/>
        <v>Triyodasi</v>
      </c>
      <c r="J395" s="88" t="str">
        <f>'Calendar Info'!$D$23</f>
        <v>Hemanta</v>
      </c>
      <c r="K395" s="25" t="str">
        <f>VLOOKUP(E395,'Calendar Info'!$G$49:$H$75,2,FALSE)</f>
        <v>பூராடம்</v>
      </c>
      <c r="L395" s="25" t="str">
        <f>VLOOKUP(F395,'Calendar Info'!$G$49:$H$75,2,FALSE)</f>
        <v>பூராடம்</v>
      </c>
      <c r="M395" s="34" t="str">
        <f t="shared" si="100"/>
        <v>Pauṣa/Taiṣya</v>
      </c>
      <c r="O395" s="25">
        <v>392</v>
      </c>
      <c r="P395" s="25">
        <f t="shared" si="94"/>
        <v>14</v>
      </c>
      <c r="Q395" s="25" t="str">
        <f t="shared" si="92"/>
        <v>9</v>
      </c>
      <c r="R395" s="25">
        <f t="shared" si="95"/>
        <v>19</v>
      </c>
      <c r="S395" s="25">
        <f t="shared" si="96"/>
        <v>19</v>
      </c>
      <c r="T395" s="25">
        <f t="shared" si="97"/>
        <v>12</v>
      </c>
      <c r="U395" s="25">
        <f t="shared" si="98"/>
        <v>12</v>
      </c>
      <c r="V395" s="25">
        <f t="shared" si="99"/>
        <v>0</v>
      </c>
      <c r="W395" s="25" t="str">
        <f t="shared" si="93"/>
        <v>4</v>
      </c>
    </row>
    <row r="396" spans="1:23" x14ac:dyDescent="0.25">
      <c r="A396" s="89">
        <v>45685</v>
      </c>
      <c r="B396" s="87">
        <v>15</v>
      </c>
      <c r="C396" s="88" t="str">
        <f>'Calendar Info'!$B$13</f>
        <v>தை</v>
      </c>
      <c r="D396" s="88" t="s">
        <v>248</v>
      </c>
      <c r="E396" s="88" t="str">
        <f>'Calendar Info'!G69</f>
        <v>Uthra shaada</v>
      </c>
      <c r="F396" s="88" t="str">
        <f t="shared" si="90"/>
        <v>Uthra shaada</v>
      </c>
      <c r="G396" s="94" t="s">
        <v>327</v>
      </c>
      <c r="H396" s="88" t="str">
        <f>'Calendar Info'!F42</f>
        <v>Chaturdasi</v>
      </c>
      <c r="I396" s="88" t="str">
        <f>'Calendar Info'!F44</f>
        <v>Ammavasya</v>
      </c>
      <c r="J396" s="88" t="str">
        <f>'Calendar Info'!$D$23</f>
        <v>Hemanta</v>
      </c>
      <c r="K396" s="25" t="str">
        <f>VLOOKUP(E396,'Calendar Info'!$G$49:$H$75,2,FALSE)</f>
        <v>உத்திராடம்</v>
      </c>
      <c r="L396" s="25" t="str">
        <f>VLOOKUP(F396,'Calendar Info'!$G$49:$H$75,2,FALSE)</f>
        <v>உத்திராடம்</v>
      </c>
      <c r="M396" s="34" t="str">
        <f t="shared" si="100"/>
        <v>Pauṣa/Taiṣya</v>
      </c>
      <c r="O396" s="25">
        <v>393</v>
      </c>
      <c r="P396" s="25">
        <f>B396</f>
        <v>15</v>
      </c>
      <c r="Q396" s="25" t="str">
        <f t="shared" si="92"/>
        <v>9</v>
      </c>
      <c r="R396" s="25">
        <f t="shared" si="95"/>
        <v>20</v>
      </c>
      <c r="S396" s="25">
        <f t="shared" si="96"/>
        <v>20</v>
      </c>
      <c r="T396" s="25">
        <f t="shared" si="97"/>
        <v>13</v>
      </c>
      <c r="U396" s="25">
        <f t="shared" si="98"/>
        <v>15</v>
      </c>
      <c r="V396" s="25">
        <f t="shared" si="99"/>
        <v>0</v>
      </c>
      <c r="W396" s="25" t="str">
        <f t="shared" si="93"/>
        <v>4</v>
      </c>
    </row>
    <row r="397" spans="1:23" x14ac:dyDescent="0.25">
      <c r="A397" s="89">
        <v>45686</v>
      </c>
      <c r="B397" s="87">
        <v>16</v>
      </c>
      <c r="C397" s="88" t="str">
        <f>'Calendar Info'!$B$13</f>
        <v>தை</v>
      </c>
      <c r="D397" s="88" t="s">
        <v>248</v>
      </c>
      <c r="E397" s="88" t="str">
        <f>'Calendar Info'!G70</f>
        <v>Shraavan </v>
      </c>
      <c r="F397" s="88" t="str">
        <f t="shared" si="90"/>
        <v>Shraavan </v>
      </c>
      <c r="G397" s="94" t="s">
        <v>327</v>
      </c>
      <c r="H397" s="88" t="str">
        <f>'Calendar Info'!F44</f>
        <v>Ammavasya</v>
      </c>
      <c r="I397" s="88" t="str">
        <f>'Calendar Info'!F29</f>
        <v xml:space="preserve">Pradamai </v>
      </c>
      <c r="J397" s="88" t="str">
        <f>'Calendar Info'!$D$23</f>
        <v>Hemanta</v>
      </c>
      <c r="K397" s="25" t="str">
        <f>VLOOKUP(E397,'Calendar Info'!$G$49:$H$75,2,FALSE)</f>
        <v>திருவோணம்</v>
      </c>
      <c r="L397" s="25" t="str">
        <f>VLOOKUP(F397,'Calendar Info'!$G$49:$H$75,2,FALSE)</f>
        <v>திருவோணம்</v>
      </c>
      <c r="M397" s="34" t="str">
        <f t="shared" si="100"/>
        <v>Pauṣa/Taiṣya</v>
      </c>
      <c r="O397" s="25">
        <v>394</v>
      </c>
      <c r="P397" s="25">
        <f t="shared" si="94"/>
        <v>16</v>
      </c>
      <c r="Q397" s="25" t="str">
        <f t="shared" si="92"/>
        <v>9</v>
      </c>
      <c r="R397" s="25">
        <f t="shared" si="95"/>
        <v>21</v>
      </c>
      <c r="S397" s="25">
        <f t="shared" si="96"/>
        <v>21</v>
      </c>
      <c r="T397" s="25">
        <f t="shared" si="97"/>
        <v>15</v>
      </c>
      <c r="U397" s="25">
        <f t="shared" si="98"/>
        <v>0</v>
      </c>
      <c r="V397" s="25">
        <f t="shared" si="99"/>
        <v>0</v>
      </c>
      <c r="W397" s="25" t="str">
        <f t="shared" si="93"/>
        <v>4</v>
      </c>
    </row>
    <row r="398" spans="1:23" x14ac:dyDescent="0.25">
      <c r="A398" s="89">
        <v>45687</v>
      </c>
      <c r="B398" s="87">
        <v>17</v>
      </c>
      <c r="C398" s="88" t="str">
        <f>'Calendar Info'!$B$13</f>
        <v>தை</v>
      </c>
      <c r="D398" s="88" t="s">
        <v>248</v>
      </c>
      <c r="E398" s="88" t="str">
        <f>'Calendar Info'!G71</f>
        <v>Dhanishta</v>
      </c>
      <c r="F398" s="88" t="str">
        <f>'Calendar Info'!G71</f>
        <v>Dhanishta</v>
      </c>
      <c r="G398" s="94" t="s">
        <v>328</v>
      </c>
      <c r="H398" s="88" t="str">
        <f>'Calendar Info'!F30</f>
        <v>Dvithiai</v>
      </c>
      <c r="I398" s="88" t="str">
        <f t="shared" si="91"/>
        <v>Dvithiai</v>
      </c>
      <c r="J398" s="88" t="str">
        <f>'Calendar Info'!$D$23</f>
        <v>Hemanta</v>
      </c>
      <c r="K398" s="25" t="str">
        <f>VLOOKUP(E398,'Calendar Info'!$G$49:$H$75,2,FALSE)</f>
        <v>அவிட்டம்</v>
      </c>
      <c r="L398" s="25" t="str">
        <f>VLOOKUP(F398,'Calendar Info'!$G$49:$H$75,2,FALSE)</f>
        <v>அவிட்டம்</v>
      </c>
      <c r="M398" s="34" t="str">
        <f t="shared" si="100"/>
        <v>Pauṣa/Taiṣya</v>
      </c>
      <c r="O398" s="25">
        <v>395</v>
      </c>
      <c r="P398" s="25">
        <f t="shared" si="94"/>
        <v>17</v>
      </c>
      <c r="Q398" s="25" t="str">
        <f t="shared" si="92"/>
        <v>9</v>
      </c>
      <c r="R398" s="25">
        <f t="shared" si="95"/>
        <v>22</v>
      </c>
      <c r="S398" s="25">
        <f t="shared" si="96"/>
        <v>22</v>
      </c>
      <c r="T398" s="25">
        <f t="shared" si="97"/>
        <v>1</v>
      </c>
      <c r="U398" s="25">
        <f t="shared" si="98"/>
        <v>1</v>
      </c>
      <c r="V398" s="25">
        <f t="shared" si="99"/>
        <v>1</v>
      </c>
      <c r="W398" s="25" t="str">
        <f t="shared" si="93"/>
        <v>4</v>
      </c>
    </row>
    <row r="399" spans="1:23" x14ac:dyDescent="0.25">
      <c r="A399" s="89">
        <v>45688</v>
      </c>
      <c r="B399" s="87">
        <v>18</v>
      </c>
      <c r="C399" s="88" t="str">
        <f>'Calendar Info'!$B$13</f>
        <v>தை</v>
      </c>
      <c r="D399" s="88" t="s">
        <v>248</v>
      </c>
      <c r="E399" s="88" t="str">
        <f>'Calendar Info'!G72</f>
        <v>Shathabhisha</v>
      </c>
      <c r="F399" s="88" t="str">
        <f t="shared" si="90"/>
        <v>Shathabhisha</v>
      </c>
      <c r="G399" s="94" t="s">
        <v>328</v>
      </c>
      <c r="H399" s="88" t="str">
        <f>'Calendar Info'!F31</f>
        <v>Trithiai</v>
      </c>
      <c r="I399" s="88" t="str">
        <f t="shared" si="91"/>
        <v>Trithiai</v>
      </c>
      <c r="J399" s="88" t="str">
        <f>'Calendar Info'!$D$23</f>
        <v>Hemanta</v>
      </c>
      <c r="K399" s="25" t="str">
        <f>VLOOKUP(E399,'Calendar Info'!$G$49:$H$75,2,FALSE)</f>
        <v>சதயம்</v>
      </c>
      <c r="L399" s="25" t="str">
        <f>VLOOKUP(F399,'Calendar Info'!$G$49:$H$75,2,FALSE)</f>
        <v>சதயம்</v>
      </c>
      <c r="M399" s="34" t="str">
        <f t="shared" si="100"/>
        <v>Pauṣa/Taiṣya</v>
      </c>
      <c r="O399" s="25">
        <v>396</v>
      </c>
      <c r="P399" s="25">
        <f t="shared" si="94"/>
        <v>18</v>
      </c>
      <c r="Q399" s="25" t="str">
        <f t="shared" si="92"/>
        <v>9</v>
      </c>
      <c r="R399" s="25">
        <f t="shared" si="95"/>
        <v>23</v>
      </c>
      <c r="S399" s="25">
        <f t="shared" si="96"/>
        <v>23</v>
      </c>
      <c r="T399" s="25">
        <f t="shared" si="97"/>
        <v>2</v>
      </c>
      <c r="U399" s="25">
        <f t="shared" si="98"/>
        <v>2</v>
      </c>
      <c r="V399" s="25">
        <f t="shared" si="99"/>
        <v>1</v>
      </c>
      <c r="W399" s="25" t="str">
        <f t="shared" si="93"/>
        <v>4</v>
      </c>
    </row>
    <row r="400" spans="1:23" x14ac:dyDescent="0.25">
      <c r="A400" s="98">
        <v>45689</v>
      </c>
      <c r="B400" s="99">
        <v>19</v>
      </c>
      <c r="C400" s="100" t="str">
        <f>'Calendar Info'!$B$13</f>
        <v>தை</v>
      </c>
      <c r="D400" s="100" t="s">
        <v>248</v>
      </c>
      <c r="E400" s="100" t="str">
        <f>'Calendar Info'!G73</f>
        <v>Poorva bhadra</v>
      </c>
      <c r="F400" s="100" t="str">
        <f t="shared" si="90"/>
        <v>Poorva bhadra</v>
      </c>
      <c r="G400" s="101" t="s">
        <v>328</v>
      </c>
      <c r="H400" s="100" t="str">
        <f>'Calendar Info'!F32</f>
        <v>Chaturthi</v>
      </c>
      <c r="I400" s="100" t="str">
        <f t="shared" si="91"/>
        <v>Chaturthi</v>
      </c>
      <c r="J400" s="100" t="str">
        <f>'Calendar Info'!$D$23</f>
        <v>Hemanta</v>
      </c>
      <c r="K400" s="25" t="str">
        <f>VLOOKUP(E400,'Calendar Info'!$G$49:$H$75,2,FALSE)</f>
        <v>பூரட்டாதி</v>
      </c>
      <c r="L400" s="25" t="str">
        <f>VLOOKUP(F400,'Calendar Info'!$G$49:$H$75,2,FALSE)</f>
        <v>பூரட்டாதி</v>
      </c>
      <c r="M400" s="34" t="str">
        <f t="shared" si="100"/>
        <v>Pauṣa/Taiṣya</v>
      </c>
      <c r="O400" s="25">
        <v>397</v>
      </c>
      <c r="P400" s="25">
        <f t="shared" si="94"/>
        <v>19</v>
      </c>
      <c r="Q400" s="25" t="str">
        <f t="shared" si="92"/>
        <v>9</v>
      </c>
      <c r="R400" s="25">
        <f t="shared" si="95"/>
        <v>24</v>
      </c>
      <c r="S400" s="25">
        <f t="shared" si="96"/>
        <v>24</v>
      </c>
      <c r="T400" s="25">
        <f t="shared" si="97"/>
        <v>3</v>
      </c>
      <c r="U400" s="25">
        <f t="shared" si="98"/>
        <v>3</v>
      </c>
      <c r="V400" s="25">
        <f t="shared" si="99"/>
        <v>1</v>
      </c>
      <c r="W400" s="25" t="str">
        <f t="shared" si="93"/>
        <v>4</v>
      </c>
    </row>
    <row r="401" spans="1:23" x14ac:dyDescent="0.25">
      <c r="A401" s="98">
        <v>45690</v>
      </c>
      <c r="B401" s="99">
        <v>20</v>
      </c>
      <c r="C401" s="100" t="str">
        <f>'Calendar Info'!$B$13</f>
        <v>தை</v>
      </c>
      <c r="D401" s="100" t="s">
        <v>248</v>
      </c>
      <c r="E401" s="100" t="str">
        <f>'Calendar Info'!G74</f>
        <v>Uthra bhadra</v>
      </c>
      <c r="F401" s="100" t="str">
        <f t="shared" si="90"/>
        <v>Uthra bhadra</v>
      </c>
      <c r="G401" s="101" t="s">
        <v>328</v>
      </c>
      <c r="H401" s="100" t="str">
        <f>'Calendar Info'!F33</f>
        <v xml:space="preserve">Panchami </v>
      </c>
      <c r="I401" s="100" t="str">
        <f t="shared" si="91"/>
        <v xml:space="preserve">Panchami </v>
      </c>
      <c r="J401" s="100" t="str">
        <f>'Calendar Info'!$D$23</f>
        <v>Hemanta</v>
      </c>
      <c r="K401" s="25" t="str">
        <f>VLOOKUP(E401,'Calendar Info'!$G$49:$H$75,2,FALSE)</f>
        <v>உத்திரட்டாதி</v>
      </c>
      <c r="L401" s="25" t="str">
        <f>VLOOKUP(F401,'Calendar Info'!$G$49:$H$75,2,FALSE)</f>
        <v>உத்திரட்டாதி</v>
      </c>
      <c r="M401" s="34" t="str">
        <f t="shared" si="100"/>
        <v>Pauṣa/Taiṣya</v>
      </c>
      <c r="O401" s="25">
        <v>398</v>
      </c>
      <c r="P401" s="25">
        <f t="shared" si="94"/>
        <v>20</v>
      </c>
      <c r="Q401" s="25" t="str">
        <f t="shared" si="92"/>
        <v>9</v>
      </c>
      <c r="R401" s="25">
        <f t="shared" si="95"/>
        <v>25</v>
      </c>
      <c r="S401" s="25">
        <f t="shared" si="96"/>
        <v>25</v>
      </c>
      <c r="T401" s="25">
        <f t="shared" si="97"/>
        <v>4</v>
      </c>
      <c r="U401" s="25">
        <f t="shared" si="98"/>
        <v>4</v>
      </c>
      <c r="V401" s="25">
        <f t="shared" si="99"/>
        <v>1</v>
      </c>
      <c r="W401" s="25" t="str">
        <f t="shared" si="93"/>
        <v>4</v>
      </c>
    </row>
    <row r="402" spans="1:23" x14ac:dyDescent="0.25">
      <c r="A402" s="98">
        <v>45691</v>
      </c>
      <c r="B402" s="99">
        <v>21</v>
      </c>
      <c r="C402" s="100" t="str">
        <f>'Calendar Info'!$B$13</f>
        <v>தை</v>
      </c>
      <c r="D402" s="100" t="s">
        <v>248</v>
      </c>
      <c r="E402" s="100" t="str">
        <f>'Calendar Info'!G75</f>
        <v>Revathi</v>
      </c>
      <c r="F402" s="100" t="str">
        <f t="shared" si="90"/>
        <v>Revathi</v>
      </c>
      <c r="G402" s="101" t="s">
        <v>328</v>
      </c>
      <c r="H402" s="100" t="str">
        <f>'Calendar Info'!F34</f>
        <v xml:space="preserve">Shashti </v>
      </c>
      <c r="I402" s="100" t="str">
        <f t="shared" si="91"/>
        <v xml:space="preserve">Shashti </v>
      </c>
      <c r="J402" s="100" t="str">
        <f>'Calendar Info'!$D$23</f>
        <v>Hemanta</v>
      </c>
      <c r="K402" s="25" t="str">
        <f>VLOOKUP(E402,'Calendar Info'!$G$49:$H$75,2,FALSE)</f>
        <v>ரேவதி</v>
      </c>
      <c r="L402" s="25" t="str">
        <f>VLOOKUP(F402,'Calendar Info'!$G$49:$H$75,2,FALSE)</f>
        <v>ரேவதி</v>
      </c>
      <c r="M402" s="34" t="str">
        <f t="shared" si="100"/>
        <v>Pauṣa/Taiṣya</v>
      </c>
      <c r="O402" s="25">
        <v>399</v>
      </c>
      <c r="P402" s="25">
        <f t="shared" si="94"/>
        <v>21</v>
      </c>
      <c r="Q402" s="25" t="str">
        <f t="shared" si="92"/>
        <v>9</v>
      </c>
      <c r="R402" s="25">
        <f t="shared" si="95"/>
        <v>26</v>
      </c>
      <c r="S402" s="25">
        <f t="shared" si="96"/>
        <v>26</v>
      </c>
      <c r="T402" s="25">
        <f t="shared" si="97"/>
        <v>5</v>
      </c>
      <c r="U402" s="25">
        <f t="shared" si="98"/>
        <v>5</v>
      </c>
      <c r="V402" s="25">
        <f t="shared" si="99"/>
        <v>1</v>
      </c>
      <c r="W402" s="25" t="str">
        <f t="shared" si="93"/>
        <v>4</v>
      </c>
    </row>
    <row r="403" spans="1:23" x14ac:dyDescent="0.25">
      <c r="A403" s="98">
        <v>45692</v>
      </c>
      <c r="B403" s="99">
        <v>22</v>
      </c>
      <c r="C403" s="100" t="str">
        <f>'Calendar Info'!$B$13</f>
        <v>தை</v>
      </c>
      <c r="D403" s="100" t="s">
        <v>248</v>
      </c>
      <c r="E403" s="100" t="str">
        <f>'Calendar Info'!G49</f>
        <v>Aswini</v>
      </c>
      <c r="F403" s="100" t="str">
        <f t="shared" si="90"/>
        <v>Aswini</v>
      </c>
      <c r="G403" s="101" t="s">
        <v>328</v>
      </c>
      <c r="H403" s="100" t="str">
        <f>'Calendar Info'!F35</f>
        <v>Sapthami</v>
      </c>
      <c r="I403" s="100" t="str">
        <f t="shared" si="91"/>
        <v>Sapthami</v>
      </c>
      <c r="J403" s="100" t="str">
        <f>'Calendar Info'!$D$23</f>
        <v>Hemanta</v>
      </c>
      <c r="K403" s="25" t="str">
        <f>VLOOKUP(E403,'Calendar Info'!$G$49:$H$75,2,FALSE)</f>
        <v>அசுவினி</v>
      </c>
      <c r="L403" s="25" t="str">
        <f>VLOOKUP(F403,'Calendar Info'!$G$49:$H$75,2,FALSE)</f>
        <v>அசுவினி</v>
      </c>
      <c r="M403" s="34" t="str">
        <f t="shared" si="100"/>
        <v>Pauṣa/Taiṣya</v>
      </c>
      <c r="O403" s="25">
        <v>400</v>
      </c>
      <c r="P403" s="25">
        <f t="shared" si="94"/>
        <v>22</v>
      </c>
      <c r="Q403" s="25" t="str">
        <f t="shared" si="92"/>
        <v>9</v>
      </c>
      <c r="R403" s="25">
        <f t="shared" si="95"/>
        <v>0</v>
      </c>
      <c r="S403" s="25">
        <f t="shared" si="96"/>
        <v>0</v>
      </c>
      <c r="T403" s="25">
        <f t="shared" si="97"/>
        <v>6</v>
      </c>
      <c r="U403" s="25">
        <f t="shared" si="98"/>
        <v>6</v>
      </c>
      <c r="V403" s="25">
        <f t="shared" si="99"/>
        <v>1</v>
      </c>
      <c r="W403" s="25" t="str">
        <f t="shared" si="93"/>
        <v>4</v>
      </c>
    </row>
    <row r="404" spans="1:23" x14ac:dyDescent="0.25">
      <c r="A404" s="98">
        <v>45693</v>
      </c>
      <c r="B404" s="99">
        <v>23</v>
      </c>
      <c r="C404" s="100" t="str">
        <f>'Calendar Info'!$B$13</f>
        <v>தை</v>
      </c>
      <c r="D404" s="100" t="s">
        <v>248</v>
      </c>
      <c r="E404" s="100" t="str">
        <f>'Calendar Info'!G50</f>
        <v>Bharani</v>
      </c>
      <c r="F404" s="100" t="str">
        <f t="shared" si="90"/>
        <v>Bharani</v>
      </c>
      <c r="G404" s="101" t="s">
        <v>328</v>
      </c>
      <c r="H404" s="100" t="str">
        <f>'Calendar Info'!F36</f>
        <v>Ashtami</v>
      </c>
      <c r="I404" s="100" t="str">
        <f t="shared" si="91"/>
        <v>Ashtami</v>
      </c>
      <c r="J404" s="100" t="str">
        <f>'Calendar Info'!$D$23</f>
        <v>Hemanta</v>
      </c>
      <c r="K404" s="25" t="str">
        <f>VLOOKUP(E404,'Calendar Info'!$G$49:$H$75,2,FALSE)</f>
        <v>பரணி</v>
      </c>
      <c r="L404" s="25" t="str">
        <f>VLOOKUP(F404,'Calendar Info'!$G$49:$H$75,2,FALSE)</f>
        <v>பரணி</v>
      </c>
      <c r="M404" s="34" t="str">
        <f t="shared" si="100"/>
        <v>Pauṣa/Taiṣya</v>
      </c>
      <c r="O404" s="25">
        <v>401</v>
      </c>
      <c r="P404" s="25">
        <f t="shared" si="94"/>
        <v>23</v>
      </c>
      <c r="Q404" s="25" t="str">
        <f t="shared" si="92"/>
        <v>9</v>
      </c>
      <c r="R404" s="25">
        <f t="shared" si="95"/>
        <v>1</v>
      </c>
      <c r="S404" s="25">
        <f t="shared" si="96"/>
        <v>1</v>
      </c>
      <c r="T404" s="25">
        <f t="shared" si="97"/>
        <v>7</v>
      </c>
      <c r="U404" s="25">
        <f t="shared" si="98"/>
        <v>7</v>
      </c>
      <c r="V404" s="25">
        <f t="shared" si="99"/>
        <v>1</v>
      </c>
      <c r="W404" s="25" t="str">
        <f t="shared" si="93"/>
        <v>4</v>
      </c>
    </row>
    <row r="405" spans="1:23" x14ac:dyDescent="0.25">
      <c r="A405" s="98">
        <v>45694</v>
      </c>
      <c r="B405" s="99">
        <v>24</v>
      </c>
      <c r="C405" s="100" t="str">
        <f>'Calendar Info'!$B$13</f>
        <v>தை</v>
      </c>
      <c r="D405" s="100" t="s">
        <v>248</v>
      </c>
      <c r="E405" s="100" t="str">
        <f>'Calendar Info'!G51</f>
        <v>Krithika</v>
      </c>
      <c r="F405" s="100" t="str">
        <f t="shared" si="90"/>
        <v>Krithika</v>
      </c>
      <c r="G405" s="101" t="s">
        <v>328</v>
      </c>
      <c r="H405" s="100" t="str">
        <f>'Calendar Info'!F37</f>
        <v xml:space="preserve">Navami </v>
      </c>
      <c r="I405" s="100" t="str">
        <f t="shared" si="91"/>
        <v xml:space="preserve">Navami </v>
      </c>
      <c r="J405" s="100" t="str">
        <f>'Calendar Info'!$D$23</f>
        <v>Hemanta</v>
      </c>
      <c r="K405" s="25" t="str">
        <f>VLOOKUP(E405,'Calendar Info'!$G$49:$H$75,2,FALSE)</f>
        <v>கிருத்திகை</v>
      </c>
      <c r="L405" s="25" t="str">
        <f>VLOOKUP(F405,'Calendar Info'!$G$49:$H$75,2,FALSE)</f>
        <v>கிருத்திகை</v>
      </c>
      <c r="M405" s="34" t="str">
        <f t="shared" si="100"/>
        <v>Pauṣa/Taiṣya</v>
      </c>
      <c r="O405" s="25">
        <v>402</v>
      </c>
      <c r="P405" s="25">
        <f t="shared" si="94"/>
        <v>24</v>
      </c>
      <c r="Q405" s="25" t="str">
        <f t="shared" si="92"/>
        <v>9</v>
      </c>
      <c r="R405" s="25">
        <f t="shared" si="95"/>
        <v>2</v>
      </c>
      <c r="S405" s="25">
        <f t="shared" si="96"/>
        <v>2</v>
      </c>
      <c r="T405" s="25">
        <f t="shared" si="97"/>
        <v>8</v>
      </c>
      <c r="U405" s="25">
        <f t="shared" si="98"/>
        <v>8</v>
      </c>
      <c r="V405" s="25">
        <f t="shared" si="99"/>
        <v>1</v>
      </c>
      <c r="W405" s="25" t="str">
        <f t="shared" si="93"/>
        <v>4</v>
      </c>
    </row>
    <row r="406" spans="1:23" x14ac:dyDescent="0.25">
      <c r="A406" s="98">
        <v>45695</v>
      </c>
      <c r="B406" s="99">
        <v>25</v>
      </c>
      <c r="C406" s="100" t="str">
        <f>'Calendar Info'!$B$13</f>
        <v>தை</v>
      </c>
      <c r="D406" s="100" t="s">
        <v>248</v>
      </c>
      <c r="E406" s="100" t="str">
        <f>'Calendar Info'!G52</f>
        <v>Rohini </v>
      </c>
      <c r="F406" s="100" t="str">
        <f t="shared" ref="F406:F427" si="101">E406</f>
        <v>Rohini </v>
      </c>
      <c r="G406" s="101" t="s">
        <v>328</v>
      </c>
      <c r="H406" s="100" t="str">
        <f>'Calendar Info'!F38</f>
        <v xml:space="preserve">Dasami </v>
      </c>
      <c r="I406" s="100" t="str">
        <f t="shared" si="91"/>
        <v xml:space="preserve">Dasami </v>
      </c>
      <c r="J406" s="100" t="str">
        <f>'Calendar Info'!$D$23</f>
        <v>Hemanta</v>
      </c>
      <c r="K406" s="25" t="str">
        <f>VLOOKUP(E406,'Calendar Info'!$G$49:$H$75,2,FALSE)</f>
        <v>ரோகிணி</v>
      </c>
      <c r="L406" s="25" t="str">
        <f>VLOOKUP(F406,'Calendar Info'!$G$49:$H$75,2,FALSE)</f>
        <v>ரோகிணி</v>
      </c>
      <c r="M406" s="34" t="str">
        <f t="shared" si="100"/>
        <v>Pauṣa/Taiṣya</v>
      </c>
      <c r="O406" s="25">
        <v>403</v>
      </c>
      <c r="P406" s="25">
        <f t="shared" si="94"/>
        <v>25</v>
      </c>
      <c r="Q406" s="25" t="str">
        <f t="shared" si="92"/>
        <v>9</v>
      </c>
      <c r="R406" s="25">
        <f t="shared" si="95"/>
        <v>3</v>
      </c>
      <c r="S406" s="25">
        <f t="shared" si="96"/>
        <v>3</v>
      </c>
      <c r="T406" s="25">
        <f t="shared" si="97"/>
        <v>9</v>
      </c>
      <c r="U406" s="25">
        <f t="shared" si="98"/>
        <v>9</v>
      </c>
      <c r="V406" s="25">
        <f t="shared" si="99"/>
        <v>1</v>
      </c>
      <c r="W406" s="25" t="str">
        <f t="shared" si="93"/>
        <v>4</v>
      </c>
    </row>
    <row r="407" spans="1:23" x14ac:dyDescent="0.25">
      <c r="A407" s="98">
        <v>45696</v>
      </c>
      <c r="B407" s="99">
        <v>26</v>
      </c>
      <c r="C407" s="100" t="str">
        <f>'Calendar Info'!$B$13</f>
        <v>தை</v>
      </c>
      <c r="D407" s="100" t="s">
        <v>248</v>
      </c>
      <c r="E407" s="100" t="str">
        <f>'Calendar Info'!G53</f>
        <v>Mrigashiras</v>
      </c>
      <c r="F407" s="100" t="str">
        <f t="shared" si="101"/>
        <v>Mrigashiras</v>
      </c>
      <c r="G407" s="101" t="s">
        <v>328</v>
      </c>
      <c r="H407" s="100" t="str">
        <f>'Calendar Info'!F39</f>
        <v>Ekadasi</v>
      </c>
      <c r="I407" s="100" t="str">
        <f t="shared" si="91"/>
        <v>Ekadasi</v>
      </c>
      <c r="J407" s="100" t="str">
        <f>'Calendar Info'!$D$23</f>
        <v>Hemanta</v>
      </c>
      <c r="K407" s="25" t="str">
        <f>VLOOKUP(E407,'Calendar Info'!$G$49:$H$75,2,FALSE)</f>
        <v>மிருகசிரீஷம்</v>
      </c>
      <c r="L407" s="25" t="str">
        <f>VLOOKUP(F407,'Calendar Info'!$G$49:$H$75,2,FALSE)</f>
        <v>மிருகசிரீஷம்</v>
      </c>
      <c r="M407" s="34" t="str">
        <f t="shared" si="100"/>
        <v>Pauṣa/Taiṣya</v>
      </c>
      <c r="O407" s="25">
        <v>404</v>
      </c>
      <c r="P407" s="25">
        <f t="shared" si="94"/>
        <v>26</v>
      </c>
      <c r="Q407" s="25" t="str">
        <f t="shared" si="92"/>
        <v>9</v>
      </c>
      <c r="R407" s="25">
        <f t="shared" si="95"/>
        <v>4</v>
      </c>
      <c r="S407" s="25">
        <f t="shared" si="96"/>
        <v>4</v>
      </c>
      <c r="T407" s="25">
        <f t="shared" si="97"/>
        <v>10</v>
      </c>
      <c r="U407" s="25">
        <f t="shared" si="98"/>
        <v>10</v>
      </c>
      <c r="V407" s="25">
        <f t="shared" si="99"/>
        <v>1</v>
      </c>
      <c r="W407" s="25" t="str">
        <f t="shared" si="93"/>
        <v>4</v>
      </c>
    </row>
    <row r="408" spans="1:23" x14ac:dyDescent="0.25">
      <c r="A408" s="98">
        <v>45697</v>
      </c>
      <c r="B408" s="99">
        <v>27</v>
      </c>
      <c r="C408" s="100" t="str">
        <f>'Calendar Info'!$B$13</f>
        <v>தை</v>
      </c>
      <c r="D408" s="100" t="s">
        <v>248</v>
      </c>
      <c r="E408" s="100" t="str">
        <f>'Calendar Info'!G54</f>
        <v>Aarudhra</v>
      </c>
      <c r="F408" s="100" t="str">
        <f t="shared" si="101"/>
        <v>Aarudhra</v>
      </c>
      <c r="G408" s="101" t="s">
        <v>328</v>
      </c>
      <c r="H408" s="100" t="str">
        <f>'Calendar Info'!F40</f>
        <v>Dvadasi</v>
      </c>
      <c r="I408" s="100" t="str">
        <f t="shared" si="91"/>
        <v>Dvadasi</v>
      </c>
      <c r="J408" s="100" t="str">
        <f>'Calendar Info'!$D$23</f>
        <v>Hemanta</v>
      </c>
      <c r="K408" s="25" t="str">
        <f>VLOOKUP(E408,'Calendar Info'!$G$49:$H$75,2,FALSE)</f>
        <v>திருவாதிரை</v>
      </c>
      <c r="L408" s="25" t="str">
        <f>VLOOKUP(F408,'Calendar Info'!$G$49:$H$75,2,FALSE)</f>
        <v>திருவாதிரை</v>
      </c>
      <c r="M408" s="34" t="str">
        <f t="shared" si="100"/>
        <v>Pauṣa/Taiṣya</v>
      </c>
      <c r="O408" s="25">
        <v>405</v>
      </c>
      <c r="P408" s="25">
        <f t="shared" si="94"/>
        <v>27</v>
      </c>
      <c r="Q408" s="25" t="str">
        <f t="shared" si="92"/>
        <v>9</v>
      </c>
      <c r="R408" s="25">
        <f t="shared" si="95"/>
        <v>5</v>
      </c>
      <c r="S408" s="25">
        <f t="shared" si="96"/>
        <v>5</v>
      </c>
      <c r="T408" s="25">
        <f t="shared" si="97"/>
        <v>11</v>
      </c>
      <c r="U408" s="25">
        <f t="shared" si="98"/>
        <v>11</v>
      </c>
      <c r="V408" s="25">
        <f t="shared" si="99"/>
        <v>1</v>
      </c>
      <c r="W408" s="25" t="str">
        <f t="shared" si="93"/>
        <v>4</v>
      </c>
    </row>
    <row r="409" spans="1:23" x14ac:dyDescent="0.25">
      <c r="A409" s="98">
        <v>45698</v>
      </c>
      <c r="B409" s="99">
        <v>28</v>
      </c>
      <c r="C409" s="100" t="str">
        <f>'Calendar Info'!$B$13</f>
        <v>தை</v>
      </c>
      <c r="D409" s="100" t="s">
        <v>248</v>
      </c>
      <c r="E409" s="100" t="str">
        <f>'Calendar Info'!G55</f>
        <v>Punarvasu</v>
      </c>
      <c r="F409" s="100" t="str">
        <f t="shared" si="101"/>
        <v>Punarvasu</v>
      </c>
      <c r="G409" s="101" t="s">
        <v>328</v>
      </c>
      <c r="H409" s="100" t="str">
        <f>'Calendar Info'!F41</f>
        <v>Triyodasi</v>
      </c>
      <c r="I409" s="100" t="str">
        <f t="shared" si="91"/>
        <v>Triyodasi</v>
      </c>
      <c r="J409" s="100" t="str">
        <f>'Calendar Info'!$D$23</f>
        <v>Hemanta</v>
      </c>
      <c r="K409" s="25" t="str">
        <f>VLOOKUP(E409,'Calendar Info'!$G$49:$H$75,2,FALSE)</f>
        <v>புனர்பூசம்</v>
      </c>
      <c r="L409" s="25" t="str">
        <f>VLOOKUP(F409,'Calendar Info'!$G$49:$H$75,2,FALSE)</f>
        <v>புனர்பூசம்</v>
      </c>
      <c r="M409" s="34" t="str">
        <f t="shared" si="100"/>
        <v>Pauṣa/Taiṣya</v>
      </c>
      <c r="O409" s="25">
        <v>406</v>
      </c>
      <c r="P409" s="25">
        <f t="shared" si="94"/>
        <v>28</v>
      </c>
      <c r="Q409" s="25" t="str">
        <f t="shared" si="92"/>
        <v>9</v>
      </c>
      <c r="R409" s="25">
        <f t="shared" si="95"/>
        <v>6</v>
      </c>
      <c r="S409" s="25">
        <f t="shared" si="96"/>
        <v>6</v>
      </c>
      <c r="T409" s="25">
        <f t="shared" si="97"/>
        <v>12</v>
      </c>
      <c r="U409" s="25">
        <f t="shared" si="98"/>
        <v>12</v>
      </c>
      <c r="V409" s="25">
        <f t="shared" si="99"/>
        <v>1</v>
      </c>
      <c r="W409" s="25" t="str">
        <f t="shared" si="93"/>
        <v>4</v>
      </c>
    </row>
    <row r="410" spans="1:23" x14ac:dyDescent="0.25">
      <c r="A410" s="98">
        <v>45699</v>
      </c>
      <c r="B410" s="99">
        <v>29</v>
      </c>
      <c r="C410" s="100" t="str">
        <f>'Calendar Info'!$B$13</f>
        <v>தை</v>
      </c>
      <c r="D410" s="100" t="s">
        <v>248</v>
      </c>
      <c r="E410" s="100" t="str">
        <f>'Calendar Info'!G56</f>
        <v>Pushyami</v>
      </c>
      <c r="F410" s="100" t="str">
        <f t="shared" si="101"/>
        <v>Pushyami</v>
      </c>
      <c r="G410" s="101" t="s">
        <v>328</v>
      </c>
      <c r="H410" s="100" t="str">
        <f>'Calendar Info'!F42</f>
        <v>Chaturdasi</v>
      </c>
      <c r="I410" s="100" t="str">
        <f t="shared" si="91"/>
        <v>Chaturdasi</v>
      </c>
      <c r="J410" s="100" t="str">
        <f>'Calendar Info'!$D$23</f>
        <v>Hemanta</v>
      </c>
      <c r="K410" s="25" t="str">
        <f>VLOOKUP(E410,'Calendar Info'!$G$49:$H$75,2,FALSE)</f>
        <v>பூசம்</v>
      </c>
      <c r="L410" s="25" t="str">
        <f>VLOOKUP(F410,'Calendar Info'!$G$49:$H$75,2,FALSE)</f>
        <v>பூசம்</v>
      </c>
      <c r="M410" s="34" t="str">
        <f t="shared" si="100"/>
        <v>Pauṣa/Taiṣya</v>
      </c>
      <c r="O410" s="25">
        <v>407</v>
      </c>
      <c r="P410" s="25">
        <f t="shared" si="94"/>
        <v>29</v>
      </c>
      <c r="Q410" s="25" t="str">
        <f t="shared" si="92"/>
        <v>9</v>
      </c>
      <c r="R410" s="25">
        <f t="shared" si="95"/>
        <v>7</v>
      </c>
      <c r="S410" s="25">
        <f t="shared" si="96"/>
        <v>7</v>
      </c>
      <c r="T410" s="25">
        <f t="shared" si="97"/>
        <v>13</v>
      </c>
      <c r="U410" s="25">
        <f t="shared" si="98"/>
        <v>13</v>
      </c>
      <c r="V410" s="25">
        <f t="shared" si="99"/>
        <v>1</v>
      </c>
      <c r="W410" s="25" t="str">
        <f t="shared" si="93"/>
        <v>4</v>
      </c>
    </row>
    <row r="411" spans="1:23" x14ac:dyDescent="0.25">
      <c r="A411" s="98">
        <v>45700</v>
      </c>
      <c r="B411" s="99">
        <v>30</v>
      </c>
      <c r="C411" s="100" t="str">
        <f>'Calendar Info'!$B$13</f>
        <v>தை</v>
      </c>
      <c r="D411" s="100" t="s">
        <v>248</v>
      </c>
      <c r="E411" s="100" t="str">
        <f>'Calendar Info'!G57</f>
        <v>Ashlesha</v>
      </c>
      <c r="F411" s="100" t="str">
        <f t="shared" si="101"/>
        <v>Ashlesha</v>
      </c>
      <c r="G411" s="101" t="s">
        <v>328</v>
      </c>
      <c r="H411" s="100" t="str">
        <f>'Calendar Info'!F43</f>
        <v>Pournima</v>
      </c>
      <c r="I411" s="100" t="str">
        <f t="shared" si="91"/>
        <v>Pournima</v>
      </c>
      <c r="J411" s="100" t="str">
        <f>'Calendar Info'!$D$23</f>
        <v>Hemanta</v>
      </c>
      <c r="K411" s="25" t="str">
        <f>VLOOKUP(E411,'Calendar Info'!$G$49:$H$75,2,FALSE)</f>
        <v>ஆயில்யம்</v>
      </c>
      <c r="L411" s="25" t="str">
        <f>VLOOKUP(F411,'Calendar Info'!$G$49:$H$75,2,FALSE)</f>
        <v>ஆயில்யம்</v>
      </c>
      <c r="M411" s="34" t="str">
        <f t="shared" si="100"/>
        <v>Pauṣa/Taiṣya</v>
      </c>
      <c r="O411" s="25">
        <v>408</v>
      </c>
      <c r="P411" s="25">
        <f t="shared" si="94"/>
        <v>30</v>
      </c>
      <c r="Q411" s="25" t="str">
        <f t="shared" si="92"/>
        <v>9</v>
      </c>
      <c r="R411" s="25">
        <f t="shared" si="95"/>
        <v>8</v>
      </c>
      <c r="S411" s="25">
        <f t="shared" si="96"/>
        <v>8</v>
      </c>
      <c r="T411" s="25">
        <f t="shared" si="97"/>
        <v>14</v>
      </c>
      <c r="U411" s="25">
        <f t="shared" si="98"/>
        <v>14</v>
      </c>
      <c r="V411" s="25">
        <f t="shared" si="99"/>
        <v>1</v>
      </c>
      <c r="W411" s="25" t="str">
        <f t="shared" si="93"/>
        <v>4</v>
      </c>
    </row>
    <row r="412" spans="1:23" x14ac:dyDescent="0.25">
      <c r="A412" s="98">
        <v>45701</v>
      </c>
      <c r="B412" s="99">
        <v>1</v>
      </c>
      <c r="C412" s="100" t="str">
        <f>'Calendar Info'!$B$14</f>
        <v>மாசி</v>
      </c>
      <c r="D412" s="100" t="s">
        <v>248</v>
      </c>
      <c r="E412" s="100" t="str">
        <f>'Calendar Info'!G58</f>
        <v>Magha</v>
      </c>
      <c r="F412" s="100" t="str">
        <f t="shared" si="101"/>
        <v>Magha</v>
      </c>
      <c r="G412" s="101" t="s">
        <v>327</v>
      </c>
      <c r="H412" s="100" t="str">
        <f>'Calendar Info'!F29</f>
        <v xml:space="preserve">Pradamai </v>
      </c>
      <c r="I412" s="100" t="str">
        <f t="shared" si="91"/>
        <v xml:space="preserve">Pradamai </v>
      </c>
      <c r="J412" s="100" t="str">
        <f>'Calendar Info'!$D$24</f>
        <v>Sishira</v>
      </c>
      <c r="K412" s="25" t="str">
        <f>VLOOKUP(E412,'Calendar Info'!$G$49:$H$75,2,FALSE)</f>
        <v>மகம்</v>
      </c>
      <c r="L412" s="25" t="str">
        <f>VLOOKUP(F412,'Calendar Info'!$G$49:$H$75,2,FALSE)</f>
        <v>மகம்</v>
      </c>
      <c r="M412" s="34" t="str">
        <f t="shared" si="100"/>
        <v>Māgha</v>
      </c>
      <c r="O412" s="25">
        <v>409</v>
      </c>
      <c r="P412" s="25">
        <f t="shared" si="94"/>
        <v>1</v>
      </c>
      <c r="Q412" s="25" t="str">
        <f t="shared" si="92"/>
        <v>10</v>
      </c>
      <c r="R412" s="25">
        <f t="shared" si="95"/>
        <v>9</v>
      </c>
      <c r="S412" s="25">
        <f t="shared" si="96"/>
        <v>9</v>
      </c>
      <c r="T412" s="25">
        <f t="shared" si="97"/>
        <v>0</v>
      </c>
      <c r="U412" s="25">
        <f t="shared" si="98"/>
        <v>0</v>
      </c>
      <c r="V412" s="25">
        <f t="shared" si="99"/>
        <v>0</v>
      </c>
      <c r="W412" s="25" t="str">
        <f t="shared" si="93"/>
        <v>5</v>
      </c>
    </row>
    <row r="413" spans="1:23" x14ac:dyDescent="0.25">
      <c r="A413" s="98">
        <v>45702</v>
      </c>
      <c r="B413" s="99">
        <v>2</v>
      </c>
      <c r="C413" s="100" t="str">
        <f>'Calendar Info'!$B$14</f>
        <v>மாசி</v>
      </c>
      <c r="D413" s="100" t="s">
        <v>248</v>
      </c>
      <c r="E413" s="100" t="str">
        <f>'Calendar Info'!G59</f>
        <v>Poorva Phalguni</v>
      </c>
      <c r="F413" s="100" t="str">
        <f t="shared" si="101"/>
        <v>Poorva Phalguni</v>
      </c>
      <c r="G413" s="101" t="s">
        <v>327</v>
      </c>
      <c r="H413" s="100" t="str">
        <f>'Calendar Info'!F30</f>
        <v>Dvithiai</v>
      </c>
      <c r="I413" s="100" t="str">
        <f t="shared" si="91"/>
        <v>Dvithiai</v>
      </c>
      <c r="J413" s="100" t="str">
        <f>'Calendar Info'!$D$24</f>
        <v>Sishira</v>
      </c>
      <c r="K413" s="25" t="str">
        <f>VLOOKUP(E413,'Calendar Info'!$G$49:$H$75,2,FALSE)</f>
        <v>பூரம்</v>
      </c>
      <c r="L413" s="25" t="str">
        <f>VLOOKUP(F413,'Calendar Info'!$G$49:$H$75,2,FALSE)</f>
        <v>பூரம்</v>
      </c>
      <c r="M413" s="34" t="str">
        <f t="shared" si="100"/>
        <v>Māgha</v>
      </c>
      <c r="O413" s="25">
        <v>410</v>
      </c>
      <c r="P413" s="25">
        <f t="shared" si="94"/>
        <v>2</v>
      </c>
      <c r="Q413" s="25" t="str">
        <f t="shared" si="92"/>
        <v>10</v>
      </c>
      <c r="R413" s="25">
        <f t="shared" si="95"/>
        <v>10</v>
      </c>
      <c r="S413" s="25">
        <f t="shared" si="96"/>
        <v>10</v>
      </c>
      <c r="T413" s="25">
        <f t="shared" si="97"/>
        <v>1</v>
      </c>
      <c r="U413" s="25">
        <f t="shared" si="98"/>
        <v>1</v>
      </c>
      <c r="V413" s="25">
        <f t="shared" si="99"/>
        <v>0</v>
      </c>
      <c r="W413" s="25" t="str">
        <f t="shared" si="93"/>
        <v>5</v>
      </c>
    </row>
    <row r="414" spans="1:23" x14ac:dyDescent="0.25">
      <c r="A414" s="98">
        <v>45703</v>
      </c>
      <c r="B414" s="99">
        <v>3</v>
      </c>
      <c r="C414" s="100" t="str">
        <f>'Calendar Info'!$B$14</f>
        <v>மாசி</v>
      </c>
      <c r="D414" s="100" t="s">
        <v>248</v>
      </c>
      <c r="E414" s="100" t="str">
        <f>'Calendar Info'!G60</f>
        <v>Uthra Phalguni</v>
      </c>
      <c r="F414" s="100" t="str">
        <f t="shared" si="101"/>
        <v>Uthra Phalguni</v>
      </c>
      <c r="G414" s="101" t="s">
        <v>327</v>
      </c>
      <c r="H414" s="100" t="str">
        <f>'Calendar Info'!F31</f>
        <v>Trithiai</v>
      </c>
      <c r="I414" s="100" t="str">
        <f t="shared" si="91"/>
        <v>Trithiai</v>
      </c>
      <c r="J414" s="100" t="str">
        <f>'Calendar Info'!$D$24</f>
        <v>Sishira</v>
      </c>
      <c r="K414" s="25" t="str">
        <f>VLOOKUP(E414,'Calendar Info'!$G$49:$H$75,2,FALSE)</f>
        <v>உத்திரம்</v>
      </c>
      <c r="L414" s="25" t="str">
        <f>VLOOKUP(F414,'Calendar Info'!$G$49:$H$75,2,FALSE)</f>
        <v>உத்திரம்</v>
      </c>
      <c r="M414" s="34" t="str">
        <f t="shared" si="100"/>
        <v>Māgha</v>
      </c>
      <c r="O414" s="25">
        <v>411</v>
      </c>
      <c r="P414" s="25">
        <f t="shared" si="94"/>
        <v>3</v>
      </c>
      <c r="Q414" s="25" t="str">
        <f t="shared" si="92"/>
        <v>10</v>
      </c>
      <c r="R414" s="25">
        <f t="shared" si="95"/>
        <v>11</v>
      </c>
      <c r="S414" s="25">
        <f t="shared" si="96"/>
        <v>11</v>
      </c>
      <c r="T414" s="25">
        <f t="shared" si="97"/>
        <v>2</v>
      </c>
      <c r="U414" s="25">
        <f t="shared" si="98"/>
        <v>2</v>
      </c>
      <c r="V414" s="25">
        <f t="shared" si="99"/>
        <v>0</v>
      </c>
      <c r="W414" s="25" t="str">
        <f t="shared" si="93"/>
        <v>5</v>
      </c>
    </row>
    <row r="415" spans="1:23" x14ac:dyDescent="0.25">
      <c r="A415" s="98">
        <v>45704</v>
      </c>
      <c r="B415" s="99">
        <v>4</v>
      </c>
      <c r="C415" s="100" t="str">
        <f>'Calendar Info'!$B$14</f>
        <v>மாசி</v>
      </c>
      <c r="D415" s="100" t="s">
        <v>248</v>
      </c>
      <c r="E415" s="100" t="str">
        <f>'Calendar Info'!G61</f>
        <v>Hastha</v>
      </c>
      <c r="F415" s="100" t="str">
        <f t="shared" si="101"/>
        <v>Hastha</v>
      </c>
      <c r="G415" s="101" t="s">
        <v>327</v>
      </c>
      <c r="H415" s="100" t="str">
        <f>'Calendar Info'!F32</f>
        <v>Chaturthi</v>
      </c>
      <c r="I415" s="100" t="str">
        <f t="shared" si="91"/>
        <v>Chaturthi</v>
      </c>
      <c r="J415" s="100" t="str">
        <f>'Calendar Info'!$D$24</f>
        <v>Sishira</v>
      </c>
      <c r="K415" s="25" t="str">
        <f>VLOOKUP(E415,'Calendar Info'!$G$49:$H$75,2,FALSE)</f>
        <v>ஹஸ்தம்</v>
      </c>
      <c r="L415" s="25" t="str">
        <f>VLOOKUP(F415,'Calendar Info'!$G$49:$H$75,2,FALSE)</f>
        <v>ஹஸ்தம்</v>
      </c>
      <c r="M415" s="34" t="str">
        <f t="shared" si="100"/>
        <v>Māgha</v>
      </c>
      <c r="O415" s="25">
        <v>412</v>
      </c>
      <c r="P415" s="25">
        <f t="shared" si="94"/>
        <v>4</v>
      </c>
      <c r="Q415" s="25" t="str">
        <f t="shared" si="92"/>
        <v>10</v>
      </c>
      <c r="R415" s="25">
        <f t="shared" si="95"/>
        <v>12</v>
      </c>
      <c r="S415" s="25">
        <f t="shared" si="96"/>
        <v>12</v>
      </c>
      <c r="T415" s="25">
        <f t="shared" si="97"/>
        <v>3</v>
      </c>
      <c r="U415" s="25">
        <f t="shared" si="98"/>
        <v>3</v>
      </c>
      <c r="V415" s="25">
        <f t="shared" si="99"/>
        <v>0</v>
      </c>
      <c r="W415" s="25" t="str">
        <f t="shared" si="93"/>
        <v>5</v>
      </c>
    </row>
    <row r="416" spans="1:23" x14ac:dyDescent="0.25">
      <c r="A416" s="98">
        <v>45705</v>
      </c>
      <c r="B416" s="99">
        <v>5</v>
      </c>
      <c r="C416" s="100" t="str">
        <f>'Calendar Info'!$B$14</f>
        <v>மாசி</v>
      </c>
      <c r="D416" s="100" t="s">
        <v>248</v>
      </c>
      <c r="E416" s="100" t="str">
        <f>'Calendar Info'!G62</f>
        <v>Chitra</v>
      </c>
      <c r="F416" s="100" t="str">
        <f t="shared" si="101"/>
        <v>Chitra</v>
      </c>
      <c r="G416" s="101" t="s">
        <v>327</v>
      </c>
      <c r="H416" s="100" t="str">
        <f>'Calendar Info'!F33</f>
        <v xml:space="preserve">Panchami </v>
      </c>
      <c r="I416" s="100" t="str">
        <f t="shared" si="91"/>
        <v xml:space="preserve">Panchami </v>
      </c>
      <c r="J416" s="100" t="str">
        <f>'Calendar Info'!$D$24</f>
        <v>Sishira</v>
      </c>
      <c r="K416" s="25" t="str">
        <f>VLOOKUP(E416,'Calendar Info'!$G$49:$H$75,2,FALSE)</f>
        <v>சித்திரை</v>
      </c>
      <c r="L416" s="25" t="str">
        <f>VLOOKUP(F416,'Calendar Info'!$G$49:$H$75,2,FALSE)</f>
        <v>சித்திரை</v>
      </c>
      <c r="M416" s="34" t="str">
        <f t="shared" si="100"/>
        <v>Māgha</v>
      </c>
      <c r="O416" s="25">
        <v>413</v>
      </c>
      <c r="P416" s="25">
        <f t="shared" si="94"/>
        <v>5</v>
      </c>
      <c r="Q416" s="25" t="str">
        <f t="shared" si="92"/>
        <v>10</v>
      </c>
      <c r="R416" s="25">
        <f t="shared" si="95"/>
        <v>13</v>
      </c>
      <c r="S416" s="25">
        <f t="shared" si="96"/>
        <v>13</v>
      </c>
      <c r="T416" s="25">
        <f t="shared" si="97"/>
        <v>4</v>
      </c>
      <c r="U416" s="25">
        <f t="shared" si="98"/>
        <v>4</v>
      </c>
      <c r="V416" s="25">
        <f t="shared" si="99"/>
        <v>0</v>
      </c>
      <c r="W416" s="25" t="str">
        <f t="shared" si="93"/>
        <v>5</v>
      </c>
    </row>
    <row r="417" spans="1:23" x14ac:dyDescent="0.25">
      <c r="A417" s="98">
        <v>45706</v>
      </c>
      <c r="B417" s="99">
        <v>6</v>
      </c>
      <c r="C417" s="100" t="str">
        <f>'Calendar Info'!$B$14</f>
        <v>மாசி</v>
      </c>
      <c r="D417" s="100" t="s">
        <v>248</v>
      </c>
      <c r="E417" s="100" t="str">
        <f>'Calendar Info'!G63</f>
        <v>Swaathi </v>
      </c>
      <c r="F417" s="100" t="str">
        <f t="shared" si="101"/>
        <v>Swaathi </v>
      </c>
      <c r="G417" s="101" t="s">
        <v>327</v>
      </c>
      <c r="H417" s="100" t="str">
        <f>'Calendar Info'!F34</f>
        <v xml:space="preserve">Shashti </v>
      </c>
      <c r="I417" s="100" t="str">
        <f t="shared" si="91"/>
        <v xml:space="preserve">Shashti </v>
      </c>
      <c r="J417" s="100" t="str">
        <f>'Calendar Info'!$D$24</f>
        <v>Sishira</v>
      </c>
      <c r="K417" s="25" t="str">
        <f>VLOOKUP(E417,'Calendar Info'!$G$49:$H$75,2,FALSE)</f>
        <v>சுவாதி</v>
      </c>
      <c r="L417" s="25" t="str">
        <f>VLOOKUP(F417,'Calendar Info'!$G$49:$H$75,2,FALSE)</f>
        <v>சுவாதி</v>
      </c>
      <c r="M417" s="34" t="str">
        <f t="shared" si="100"/>
        <v>Māgha</v>
      </c>
      <c r="O417" s="25">
        <v>414</v>
      </c>
      <c r="P417" s="25">
        <f t="shared" si="94"/>
        <v>6</v>
      </c>
      <c r="Q417" s="25" t="str">
        <f t="shared" si="92"/>
        <v>10</v>
      </c>
      <c r="R417" s="25">
        <f t="shared" si="95"/>
        <v>14</v>
      </c>
      <c r="S417" s="25">
        <f t="shared" si="96"/>
        <v>14</v>
      </c>
      <c r="T417" s="25">
        <f t="shared" si="97"/>
        <v>5</v>
      </c>
      <c r="U417" s="25">
        <f t="shared" si="98"/>
        <v>5</v>
      </c>
      <c r="V417" s="25">
        <f t="shared" si="99"/>
        <v>0</v>
      </c>
      <c r="W417" s="25" t="str">
        <f t="shared" si="93"/>
        <v>5</v>
      </c>
    </row>
    <row r="418" spans="1:23" x14ac:dyDescent="0.25">
      <c r="A418" s="98">
        <v>45707</v>
      </c>
      <c r="B418" s="99">
        <v>7</v>
      </c>
      <c r="C418" s="100" t="str">
        <f>'Calendar Info'!$B$14</f>
        <v>மாசி</v>
      </c>
      <c r="D418" s="100" t="s">
        <v>248</v>
      </c>
      <c r="E418" s="100" t="str">
        <f>'Calendar Info'!G64</f>
        <v>Vishaakha</v>
      </c>
      <c r="F418" s="100" t="str">
        <f t="shared" si="101"/>
        <v>Vishaakha</v>
      </c>
      <c r="G418" s="101" t="s">
        <v>327</v>
      </c>
      <c r="H418" s="100" t="str">
        <f>'Calendar Info'!F35</f>
        <v>Sapthami</v>
      </c>
      <c r="I418" s="100" t="str">
        <f t="shared" ref="I418:I427" si="102">H418</f>
        <v>Sapthami</v>
      </c>
      <c r="J418" s="100" t="str">
        <f>'Calendar Info'!$D$24</f>
        <v>Sishira</v>
      </c>
      <c r="K418" s="25" t="str">
        <f>VLOOKUP(E418,'Calendar Info'!$G$49:$H$75,2,FALSE)</f>
        <v>விசாகம்</v>
      </c>
      <c r="L418" s="25" t="str">
        <f>VLOOKUP(F418,'Calendar Info'!$G$49:$H$75,2,FALSE)</f>
        <v>விசாகம்</v>
      </c>
      <c r="M418" s="34" t="str">
        <f t="shared" si="100"/>
        <v>Māgha</v>
      </c>
      <c r="O418" s="25">
        <v>415</v>
      </c>
      <c r="P418" s="25">
        <f t="shared" si="94"/>
        <v>7</v>
      </c>
      <c r="Q418" s="25" t="str">
        <f t="shared" si="92"/>
        <v>10</v>
      </c>
      <c r="R418" s="25">
        <f t="shared" si="95"/>
        <v>15</v>
      </c>
      <c r="S418" s="25">
        <f t="shared" si="96"/>
        <v>15</v>
      </c>
      <c r="T418" s="25">
        <f t="shared" si="97"/>
        <v>6</v>
      </c>
      <c r="U418" s="25">
        <f t="shared" si="98"/>
        <v>6</v>
      </c>
      <c r="V418" s="25">
        <f t="shared" si="99"/>
        <v>0</v>
      </c>
      <c r="W418" s="25" t="str">
        <f t="shared" si="93"/>
        <v>5</v>
      </c>
    </row>
    <row r="419" spans="1:23" x14ac:dyDescent="0.25">
      <c r="A419" s="98">
        <v>45708</v>
      </c>
      <c r="B419" s="99">
        <v>8</v>
      </c>
      <c r="C419" s="100" t="str">
        <f>'Calendar Info'!$B$14</f>
        <v>மாசி</v>
      </c>
      <c r="D419" s="100" t="s">
        <v>248</v>
      </c>
      <c r="E419" s="100" t="str">
        <f>'Calendar Info'!G65</f>
        <v>Anuraadha</v>
      </c>
      <c r="F419" s="100" t="str">
        <f t="shared" si="101"/>
        <v>Anuraadha</v>
      </c>
      <c r="G419" s="101" t="s">
        <v>327</v>
      </c>
      <c r="H419" s="100" t="str">
        <f>'Calendar Info'!F36</f>
        <v>Ashtami</v>
      </c>
      <c r="I419" s="100" t="str">
        <f t="shared" si="102"/>
        <v>Ashtami</v>
      </c>
      <c r="J419" s="100" t="str">
        <f>'Calendar Info'!$D$24</f>
        <v>Sishira</v>
      </c>
      <c r="K419" s="25" t="str">
        <f>VLOOKUP(E419,'Calendar Info'!$G$49:$H$75,2,FALSE)</f>
        <v>அனுஷம்</v>
      </c>
      <c r="L419" s="25" t="str">
        <f>VLOOKUP(F419,'Calendar Info'!$G$49:$H$75,2,FALSE)</f>
        <v>அனுஷம்</v>
      </c>
      <c r="M419" s="34" t="str">
        <f t="shared" si="100"/>
        <v>Māgha</v>
      </c>
      <c r="O419" s="25">
        <v>416</v>
      </c>
      <c r="P419" s="25">
        <f t="shared" si="94"/>
        <v>8</v>
      </c>
      <c r="Q419" s="25" t="str">
        <f t="shared" si="92"/>
        <v>10</v>
      </c>
      <c r="R419" s="25">
        <f t="shared" si="95"/>
        <v>16</v>
      </c>
      <c r="S419" s="25">
        <f t="shared" si="96"/>
        <v>16</v>
      </c>
      <c r="T419" s="25">
        <f t="shared" si="97"/>
        <v>7</v>
      </c>
      <c r="U419" s="25">
        <f t="shared" si="98"/>
        <v>7</v>
      </c>
      <c r="V419" s="25">
        <f t="shared" si="99"/>
        <v>0</v>
      </c>
      <c r="W419" s="25" t="str">
        <f t="shared" si="93"/>
        <v>5</v>
      </c>
    </row>
    <row r="420" spans="1:23" x14ac:dyDescent="0.25">
      <c r="A420" s="98">
        <v>45709</v>
      </c>
      <c r="B420" s="99">
        <v>9</v>
      </c>
      <c r="C420" s="100" t="str">
        <f>'Calendar Info'!$B$14</f>
        <v>மாசி</v>
      </c>
      <c r="D420" s="100" t="s">
        <v>248</v>
      </c>
      <c r="E420" s="100" t="str">
        <f>'Calendar Info'!G66</f>
        <v>Jyeshta</v>
      </c>
      <c r="F420" s="100" t="str">
        <f t="shared" si="101"/>
        <v>Jyeshta</v>
      </c>
      <c r="G420" s="101" t="s">
        <v>327</v>
      </c>
      <c r="H420" s="100" t="str">
        <f>'Calendar Info'!F37</f>
        <v xml:space="preserve">Navami </v>
      </c>
      <c r="I420" s="100" t="str">
        <f t="shared" si="102"/>
        <v xml:space="preserve">Navami </v>
      </c>
      <c r="J420" s="100" t="str">
        <f>'Calendar Info'!$D$24</f>
        <v>Sishira</v>
      </c>
      <c r="K420" s="25" t="str">
        <f>VLOOKUP(E420,'Calendar Info'!$G$49:$H$75,2,FALSE)</f>
        <v>கேட்டை</v>
      </c>
      <c r="L420" s="25" t="str">
        <f>VLOOKUP(F420,'Calendar Info'!$G$49:$H$75,2,FALSE)</f>
        <v>கேட்டை</v>
      </c>
      <c r="M420" s="34" t="str">
        <f t="shared" si="100"/>
        <v>Māgha</v>
      </c>
      <c r="O420" s="25">
        <v>417</v>
      </c>
      <c r="P420" s="25">
        <f t="shared" si="94"/>
        <v>9</v>
      </c>
      <c r="Q420" s="25" t="str">
        <f t="shared" si="92"/>
        <v>10</v>
      </c>
      <c r="R420" s="25">
        <f t="shared" si="95"/>
        <v>17</v>
      </c>
      <c r="S420" s="25">
        <f t="shared" si="96"/>
        <v>17</v>
      </c>
      <c r="T420" s="25">
        <f t="shared" si="97"/>
        <v>8</v>
      </c>
      <c r="U420" s="25">
        <f t="shared" si="98"/>
        <v>8</v>
      </c>
      <c r="V420" s="25">
        <f t="shared" si="99"/>
        <v>0</v>
      </c>
      <c r="W420" s="25" t="str">
        <f t="shared" si="93"/>
        <v>5</v>
      </c>
    </row>
    <row r="421" spans="1:23" x14ac:dyDescent="0.25">
      <c r="A421" s="98">
        <v>45710</v>
      </c>
      <c r="B421" s="99">
        <v>10</v>
      </c>
      <c r="C421" s="100" t="str">
        <f>'Calendar Info'!$B$14</f>
        <v>மாசி</v>
      </c>
      <c r="D421" s="100" t="s">
        <v>248</v>
      </c>
      <c r="E421" s="100" t="str">
        <f>'Calendar Info'!G67</f>
        <v>Moola</v>
      </c>
      <c r="F421" s="100" t="str">
        <f t="shared" si="101"/>
        <v>Moola</v>
      </c>
      <c r="G421" s="101" t="s">
        <v>327</v>
      </c>
      <c r="H421" s="100" t="str">
        <f>'Calendar Info'!F38</f>
        <v xml:space="preserve">Dasami </v>
      </c>
      <c r="I421" s="100" t="str">
        <f t="shared" si="102"/>
        <v xml:space="preserve">Dasami </v>
      </c>
      <c r="J421" s="100" t="str">
        <f>'Calendar Info'!$D$24</f>
        <v>Sishira</v>
      </c>
      <c r="K421" s="25" t="str">
        <f>VLOOKUP(E421,'Calendar Info'!$G$49:$H$75,2,FALSE)</f>
        <v>முலம்</v>
      </c>
      <c r="L421" s="25" t="str">
        <f>VLOOKUP(F421,'Calendar Info'!$G$49:$H$75,2,FALSE)</f>
        <v>முலம்</v>
      </c>
      <c r="M421" s="34" t="str">
        <f t="shared" si="100"/>
        <v>Māgha</v>
      </c>
      <c r="O421" s="25">
        <v>418</v>
      </c>
      <c r="P421" s="25">
        <f t="shared" si="94"/>
        <v>10</v>
      </c>
      <c r="Q421" s="25" t="str">
        <f t="shared" si="92"/>
        <v>10</v>
      </c>
      <c r="R421" s="25">
        <f t="shared" si="95"/>
        <v>18</v>
      </c>
      <c r="S421" s="25">
        <f t="shared" si="96"/>
        <v>18</v>
      </c>
      <c r="T421" s="25">
        <f t="shared" si="97"/>
        <v>9</v>
      </c>
      <c r="U421" s="25">
        <f t="shared" si="98"/>
        <v>9</v>
      </c>
      <c r="V421" s="25">
        <f t="shared" si="99"/>
        <v>0</v>
      </c>
      <c r="W421" s="25" t="str">
        <f t="shared" si="93"/>
        <v>5</v>
      </c>
    </row>
    <row r="422" spans="1:23" x14ac:dyDescent="0.25">
      <c r="A422" s="98">
        <v>45711</v>
      </c>
      <c r="B422" s="99">
        <v>11</v>
      </c>
      <c r="C422" s="100" t="str">
        <f>'Calendar Info'!$B$14</f>
        <v>மாசி</v>
      </c>
      <c r="D422" s="100" t="s">
        <v>248</v>
      </c>
      <c r="E422" s="100" t="str">
        <f>'Calendar Info'!G67</f>
        <v>Moola</v>
      </c>
      <c r="F422" s="100" t="str">
        <f t="shared" si="101"/>
        <v>Moola</v>
      </c>
      <c r="G422" s="101" t="s">
        <v>327</v>
      </c>
      <c r="H422" s="100" t="str">
        <f>'Calendar Info'!F39</f>
        <v>Ekadasi</v>
      </c>
      <c r="I422" s="100" t="str">
        <f t="shared" si="102"/>
        <v>Ekadasi</v>
      </c>
      <c r="J422" s="100" t="str">
        <f>'Calendar Info'!$D$24</f>
        <v>Sishira</v>
      </c>
      <c r="K422" s="25" t="str">
        <f>VLOOKUP(E422,'Calendar Info'!$G$49:$H$75,2,FALSE)</f>
        <v>முலம்</v>
      </c>
      <c r="L422" s="25" t="str">
        <f>VLOOKUP(F422,'Calendar Info'!$G$49:$H$75,2,FALSE)</f>
        <v>முலம்</v>
      </c>
      <c r="M422" s="34" t="str">
        <f t="shared" si="100"/>
        <v>Māgha</v>
      </c>
      <c r="O422" s="25">
        <v>419</v>
      </c>
      <c r="P422" s="25">
        <f t="shared" si="94"/>
        <v>11</v>
      </c>
      <c r="Q422" s="25" t="str">
        <f t="shared" si="92"/>
        <v>10</v>
      </c>
      <c r="R422" s="25">
        <f t="shared" si="95"/>
        <v>18</v>
      </c>
      <c r="S422" s="25">
        <f t="shared" si="96"/>
        <v>18</v>
      </c>
      <c r="T422" s="25">
        <f t="shared" si="97"/>
        <v>10</v>
      </c>
      <c r="U422" s="25">
        <f t="shared" si="98"/>
        <v>10</v>
      </c>
      <c r="V422" s="25">
        <f t="shared" si="99"/>
        <v>0</v>
      </c>
      <c r="W422" s="25" t="str">
        <f t="shared" si="93"/>
        <v>5</v>
      </c>
    </row>
    <row r="423" spans="1:23" x14ac:dyDescent="0.25">
      <c r="A423" s="98">
        <v>45712</v>
      </c>
      <c r="B423" s="99">
        <v>12</v>
      </c>
      <c r="C423" s="100" t="str">
        <f>'Calendar Info'!$B$14</f>
        <v>மாசி</v>
      </c>
      <c r="D423" s="100" t="s">
        <v>248</v>
      </c>
      <c r="E423" s="100" t="str">
        <f>'Calendar Info'!G68</f>
        <v>Poorva shaada</v>
      </c>
      <c r="F423" s="100" t="str">
        <f t="shared" si="101"/>
        <v>Poorva shaada</v>
      </c>
      <c r="G423" s="101" t="s">
        <v>327</v>
      </c>
      <c r="H423" s="100" t="str">
        <f>'Calendar Info'!F40</f>
        <v>Dvadasi</v>
      </c>
      <c r="I423" s="100" t="str">
        <f t="shared" si="102"/>
        <v>Dvadasi</v>
      </c>
      <c r="J423" s="100" t="str">
        <f>'Calendar Info'!$D$24</f>
        <v>Sishira</v>
      </c>
      <c r="K423" s="25" t="str">
        <f>VLOOKUP(E423,'Calendar Info'!$G$49:$H$75,2,FALSE)</f>
        <v>பூராடம்</v>
      </c>
      <c r="L423" s="25" t="str">
        <f>VLOOKUP(F423,'Calendar Info'!$G$49:$H$75,2,FALSE)</f>
        <v>பூராடம்</v>
      </c>
      <c r="M423" s="34" t="str">
        <f t="shared" si="100"/>
        <v>Māgha</v>
      </c>
      <c r="O423" s="25">
        <v>420</v>
      </c>
      <c r="P423" s="25">
        <f t="shared" si="94"/>
        <v>12</v>
      </c>
      <c r="Q423" s="25" t="str">
        <f t="shared" si="92"/>
        <v>10</v>
      </c>
      <c r="R423" s="25">
        <f t="shared" si="95"/>
        <v>19</v>
      </c>
      <c r="S423" s="25">
        <f t="shared" si="96"/>
        <v>19</v>
      </c>
      <c r="T423" s="25">
        <f t="shared" si="97"/>
        <v>11</v>
      </c>
      <c r="U423" s="25">
        <f t="shared" si="98"/>
        <v>11</v>
      </c>
      <c r="V423" s="25">
        <f t="shared" si="99"/>
        <v>0</v>
      </c>
      <c r="W423" s="25" t="str">
        <f t="shared" si="93"/>
        <v>5</v>
      </c>
    </row>
    <row r="424" spans="1:23" x14ac:dyDescent="0.25">
      <c r="A424" s="98">
        <v>45713</v>
      </c>
      <c r="B424" s="99">
        <v>13</v>
      </c>
      <c r="C424" s="100" t="str">
        <f>'Calendar Info'!$B$14</f>
        <v>மாசி</v>
      </c>
      <c r="D424" s="100" t="s">
        <v>248</v>
      </c>
      <c r="E424" s="100" t="str">
        <f>'Calendar Info'!G69</f>
        <v>Uthra shaada</v>
      </c>
      <c r="F424" s="100" t="str">
        <f t="shared" si="101"/>
        <v>Uthra shaada</v>
      </c>
      <c r="G424" s="101" t="s">
        <v>327</v>
      </c>
      <c r="H424" s="100" t="str">
        <f>'Calendar Info'!F41</f>
        <v>Triyodasi</v>
      </c>
      <c r="I424" s="100" t="str">
        <f t="shared" si="102"/>
        <v>Triyodasi</v>
      </c>
      <c r="J424" s="100" t="str">
        <f>'Calendar Info'!$D$24</f>
        <v>Sishira</v>
      </c>
      <c r="K424" s="25" t="str">
        <f>VLOOKUP(E424,'Calendar Info'!$G$49:$H$75,2,FALSE)</f>
        <v>உத்திராடம்</v>
      </c>
      <c r="L424" s="25" t="str">
        <f>VLOOKUP(F424,'Calendar Info'!$G$49:$H$75,2,FALSE)</f>
        <v>உத்திராடம்</v>
      </c>
      <c r="M424" s="34" t="str">
        <f t="shared" si="100"/>
        <v>Māgha</v>
      </c>
      <c r="O424" s="25">
        <v>421</v>
      </c>
      <c r="P424" s="25">
        <f t="shared" si="94"/>
        <v>13</v>
      </c>
      <c r="Q424" s="25" t="str">
        <f t="shared" si="92"/>
        <v>10</v>
      </c>
      <c r="R424" s="25">
        <f t="shared" si="95"/>
        <v>20</v>
      </c>
      <c r="S424" s="25">
        <f t="shared" si="96"/>
        <v>20</v>
      </c>
      <c r="T424" s="25">
        <f t="shared" si="97"/>
        <v>12</v>
      </c>
      <c r="U424" s="25">
        <f t="shared" si="98"/>
        <v>12</v>
      </c>
      <c r="V424" s="25">
        <f t="shared" si="99"/>
        <v>0</v>
      </c>
      <c r="W424" s="25" t="str">
        <f t="shared" si="93"/>
        <v>5</v>
      </c>
    </row>
    <row r="425" spans="1:23" x14ac:dyDescent="0.25">
      <c r="A425" s="98">
        <v>45714</v>
      </c>
      <c r="B425" s="99">
        <v>14</v>
      </c>
      <c r="C425" s="100" t="str">
        <f>'Calendar Info'!$B$14</f>
        <v>மாசி</v>
      </c>
      <c r="D425" s="100" t="s">
        <v>248</v>
      </c>
      <c r="E425" s="100" t="str">
        <f>'Calendar Info'!G70</f>
        <v>Shraavan </v>
      </c>
      <c r="F425" s="100" t="str">
        <f t="shared" si="101"/>
        <v>Shraavan </v>
      </c>
      <c r="G425" s="101" t="s">
        <v>327</v>
      </c>
      <c r="H425" s="100" t="str">
        <f>'Calendar Info'!F42</f>
        <v>Chaturdasi</v>
      </c>
      <c r="I425" s="100" t="str">
        <f t="shared" si="102"/>
        <v>Chaturdasi</v>
      </c>
      <c r="J425" s="100" t="str">
        <f>'Calendar Info'!$D$24</f>
        <v>Sishira</v>
      </c>
      <c r="K425" s="25" t="str">
        <f>VLOOKUP(E425,'Calendar Info'!$G$49:$H$75,2,FALSE)</f>
        <v>திருவோணம்</v>
      </c>
      <c r="L425" s="25" t="str">
        <f>VLOOKUP(F425,'Calendar Info'!$G$49:$H$75,2,FALSE)</f>
        <v>திருவோணம்</v>
      </c>
      <c r="M425" s="34" t="str">
        <f t="shared" si="100"/>
        <v>Māgha</v>
      </c>
      <c r="O425" s="25">
        <v>422</v>
      </c>
      <c r="P425" s="25">
        <f t="shared" si="94"/>
        <v>14</v>
      </c>
      <c r="Q425" s="25" t="str">
        <f t="shared" si="92"/>
        <v>10</v>
      </c>
      <c r="R425" s="25">
        <f t="shared" si="95"/>
        <v>21</v>
      </c>
      <c r="S425" s="25">
        <f t="shared" si="96"/>
        <v>21</v>
      </c>
      <c r="T425" s="25">
        <f t="shared" si="97"/>
        <v>13</v>
      </c>
      <c r="U425" s="25">
        <f t="shared" si="98"/>
        <v>13</v>
      </c>
      <c r="V425" s="25">
        <f t="shared" si="99"/>
        <v>0</v>
      </c>
      <c r="W425" s="25" t="str">
        <f t="shared" si="93"/>
        <v>5</v>
      </c>
    </row>
    <row r="426" spans="1:23" x14ac:dyDescent="0.25">
      <c r="A426" s="98">
        <v>45715</v>
      </c>
      <c r="B426" s="99">
        <v>15</v>
      </c>
      <c r="C426" s="100" t="str">
        <f>'Calendar Info'!$B$14</f>
        <v>மாசி</v>
      </c>
      <c r="D426" s="100" t="s">
        <v>248</v>
      </c>
      <c r="E426" s="100" t="str">
        <f>'Calendar Info'!G71</f>
        <v>Dhanishta</v>
      </c>
      <c r="F426" s="100" t="str">
        <f t="shared" si="101"/>
        <v>Dhanishta</v>
      </c>
      <c r="G426" s="101" t="s">
        <v>327</v>
      </c>
      <c r="H426" s="100" t="str">
        <f>'Calendar Info'!F44</f>
        <v>Ammavasya</v>
      </c>
      <c r="I426" s="100" t="str">
        <f t="shared" si="102"/>
        <v>Ammavasya</v>
      </c>
      <c r="J426" s="100" t="str">
        <f>'Calendar Info'!$D$24</f>
        <v>Sishira</v>
      </c>
      <c r="K426" s="25" t="str">
        <f>VLOOKUP(E426,'Calendar Info'!$G$49:$H$75,2,FALSE)</f>
        <v>அவிட்டம்</v>
      </c>
      <c r="L426" s="25" t="str">
        <f>VLOOKUP(F426,'Calendar Info'!$G$49:$H$75,2,FALSE)</f>
        <v>அவிட்டம்</v>
      </c>
      <c r="M426" s="34" t="str">
        <f t="shared" si="100"/>
        <v>Māgha</v>
      </c>
      <c r="O426" s="25">
        <v>423</v>
      </c>
      <c r="P426" s="25">
        <f t="shared" si="94"/>
        <v>15</v>
      </c>
      <c r="Q426" s="25" t="str">
        <f t="shared" si="92"/>
        <v>10</v>
      </c>
      <c r="R426" s="25">
        <f t="shared" si="95"/>
        <v>22</v>
      </c>
      <c r="S426" s="25">
        <f t="shared" si="96"/>
        <v>22</v>
      </c>
      <c r="T426" s="25">
        <f t="shared" si="97"/>
        <v>15</v>
      </c>
      <c r="U426" s="25">
        <f t="shared" si="98"/>
        <v>15</v>
      </c>
      <c r="V426" s="25">
        <f t="shared" si="99"/>
        <v>0</v>
      </c>
      <c r="W426" s="25" t="str">
        <f t="shared" si="93"/>
        <v>5</v>
      </c>
    </row>
    <row r="427" spans="1:23" x14ac:dyDescent="0.25">
      <c r="A427" s="98">
        <v>45716</v>
      </c>
      <c r="B427" s="99">
        <v>16</v>
      </c>
      <c r="C427" s="100" t="str">
        <f>'Calendar Info'!$B$14</f>
        <v>மாசி</v>
      </c>
      <c r="D427" s="100" t="s">
        <v>248</v>
      </c>
      <c r="E427" s="100" t="str">
        <f>'Calendar Info'!G72</f>
        <v>Shathabhisha</v>
      </c>
      <c r="F427" s="100" t="str">
        <f t="shared" si="101"/>
        <v>Shathabhisha</v>
      </c>
      <c r="G427" s="101" t="s">
        <v>328</v>
      </c>
      <c r="H427" s="100" t="str">
        <f>'Calendar Info'!F29</f>
        <v xml:space="preserve">Pradamai </v>
      </c>
      <c r="I427" s="100" t="str">
        <f t="shared" si="102"/>
        <v xml:space="preserve">Pradamai </v>
      </c>
      <c r="J427" s="100" t="str">
        <f>'Calendar Info'!$D$24</f>
        <v>Sishira</v>
      </c>
      <c r="K427" s="25" t="str">
        <f>VLOOKUP(E427,'Calendar Info'!$G$49:$H$75,2,FALSE)</f>
        <v>சதயம்</v>
      </c>
      <c r="L427" s="25" t="str">
        <f>VLOOKUP(F427,'Calendar Info'!$G$49:$H$75,2,FALSE)</f>
        <v>சதயம்</v>
      </c>
      <c r="M427" s="34" t="str">
        <f t="shared" si="100"/>
        <v>Māgha</v>
      </c>
      <c r="O427" s="25">
        <v>424</v>
      </c>
      <c r="P427" s="25">
        <f t="shared" si="94"/>
        <v>16</v>
      </c>
      <c r="Q427" s="25" t="str">
        <f t="shared" ref="Q427:Q488" si="103">_xlfn.VALUETOTEXT(VLOOKUP(C427,Month,2))</f>
        <v>10</v>
      </c>
      <c r="R427" s="25">
        <f t="shared" si="95"/>
        <v>23</v>
      </c>
      <c r="S427" s="25">
        <f t="shared" si="96"/>
        <v>23</v>
      </c>
      <c r="T427" s="25">
        <f t="shared" si="97"/>
        <v>0</v>
      </c>
      <c r="U427" s="25">
        <f t="shared" si="98"/>
        <v>0</v>
      </c>
      <c r="V427" s="25">
        <f t="shared" si="99"/>
        <v>1</v>
      </c>
      <c r="W427" s="25" t="str">
        <f t="shared" ref="W427:W488" si="104">_xlfn.VALUETOTEXT(VLOOKUP(J427,Ruthou,2,FALSE))</f>
        <v>5</v>
      </c>
    </row>
    <row r="428" spans="1:23" x14ac:dyDescent="0.25">
      <c r="A428" s="104">
        <v>45717</v>
      </c>
      <c r="B428" s="102">
        <v>17</v>
      </c>
      <c r="C428" s="103" t="str">
        <f>'Calendar Info'!$B$14</f>
        <v>மாசி</v>
      </c>
      <c r="D428" s="103" t="s">
        <v>248</v>
      </c>
      <c r="E428" s="103" t="str">
        <f>'Calendar Info'!G73</f>
        <v>Poorva bhadra</v>
      </c>
      <c r="F428" s="103" t="str">
        <f>'Calendar Info'!G74</f>
        <v>Uthra bhadra</v>
      </c>
      <c r="G428" s="105" t="s">
        <v>328</v>
      </c>
      <c r="H428" s="103" t="str">
        <f>'Calendar Info'!F30</f>
        <v>Dvithiai</v>
      </c>
      <c r="I428" s="103" t="str">
        <f>H428</f>
        <v>Dvithiai</v>
      </c>
      <c r="J428" s="103" t="str">
        <f>'Calendar Info'!$D$24</f>
        <v>Sishira</v>
      </c>
      <c r="K428" s="25" t="str">
        <f>VLOOKUP(E428,'Calendar Info'!$G$49:$H$75,2,FALSE)</f>
        <v>பூரட்டாதி</v>
      </c>
      <c r="L428" s="25" t="str">
        <f>VLOOKUP(F428,'Calendar Info'!$G$49:$H$75,2,FALSE)</f>
        <v>உத்திரட்டாதி</v>
      </c>
      <c r="M428" s="34" t="str">
        <f t="shared" si="100"/>
        <v>Māgha</v>
      </c>
      <c r="O428" s="25">
        <v>425</v>
      </c>
      <c r="P428" s="25">
        <f t="shared" ref="P428:P488" si="105">B428</f>
        <v>17</v>
      </c>
      <c r="Q428" s="25" t="str">
        <f t="shared" si="103"/>
        <v>10</v>
      </c>
      <c r="R428" s="25">
        <f t="shared" ref="R428:R488" si="106">VLOOKUP(E428,Nakshatra,3,FALSE)</f>
        <v>24</v>
      </c>
      <c r="S428" s="25">
        <f t="shared" ref="S428:S488" si="107">VLOOKUP(F428,Nakshatra,3,FALSE)</f>
        <v>25</v>
      </c>
      <c r="T428" s="25">
        <f t="shared" ref="T428:T488" si="108">VLOOKUP(H428,Tithi,2,FALSE)</f>
        <v>1</v>
      </c>
      <c r="U428" s="25">
        <f t="shared" ref="U428:U488" si="109">VLOOKUP(I428,Tithi,2,FALSE)</f>
        <v>1</v>
      </c>
      <c r="V428" s="25">
        <f t="shared" ref="V428:V488" si="110">IF(G428="Krishna",0,1)</f>
        <v>1</v>
      </c>
      <c r="W428" s="25" t="str">
        <f t="shared" si="104"/>
        <v>5</v>
      </c>
    </row>
    <row r="429" spans="1:23" x14ac:dyDescent="0.25">
      <c r="A429" s="104">
        <v>45718</v>
      </c>
      <c r="B429" s="102">
        <v>18</v>
      </c>
      <c r="C429" s="103" t="str">
        <f>'Calendar Info'!$B$14</f>
        <v>மாசி</v>
      </c>
      <c r="D429" s="103" t="s">
        <v>248</v>
      </c>
      <c r="E429" s="103" t="str">
        <f>'Calendar Info'!G74</f>
        <v>Uthra bhadra</v>
      </c>
      <c r="F429" s="103" t="str">
        <f>'Calendar Info'!G75</f>
        <v>Revathi</v>
      </c>
      <c r="G429" s="105" t="s">
        <v>328</v>
      </c>
      <c r="H429" s="103" t="str">
        <f>'Calendar Info'!F31</f>
        <v>Trithiai</v>
      </c>
      <c r="I429" s="103" t="str">
        <f t="shared" ref="I429:I441" si="111">H429</f>
        <v>Trithiai</v>
      </c>
      <c r="J429" s="103" t="str">
        <f>'Calendar Info'!$D$24</f>
        <v>Sishira</v>
      </c>
      <c r="K429" s="25" t="str">
        <f>VLOOKUP(E429,'Calendar Info'!$G$49:$H$75,2,FALSE)</f>
        <v>உத்திரட்டாதி</v>
      </c>
      <c r="L429" s="25" t="str">
        <f>VLOOKUP(F429,'Calendar Info'!$G$49:$H$75,2,FALSE)</f>
        <v>ரேவதி</v>
      </c>
      <c r="M429" s="34" t="str">
        <f t="shared" si="100"/>
        <v>Māgha</v>
      </c>
      <c r="O429" s="25">
        <v>426</v>
      </c>
      <c r="P429" s="25">
        <f t="shared" si="105"/>
        <v>18</v>
      </c>
      <c r="Q429" s="25" t="str">
        <f t="shared" si="103"/>
        <v>10</v>
      </c>
      <c r="R429" s="25">
        <f t="shared" si="106"/>
        <v>25</v>
      </c>
      <c r="S429" s="25">
        <f>VLOOKUP(F429,Nakshatra,3,FALSE)</f>
        <v>26</v>
      </c>
      <c r="T429" s="25">
        <f t="shared" si="108"/>
        <v>2</v>
      </c>
      <c r="U429" s="25">
        <f t="shared" si="109"/>
        <v>2</v>
      </c>
      <c r="V429" s="25">
        <f t="shared" si="110"/>
        <v>1</v>
      </c>
      <c r="W429" s="25" t="str">
        <f t="shared" si="104"/>
        <v>5</v>
      </c>
    </row>
    <row r="430" spans="1:23" x14ac:dyDescent="0.25">
      <c r="A430" s="104">
        <v>45719</v>
      </c>
      <c r="B430" s="102">
        <v>19</v>
      </c>
      <c r="C430" s="103" t="str">
        <f>'Calendar Info'!$B$14</f>
        <v>மாசி</v>
      </c>
      <c r="D430" s="103" t="s">
        <v>248</v>
      </c>
      <c r="E430" s="103" t="str">
        <f>'Calendar Info'!G75</f>
        <v>Revathi</v>
      </c>
      <c r="F430" s="103" t="str">
        <f>E430</f>
        <v>Revathi</v>
      </c>
      <c r="G430" s="105" t="s">
        <v>328</v>
      </c>
      <c r="H430" s="103" t="str">
        <f>'Calendar Info'!F32</f>
        <v>Chaturthi</v>
      </c>
      <c r="I430" s="103" t="str">
        <f t="shared" si="111"/>
        <v>Chaturthi</v>
      </c>
      <c r="J430" s="103" t="str">
        <f>'Calendar Info'!$D$24</f>
        <v>Sishira</v>
      </c>
      <c r="K430" s="25" t="str">
        <f>VLOOKUP(E430,'Calendar Info'!$G$49:$H$75,2,FALSE)</f>
        <v>ரேவதி</v>
      </c>
      <c r="L430" s="25" t="str">
        <f>VLOOKUP(F430,'Calendar Info'!$G$49:$H$75,2,FALSE)</f>
        <v>ரேவதி</v>
      </c>
      <c r="M430" s="34" t="str">
        <f t="shared" si="100"/>
        <v>Māgha</v>
      </c>
      <c r="O430" s="25">
        <v>427</v>
      </c>
      <c r="P430" s="25">
        <f t="shared" si="105"/>
        <v>19</v>
      </c>
      <c r="Q430" s="25" t="str">
        <f t="shared" si="103"/>
        <v>10</v>
      </c>
      <c r="R430" s="25">
        <f t="shared" si="106"/>
        <v>26</v>
      </c>
      <c r="S430" s="25">
        <f>VLOOKUP(F430,Nakshatra,3,FALSE)</f>
        <v>26</v>
      </c>
      <c r="T430" s="25">
        <f t="shared" si="108"/>
        <v>3</v>
      </c>
      <c r="U430" s="25">
        <f t="shared" si="109"/>
        <v>3</v>
      </c>
      <c r="V430" s="25">
        <f t="shared" si="110"/>
        <v>1</v>
      </c>
      <c r="W430" s="25" t="str">
        <f t="shared" si="104"/>
        <v>5</v>
      </c>
    </row>
    <row r="431" spans="1:23" x14ac:dyDescent="0.25">
      <c r="A431" s="104">
        <v>45720</v>
      </c>
      <c r="B431" s="102">
        <v>20</v>
      </c>
      <c r="C431" s="103" t="str">
        <f>'Calendar Info'!$B$14</f>
        <v>மாசி</v>
      </c>
      <c r="D431" s="103" t="s">
        <v>248</v>
      </c>
      <c r="E431" s="103" t="str">
        <f>'Calendar Info'!G49</f>
        <v>Aswini</v>
      </c>
      <c r="F431" s="103" t="str">
        <f>'Calendar Info'!G50</f>
        <v>Bharani</v>
      </c>
      <c r="G431" s="105" t="s">
        <v>328</v>
      </c>
      <c r="H431" s="103" t="str">
        <f>'Calendar Info'!F33</f>
        <v xml:space="preserve">Panchami </v>
      </c>
      <c r="I431" s="103" t="str">
        <f t="shared" si="111"/>
        <v xml:space="preserve">Panchami </v>
      </c>
      <c r="J431" s="103" t="str">
        <f>'Calendar Info'!$D$24</f>
        <v>Sishira</v>
      </c>
      <c r="K431" s="25" t="str">
        <f>VLOOKUP(E431,'Calendar Info'!$G$49:$H$75,2,FALSE)</f>
        <v>அசுவினி</v>
      </c>
      <c r="L431" s="25" t="str">
        <f>VLOOKUP(F431,'Calendar Info'!$G$49:$H$75,2,FALSE)</f>
        <v>பரணி</v>
      </c>
      <c r="M431" s="34" t="str">
        <f t="shared" si="100"/>
        <v>Māgha</v>
      </c>
      <c r="O431" s="25">
        <v>428</v>
      </c>
      <c r="P431" s="25">
        <f t="shared" si="105"/>
        <v>20</v>
      </c>
      <c r="Q431" s="25" t="str">
        <f t="shared" si="103"/>
        <v>10</v>
      </c>
      <c r="R431" s="25">
        <f t="shared" si="106"/>
        <v>0</v>
      </c>
      <c r="S431" s="25">
        <f t="shared" si="107"/>
        <v>1</v>
      </c>
      <c r="T431" s="25">
        <f t="shared" si="108"/>
        <v>4</v>
      </c>
      <c r="U431" s="25">
        <f t="shared" si="109"/>
        <v>4</v>
      </c>
      <c r="V431" s="25">
        <f t="shared" si="110"/>
        <v>1</v>
      </c>
      <c r="W431" s="25" t="str">
        <f t="shared" si="104"/>
        <v>5</v>
      </c>
    </row>
    <row r="432" spans="1:23" x14ac:dyDescent="0.25">
      <c r="A432" s="104">
        <v>45721</v>
      </c>
      <c r="B432" s="102">
        <v>21</v>
      </c>
      <c r="C432" s="103" t="str">
        <f>'Calendar Info'!$B$14</f>
        <v>மாசி</v>
      </c>
      <c r="D432" s="103" t="s">
        <v>248</v>
      </c>
      <c r="E432" s="103" t="str">
        <f>'Calendar Info'!G51</f>
        <v>Krithika</v>
      </c>
      <c r="F432" s="103" t="str">
        <f t="shared" ref="F432:F458" si="112">E432</f>
        <v>Krithika</v>
      </c>
      <c r="G432" s="105" t="s">
        <v>328</v>
      </c>
      <c r="H432" s="103" t="str">
        <f>'Calendar Info'!F34</f>
        <v xml:space="preserve">Shashti </v>
      </c>
      <c r="I432" s="103" t="str">
        <f t="shared" si="111"/>
        <v xml:space="preserve">Shashti </v>
      </c>
      <c r="J432" s="103" t="str">
        <f>'Calendar Info'!$D$24</f>
        <v>Sishira</v>
      </c>
      <c r="K432" s="25" t="str">
        <f>VLOOKUP(E432,'Calendar Info'!$G$49:$H$75,2,FALSE)</f>
        <v>கிருத்திகை</v>
      </c>
      <c r="L432" s="25" t="str">
        <f>VLOOKUP(F432,'Calendar Info'!$G$49:$H$75,2,FALSE)</f>
        <v>கிருத்திகை</v>
      </c>
      <c r="M432" s="34" t="str">
        <f t="shared" si="100"/>
        <v>Māgha</v>
      </c>
      <c r="O432" s="25">
        <v>429</v>
      </c>
      <c r="P432" s="25">
        <f t="shared" si="105"/>
        <v>21</v>
      </c>
      <c r="Q432" s="25" t="str">
        <f t="shared" si="103"/>
        <v>10</v>
      </c>
      <c r="R432" s="25">
        <f t="shared" si="106"/>
        <v>2</v>
      </c>
      <c r="S432" s="25">
        <f t="shared" si="107"/>
        <v>2</v>
      </c>
      <c r="T432" s="25">
        <f t="shared" si="108"/>
        <v>5</v>
      </c>
      <c r="U432" s="25">
        <f t="shared" si="109"/>
        <v>5</v>
      </c>
      <c r="V432" s="25">
        <f t="shared" si="110"/>
        <v>1</v>
      </c>
      <c r="W432" s="25" t="str">
        <f t="shared" si="104"/>
        <v>5</v>
      </c>
    </row>
    <row r="433" spans="1:23" x14ac:dyDescent="0.25">
      <c r="A433" s="104">
        <v>45722</v>
      </c>
      <c r="B433" s="102">
        <v>22</v>
      </c>
      <c r="C433" s="103" t="str">
        <f>'Calendar Info'!$B$14</f>
        <v>மாசி</v>
      </c>
      <c r="D433" s="103" t="s">
        <v>248</v>
      </c>
      <c r="E433" s="103" t="str">
        <f>'Calendar Info'!G52</f>
        <v>Rohini </v>
      </c>
      <c r="F433" s="103" t="str">
        <f t="shared" si="112"/>
        <v>Rohini </v>
      </c>
      <c r="G433" s="105" t="s">
        <v>328</v>
      </c>
      <c r="H433" s="103" t="str">
        <f>'Calendar Info'!F35</f>
        <v>Sapthami</v>
      </c>
      <c r="I433" s="103" t="str">
        <f>'Calendar Info'!F36</f>
        <v>Ashtami</v>
      </c>
      <c r="J433" s="103" t="str">
        <f>'Calendar Info'!$D$24</f>
        <v>Sishira</v>
      </c>
      <c r="K433" s="25" t="str">
        <f>VLOOKUP(E433,'Calendar Info'!$G$49:$H$75,2,FALSE)</f>
        <v>ரோகிணி</v>
      </c>
      <c r="L433" s="25" t="str">
        <f>VLOOKUP(F433,'Calendar Info'!$G$49:$H$75,2,FALSE)</f>
        <v>ரோகிணி</v>
      </c>
      <c r="M433" s="34" t="str">
        <f t="shared" si="100"/>
        <v>Māgha</v>
      </c>
      <c r="O433" s="25">
        <v>430</v>
      </c>
      <c r="P433" s="25">
        <f t="shared" si="105"/>
        <v>22</v>
      </c>
      <c r="Q433" s="25" t="str">
        <f t="shared" si="103"/>
        <v>10</v>
      </c>
      <c r="R433" s="25">
        <f t="shared" si="106"/>
        <v>3</v>
      </c>
      <c r="S433" s="25">
        <f t="shared" si="107"/>
        <v>3</v>
      </c>
      <c r="T433" s="25">
        <f t="shared" si="108"/>
        <v>6</v>
      </c>
      <c r="U433" s="25">
        <f t="shared" si="109"/>
        <v>7</v>
      </c>
      <c r="V433" s="25">
        <f t="shared" si="110"/>
        <v>1</v>
      </c>
      <c r="W433" s="25" t="str">
        <f t="shared" si="104"/>
        <v>5</v>
      </c>
    </row>
    <row r="434" spans="1:23" x14ac:dyDescent="0.25">
      <c r="A434" s="104">
        <v>45723</v>
      </c>
      <c r="B434" s="102">
        <v>23</v>
      </c>
      <c r="C434" s="103" t="str">
        <f>'Calendar Info'!$B$14</f>
        <v>மாசி</v>
      </c>
      <c r="D434" s="103" t="s">
        <v>248</v>
      </c>
      <c r="E434" s="103" t="str">
        <f>'Calendar Info'!G53</f>
        <v>Mrigashiras</v>
      </c>
      <c r="F434" s="103" t="str">
        <f t="shared" si="112"/>
        <v>Mrigashiras</v>
      </c>
      <c r="G434" s="105" t="s">
        <v>328</v>
      </c>
      <c r="H434" s="103" t="str">
        <f>'Calendar Info'!F36</f>
        <v>Ashtami</v>
      </c>
      <c r="I434" s="103" t="str">
        <f>'Calendar Info'!F37</f>
        <v xml:space="preserve">Navami </v>
      </c>
      <c r="J434" s="103" t="str">
        <f>'Calendar Info'!$D$24</f>
        <v>Sishira</v>
      </c>
      <c r="K434" s="25" t="str">
        <f>VLOOKUP(E434,'Calendar Info'!$G$49:$H$75,2,FALSE)</f>
        <v>மிருகசிரீஷம்</v>
      </c>
      <c r="L434" s="25" t="str">
        <f>VLOOKUP(F434,'Calendar Info'!$G$49:$H$75,2,FALSE)</f>
        <v>மிருகசிரீஷம்</v>
      </c>
      <c r="M434" s="34" t="str">
        <f t="shared" si="100"/>
        <v>Māgha</v>
      </c>
      <c r="O434" s="25">
        <v>431</v>
      </c>
      <c r="P434" s="25">
        <f t="shared" si="105"/>
        <v>23</v>
      </c>
      <c r="Q434" s="25" t="str">
        <f t="shared" si="103"/>
        <v>10</v>
      </c>
      <c r="R434" s="25">
        <f t="shared" si="106"/>
        <v>4</v>
      </c>
      <c r="S434" s="25">
        <f t="shared" si="107"/>
        <v>4</v>
      </c>
      <c r="T434" s="25">
        <f t="shared" si="108"/>
        <v>7</v>
      </c>
      <c r="U434" s="25">
        <f t="shared" si="109"/>
        <v>8</v>
      </c>
      <c r="V434" s="25">
        <f t="shared" si="110"/>
        <v>1</v>
      </c>
      <c r="W434" s="25" t="str">
        <f t="shared" si="104"/>
        <v>5</v>
      </c>
    </row>
    <row r="435" spans="1:23" x14ac:dyDescent="0.25">
      <c r="A435" s="104">
        <v>45724</v>
      </c>
      <c r="B435" s="102">
        <v>24</v>
      </c>
      <c r="C435" s="103" t="str">
        <f>'Calendar Info'!$B$14</f>
        <v>மாசி</v>
      </c>
      <c r="D435" s="103" t="s">
        <v>248</v>
      </c>
      <c r="E435" s="103" t="str">
        <f>'Calendar Info'!G54</f>
        <v>Aarudhra</v>
      </c>
      <c r="F435" s="103" t="str">
        <f t="shared" si="112"/>
        <v>Aarudhra</v>
      </c>
      <c r="G435" s="105" t="s">
        <v>328</v>
      </c>
      <c r="H435" s="103" t="str">
        <f>'Calendar Info'!F37</f>
        <v xml:space="preserve">Navami </v>
      </c>
      <c r="I435" s="103" t="str">
        <f>'Calendar Info'!F38</f>
        <v xml:space="preserve">Dasami </v>
      </c>
      <c r="J435" s="103" t="str">
        <f>'Calendar Info'!$D$24</f>
        <v>Sishira</v>
      </c>
      <c r="K435" s="25" t="str">
        <f>VLOOKUP(E435,'Calendar Info'!$G$49:$H$75,2,FALSE)</f>
        <v>திருவாதிரை</v>
      </c>
      <c r="L435" s="25" t="str">
        <f>VLOOKUP(F435,'Calendar Info'!$G$49:$H$75,2,FALSE)</f>
        <v>திருவாதிரை</v>
      </c>
      <c r="M435" s="34" t="str">
        <f t="shared" si="100"/>
        <v>Māgha</v>
      </c>
      <c r="O435" s="25">
        <v>432</v>
      </c>
      <c r="P435" s="25">
        <f t="shared" si="105"/>
        <v>24</v>
      </c>
      <c r="Q435" s="25" t="str">
        <f t="shared" si="103"/>
        <v>10</v>
      </c>
      <c r="R435" s="25">
        <f t="shared" si="106"/>
        <v>5</v>
      </c>
      <c r="S435" s="25">
        <f t="shared" si="107"/>
        <v>5</v>
      </c>
      <c r="T435" s="25">
        <f t="shared" si="108"/>
        <v>8</v>
      </c>
      <c r="U435" s="25">
        <f t="shared" si="109"/>
        <v>9</v>
      </c>
      <c r="V435" s="25">
        <f t="shared" si="110"/>
        <v>1</v>
      </c>
      <c r="W435" s="25" t="str">
        <f t="shared" si="104"/>
        <v>5</v>
      </c>
    </row>
    <row r="436" spans="1:23" x14ac:dyDescent="0.25">
      <c r="A436" s="104">
        <v>45725</v>
      </c>
      <c r="B436" s="102">
        <v>25</v>
      </c>
      <c r="C436" s="103" t="str">
        <f>'Calendar Info'!$B$14</f>
        <v>மாசி</v>
      </c>
      <c r="D436" s="103" t="s">
        <v>248</v>
      </c>
      <c r="E436" s="103" t="str">
        <f>'Calendar Info'!G55</f>
        <v>Punarvasu</v>
      </c>
      <c r="F436" s="103" t="str">
        <f t="shared" si="112"/>
        <v>Punarvasu</v>
      </c>
      <c r="G436" s="105" t="s">
        <v>328</v>
      </c>
      <c r="H436" s="103" t="str">
        <f>'Calendar Info'!F38</f>
        <v xml:space="preserve">Dasami </v>
      </c>
      <c r="I436" s="103" t="str">
        <f>'Calendar Info'!F39</f>
        <v>Ekadasi</v>
      </c>
      <c r="J436" s="103" t="str">
        <f>'Calendar Info'!$D$24</f>
        <v>Sishira</v>
      </c>
      <c r="K436" s="25" t="str">
        <f>VLOOKUP(E436,'Calendar Info'!$G$49:$H$75,2,FALSE)</f>
        <v>புனர்பூசம்</v>
      </c>
      <c r="L436" s="25" t="str">
        <f>VLOOKUP(F436,'Calendar Info'!$G$49:$H$75,2,FALSE)</f>
        <v>புனர்பூசம்</v>
      </c>
      <c r="M436" s="34" t="str">
        <f t="shared" si="100"/>
        <v>Māgha</v>
      </c>
      <c r="O436" s="25">
        <v>433</v>
      </c>
      <c r="P436" s="25">
        <f t="shared" si="105"/>
        <v>25</v>
      </c>
      <c r="Q436" s="25" t="str">
        <f t="shared" si="103"/>
        <v>10</v>
      </c>
      <c r="R436" s="25">
        <f t="shared" si="106"/>
        <v>6</v>
      </c>
      <c r="S436" s="25">
        <f t="shared" si="107"/>
        <v>6</v>
      </c>
      <c r="T436" s="25">
        <f t="shared" si="108"/>
        <v>9</v>
      </c>
      <c r="U436" s="25">
        <f t="shared" si="109"/>
        <v>10</v>
      </c>
      <c r="V436" s="25">
        <f t="shared" si="110"/>
        <v>1</v>
      </c>
      <c r="W436" s="25" t="str">
        <f t="shared" si="104"/>
        <v>5</v>
      </c>
    </row>
    <row r="437" spans="1:23" x14ac:dyDescent="0.25">
      <c r="A437" s="104">
        <v>45726</v>
      </c>
      <c r="B437" s="102">
        <v>26</v>
      </c>
      <c r="C437" s="103" t="str">
        <f>'Calendar Info'!$B$14</f>
        <v>மாசி</v>
      </c>
      <c r="D437" s="103" t="s">
        <v>248</v>
      </c>
      <c r="E437" s="103" t="str">
        <f>'Calendar Info'!G56</f>
        <v>Pushyami</v>
      </c>
      <c r="F437" s="103" t="str">
        <f t="shared" si="112"/>
        <v>Pushyami</v>
      </c>
      <c r="G437" s="105" t="s">
        <v>328</v>
      </c>
      <c r="H437" s="103" t="str">
        <f>'Calendar Info'!F39</f>
        <v>Ekadasi</v>
      </c>
      <c r="I437" s="103" t="str">
        <f>'Calendar Info'!F40</f>
        <v>Dvadasi</v>
      </c>
      <c r="J437" s="103" t="str">
        <f>'Calendar Info'!$D$24</f>
        <v>Sishira</v>
      </c>
      <c r="K437" s="25" t="str">
        <f>VLOOKUP(E437,'Calendar Info'!$G$49:$H$75,2,FALSE)</f>
        <v>பூசம்</v>
      </c>
      <c r="L437" s="25" t="str">
        <f>VLOOKUP(F437,'Calendar Info'!$G$49:$H$75,2,FALSE)</f>
        <v>பூசம்</v>
      </c>
      <c r="M437" s="34" t="str">
        <f t="shared" si="100"/>
        <v>Māgha</v>
      </c>
      <c r="O437" s="25">
        <v>434</v>
      </c>
      <c r="P437" s="25">
        <f t="shared" si="105"/>
        <v>26</v>
      </c>
      <c r="Q437" s="25" t="str">
        <f t="shared" si="103"/>
        <v>10</v>
      </c>
      <c r="R437" s="25">
        <f t="shared" si="106"/>
        <v>7</v>
      </c>
      <c r="S437" s="25">
        <f t="shared" si="107"/>
        <v>7</v>
      </c>
      <c r="T437" s="25">
        <f t="shared" si="108"/>
        <v>10</v>
      </c>
      <c r="U437" s="25">
        <f t="shared" si="109"/>
        <v>11</v>
      </c>
      <c r="V437" s="25">
        <f t="shared" si="110"/>
        <v>1</v>
      </c>
      <c r="W437" s="25" t="str">
        <f t="shared" si="104"/>
        <v>5</v>
      </c>
    </row>
    <row r="438" spans="1:23" x14ac:dyDescent="0.25">
      <c r="A438" s="104">
        <v>45727</v>
      </c>
      <c r="B438" s="102">
        <v>27</v>
      </c>
      <c r="C438" s="103" t="str">
        <f>'Calendar Info'!$B$14</f>
        <v>மாசி</v>
      </c>
      <c r="D438" s="103" t="s">
        <v>248</v>
      </c>
      <c r="E438" s="103" t="str">
        <f>'Calendar Info'!G57</f>
        <v>Ashlesha</v>
      </c>
      <c r="F438" s="103" t="str">
        <f t="shared" si="112"/>
        <v>Ashlesha</v>
      </c>
      <c r="G438" s="105" t="s">
        <v>328</v>
      </c>
      <c r="H438" s="103" t="str">
        <f>'Calendar Info'!F40</f>
        <v>Dvadasi</v>
      </c>
      <c r="I438" s="103" t="str">
        <f>'Calendar Info'!F41</f>
        <v>Triyodasi</v>
      </c>
      <c r="J438" s="103" t="str">
        <f>'Calendar Info'!$D$24</f>
        <v>Sishira</v>
      </c>
      <c r="K438" s="25" t="str">
        <f>VLOOKUP(E438,'Calendar Info'!$G$49:$H$75,2,FALSE)</f>
        <v>ஆயில்யம்</v>
      </c>
      <c r="L438" s="25" t="str">
        <f>VLOOKUP(F438,'Calendar Info'!$G$49:$H$75,2,FALSE)</f>
        <v>ஆயில்யம்</v>
      </c>
      <c r="M438" s="34" t="str">
        <f t="shared" si="100"/>
        <v>Māgha</v>
      </c>
      <c r="O438" s="25">
        <v>435</v>
      </c>
      <c r="P438" s="25">
        <f t="shared" si="105"/>
        <v>27</v>
      </c>
      <c r="Q438" s="25" t="str">
        <f t="shared" si="103"/>
        <v>10</v>
      </c>
      <c r="R438" s="25">
        <f t="shared" si="106"/>
        <v>8</v>
      </c>
      <c r="S438" s="25">
        <f t="shared" si="107"/>
        <v>8</v>
      </c>
      <c r="T438" s="25">
        <f t="shared" si="108"/>
        <v>11</v>
      </c>
      <c r="U438" s="25">
        <f t="shared" si="109"/>
        <v>12</v>
      </c>
      <c r="V438" s="25">
        <f t="shared" si="110"/>
        <v>1</v>
      </c>
      <c r="W438" s="25" t="str">
        <f t="shared" si="104"/>
        <v>5</v>
      </c>
    </row>
    <row r="439" spans="1:23" x14ac:dyDescent="0.25">
      <c r="A439" s="104">
        <v>45728</v>
      </c>
      <c r="B439" s="102">
        <v>28</v>
      </c>
      <c r="C439" s="103" t="str">
        <f>'Calendar Info'!$B$14</f>
        <v>மாசி</v>
      </c>
      <c r="D439" s="103" t="s">
        <v>248</v>
      </c>
      <c r="E439" s="103" t="str">
        <f>'Calendar Info'!G58</f>
        <v>Magha</v>
      </c>
      <c r="F439" s="103" t="str">
        <f t="shared" si="112"/>
        <v>Magha</v>
      </c>
      <c r="G439" s="105" t="s">
        <v>328</v>
      </c>
      <c r="H439" s="103" t="str">
        <f>'Calendar Info'!F41</f>
        <v>Triyodasi</v>
      </c>
      <c r="I439" s="103" t="str">
        <f>'Calendar Info'!F42</f>
        <v>Chaturdasi</v>
      </c>
      <c r="J439" s="103" t="str">
        <f>'Calendar Info'!$D$24</f>
        <v>Sishira</v>
      </c>
      <c r="K439" s="25" t="str">
        <f>VLOOKUP(E439,'Calendar Info'!$G$49:$H$75,2,FALSE)</f>
        <v>மகம்</v>
      </c>
      <c r="L439" s="25" t="str">
        <f>VLOOKUP(F439,'Calendar Info'!$G$49:$H$75,2,FALSE)</f>
        <v>மகம்</v>
      </c>
      <c r="M439" s="34" t="str">
        <f t="shared" si="100"/>
        <v>Māgha</v>
      </c>
      <c r="O439" s="25">
        <v>436</v>
      </c>
      <c r="P439" s="25">
        <f t="shared" si="105"/>
        <v>28</v>
      </c>
      <c r="Q439" s="25" t="str">
        <f t="shared" si="103"/>
        <v>10</v>
      </c>
      <c r="R439" s="25">
        <f t="shared" si="106"/>
        <v>9</v>
      </c>
      <c r="S439" s="25">
        <f t="shared" si="107"/>
        <v>9</v>
      </c>
      <c r="T439" s="25">
        <f t="shared" si="108"/>
        <v>12</v>
      </c>
      <c r="U439" s="25">
        <f t="shared" si="109"/>
        <v>13</v>
      </c>
      <c r="V439" s="25">
        <f t="shared" si="110"/>
        <v>1</v>
      </c>
      <c r="W439" s="25" t="str">
        <f t="shared" si="104"/>
        <v>5</v>
      </c>
    </row>
    <row r="440" spans="1:23" x14ac:dyDescent="0.25">
      <c r="A440" s="104">
        <v>45729</v>
      </c>
      <c r="B440" s="102">
        <v>29</v>
      </c>
      <c r="C440" s="103" t="str">
        <f>'Calendar Info'!$B$14</f>
        <v>மாசி</v>
      </c>
      <c r="D440" s="103" t="s">
        <v>248</v>
      </c>
      <c r="E440" s="103" t="str">
        <f>'Calendar Info'!G59</f>
        <v>Poorva Phalguni</v>
      </c>
      <c r="F440" s="103" t="str">
        <f t="shared" si="112"/>
        <v>Poorva Phalguni</v>
      </c>
      <c r="G440" s="105" t="s">
        <v>328</v>
      </c>
      <c r="H440" s="103" t="str">
        <f>'Calendar Info'!F42</f>
        <v>Chaturdasi</v>
      </c>
      <c r="I440" s="103" t="str">
        <f>H440</f>
        <v>Chaturdasi</v>
      </c>
      <c r="J440" s="103" t="str">
        <f>'Calendar Info'!$D$24</f>
        <v>Sishira</v>
      </c>
      <c r="K440" s="25" t="str">
        <f>VLOOKUP(E440,'Calendar Info'!$G$49:$H$75,2,FALSE)</f>
        <v>பூரம்</v>
      </c>
      <c r="L440" s="25" t="str">
        <f>VLOOKUP(F440,'Calendar Info'!$G$49:$H$75,2,FALSE)</f>
        <v>பூரம்</v>
      </c>
      <c r="M440" s="34" t="str">
        <f t="shared" si="100"/>
        <v>Māgha</v>
      </c>
      <c r="O440" s="25">
        <v>437</v>
      </c>
      <c r="P440" s="25">
        <f t="shared" si="105"/>
        <v>29</v>
      </c>
      <c r="Q440" s="25" t="str">
        <f t="shared" si="103"/>
        <v>10</v>
      </c>
      <c r="R440" s="25">
        <f t="shared" si="106"/>
        <v>10</v>
      </c>
      <c r="S440" s="25">
        <f t="shared" si="107"/>
        <v>10</v>
      </c>
      <c r="T440" s="25">
        <f t="shared" si="108"/>
        <v>13</v>
      </c>
      <c r="U440" s="25">
        <f t="shared" si="109"/>
        <v>13</v>
      </c>
      <c r="V440" s="25">
        <f t="shared" si="110"/>
        <v>1</v>
      </c>
      <c r="W440" s="25" t="str">
        <f t="shared" si="104"/>
        <v>5</v>
      </c>
    </row>
    <row r="441" spans="1:23" x14ac:dyDescent="0.25">
      <c r="A441" s="104">
        <v>45730</v>
      </c>
      <c r="B441" s="102">
        <v>30</v>
      </c>
      <c r="C441" s="103" t="str">
        <f>'Calendar Info'!$B$14</f>
        <v>மாசி</v>
      </c>
      <c r="D441" s="103" t="s">
        <v>248</v>
      </c>
      <c r="E441" s="103" t="str">
        <f>'Calendar Info'!G60</f>
        <v>Uthra Phalguni</v>
      </c>
      <c r="F441" s="103" t="str">
        <f t="shared" si="112"/>
        <v>Uthra Phalguni</v>
      </c>
      <c r="G441" s="105" t="s">
        <v>328</v>
      </c>
      <c r="H441" s="103" t="str">
        <f>'Calendar Info'!F43</f>
        <v>Pournima</v>
      </c>
      <c r="I441" s="103" t="str">
        <f t="shared" si="111"/>
        <v>Pournima</v>
      </c>
      <c r="J441" s="103" t="str">
        <f>'Calendar Info'!$D$24</f>
        <v>Sishira</v>
      </c>
      <c r="K441" s="25" t="str">
        <f>VLOOKUP(E441,'Calendar Info'!$G$49:$H$75,2,FALSE)</f>
        <v>உத்திரம்</v>
      </c>
      <c r="L441" s="25" t="str">
        <f>VLOOKUP(F441,'Calendar Info'!$G$49:$H$75,2,FALSE)</f>
        <v>உத்திரம்</v>
      </c>
      <c r="M441" s="34" t="str">
        <f t="shared" si="100"/>
        <v>Māgha</v>
      </c>
      <c r="O441" s="25">
        <v>438</v>
      </c>
      <c r="P441" s="25">
        <f t="shared" si="105"/>
        <v>30</v>
      </c>
      <c r="Q441" s="25" t="str">
        <f t="shared" si="103"/>
        <v>10</v>
      </c>
      <c r="R441" s="25">
        <f t="shared" si="106"/>
        <v>11</v>
      </c>
      <c r="S441" s="25">
        <f t="shared" si="107"/>
        <v>11</v>
      </c>
      <c r="T441" s="25">
        <f t="shared" si="108"/>
        <v>14</v>
      </c>
      <c r="U441" s="25">
        <f t="shared" si="109"/>
        <v>14</v>
      </c>
      <c r="V441" s="25">
        <f t="shared" si="110"/>
        <v>1</v>
      </c>
      <c r="W441" s="25" t="str">
        <f t="shared" si="104"/>
        <v>5</v>
      </c>
    </row>
    <row r="442" spans="1:23" x14ac:dyDescent="0.25">
      <c r="A442" s="104">
        <v>45731</v>
      </c>
      <c r="B442" s="102">
        <v>1</v>
      </c>
      <c r="C442" s="103" t="str">
        <f>'Calendar Info'!$B$15</f>
        <v>பங்குனி</v>
      </c>
      <c r="D442" s="103" t="s">
        <v>248</v>
      </c>
      <c r="E442" s="103" t="str">
        <f>'Calendar Info'!G61</f>
        <v>Hastha</v>
      </c>
      <c r="F442" s="103" t="str">
        <f t="shared" si="112"/>
        <v>Hastha</v>
      </c>
      <c r="G442" s="105" t="s">
        <v>327</v>
      </c>
      <c r="H442" s="103" t="str">
        <f>'Calendar Info'!F29</f>
        <v xml:space="preserve">Pradamai </v>
      </c>
      <c r="I442" s="103" t="str">
        <f>H442</f>
        <v xml:space="preserve">Pradamai </v>
      </c>
      <c r="J442" s="103" t="str">
        <f>'Calendar Info'!$D$24</f>
        <v>Sishira</v>
      </c>
      <c r="K442" s="25" t="str">
        <f>VLOOKUP(E442,'Calendar Info'!$G$49:$H$75,2,FALSE)</f>
        <v>ஹஸ்தம்</v>
      </c>
      <c r="L442" s="25" t="str">
        <f>VLOOKUP(F442,'Calendar Info'!$G$49:$H$75,2,FALSE)</f>
        <v>ஹஸ்தம்</v>
      </c>
      <c r="M442" s="34" t="str">
        <f t="shared" si="100"/>
        <v>Phālguṇa</v>
      </c>
      <c r="O442" s="25">
        <v>439</v>
      </c>
      <c r="P442" s="25">
        <f t="shared" si="105"/>
        <v>1</v>
      </c>
      <c r="Q442" s="25" t="str">
        <f t="shared" si="103"/>
        <v>11</v>
      </c>
      <c r="R442" s="25">
        <f t="shared" si="106"/>
        <v>12</v>
      </c>
      <c r="S442" s="25">
        <f t="shared" si="107"/>
        <v>12</v>
      </c>
      <c r="T442" s="25">
        <f t="shared" si="108"/>
        <v>0</v>
      </c>
      <c r="U442" s="25">
        <f t="shared" si="109"/>
        <v>0</v>
      </c>
      <c r="V442" s="25">
        <f t="shared" si="110"/>
        <v>0</v>
      </c>
      <c r="W442" s="25" t="str">
        <f t="shared" si="104"/>
        <v>5</v>
      </c>
    </row>
    <row r="443" spans="1:23" x14ac:dyDescent="0.25">
      <c r="A443" s="104">
        <v>45732</v>
      </c>
      <c r="B443" s="102">
        <v>2</v>
      </c>
      <c r="C443" s="103" t="str">
        <f>'Calendar Info'!$B$15</f>
        <v>பங்குனி</v>
      </c>
      <c r="D443" s="103" t="s">
        <v>248</v>
      </c>
      <c r="E443" s="103" t="str">
        <f>'Calendar Info'!G61</f>
        <v>Hastha</v>
      </c>
      <c r="F443" s="103" t="str">
        <f>'Calendar Info'!G62</f>
        <v>Chitra</v>
      </c>
      <c r="G443" s="105" t="s">
        <v>327</v>
      </c>
      <c r="H443" s="103" t="str">
        <f>'Calendar Info'!F30</f>
        <v>Dvithiai</v>
      </c>
      <c r="I443" s="103" t="str">
        <f t="shared" ref="I443:I455" si="113">H443</f>
        <v>Dvithiai</v>
      </c>
      <c r="J443" s="103" t="str">
        <f>'Calendar Info'!$D$24</f>
        <v>Sishira</v>
      </c>
      <c r="K443" s="25" t="str">
        <f>VLOOKUP(E443,'Calendar Info'!$G$49:$H$75,2,FALSE)</f>
        <v>ஹஸ்தம்</v>
      </c>
      <c r="L443" s="25" t="str">
        <f>VLOOKUP(F443,'Calendar Info'!$G$49:$H$75,2,FALSE)</f>
        <v>சித்திரை</v>
      </c>
      <c r="M443" s="34" t="str">
        <f t="shared" si="100"/>
        <v>Phālguṇa</v>
      </c>
      <c r="O443" s="25">
        <v>440</v>
      </c>
      <c r="P443" s="25">
        <f t="shared" si="105"/>
        <v>2</v>
      </c>
      <c r="Q443" s="25" t="str">
        <f t="shared" si="103"/>
        <v>11</v>
      </c>
      <c r="R443" s="25">
        <f t="shared" si="106"/>
        <v>12</v>
      </c>
      <c r="S443" s="25">
        <f t="shared" si="107"/>
        <v>13</v>
      </c>
      <c r="T443" s="25">
        <f t="shared" si="108"/>
        <v>1</v>
      </c>
      <c r="U443" s="25">
        <f t="shared" si="109"/>
        <v>1</v>
      </c>
      <c r="V443" s="25">
        <f t="shared" si="110"/>
        <v>0</v>
      </c>
      <c r="W443" s="25" t="str">
        <f t="shared" si="104"/>
        <v>5</v>
      </c>
    </row>
    <row r="444" spans="1:23" x14ac:dyDescent="0.25">
      <c r="A444" s="104">
        <v>45733</v>
      </c>
      <c r="B444" s="102">
        <v>3</v>
      </c>
      <c r="C444" s="103" t="str">
        <f>'Calendar Info'!$B$15</f>
        <v>பங்குனி</v>
      </c>
      <c r="D444" s="103" t="s">
        <v>248</v>
      </c>
      <c r="E444" s="103" t="str">
        <f>'Calendar Info'!G62</f>
        <v>Chitra</v>
      </c>
      <c r="F444" s="103" t="str">
        <f t="shared" si="112"/>
        <v>Chitra</v>
      </c>
      <c r="G444" s="105" t="s">
        <v>327</v>
      </c>
      <c r="H444" s="103" t="str">
        <f>'Calendar Info'!F31</f>
        <v>Trithiai</v>
      </c>
      <c r="I444" s="103" t="str">
        <f t="shared" si="113"/>
        <v>Trithiai</v>
      </c>
      <c r="J444" s="103" t="str">
        <f>'Calendar Info'!$D$24</f>
        <v>Sishira</v>
      </c>
      <c r="K444" s="25" t="str">
        <f>VLOOKUP(E444,'Calendar Info'!$G$49:$H$75,2,FALSE)</f>
        <v>சித்திரை</v>
      </c>
      <c r="L444" s="25" t="str">
        <f>VLOOKUP(F444,'Calendar Info'!$G$49:$H$75,2,FALSE)</f>
        <v>சித்திரை</v>
      </c>
      <c r="M444" s="34" t="str">
        <f t="shared" si="100"/>
        <v>Phālguṇa</v>
      </c>
      <c r="O444" s="25">
        <v>441</v>
      </c>
      <c r="P444" s="25">
        <f t="shared" si="105"/>
        <v>3</v>
      </c>
      <c r="Q444" s="25" t="str">
        <f t="shared" si="103"/>
        <v>11</v>
      </c>
      <c r="R444" s="25">
        <f t="shared" si="106"/>
        <v>13</v>
      </c>
      <c r="S444" s="25">
        <f t="shared" si="107"/>
        <v>13</v>
      </c>
      <c r="T444" s="25">
        <f t="shared" si="108"/>
        <v>2</v>
      </c>
      <c r="U444" s="25">
        <f t="shared" si="109"/>
        <v>2</v>
      </c>
      <c r="V444" s="25">
        <f t="shared" si="110"/>
        <v>0</v>
      </c>
      <c r="W444" s="25" t="str">
        <f t="shared" si="104"/>
        <v>5</v>
      </c>
    </row>
    <row r="445" spans="1:23" x14ac:dyDescent="0.25">
      <c r="A445" s="104">
        <v>45734</v>
      </c>
      <c r="B445" s="102">
        <v>4</v>
      </c>
      <c r="C445" s="103" t="str">
        <f>'Calendar Info'!$B$15</f>
        <v>பங்குனி</v>
      </c>
      <c r="D445" s="103" t="s">
        <v>248</v>
      </c>
      <c r="E445" s="103" t="str">
        <f>'Calendar Info'!G63</f>
        <v>Swaathi </v>
      </c>
      <c r="F445" s="103" t="str">
        <f t="shared" si="112"/>
        <v>Swaathi </v>
      </c>
      <c r="G445" s="105" t="s">
        <v>327</v>
      </c>
      <c r="H445" s="103" t="str">
        <f>'Calendar Info'!F32</f>
        <v>Chaturthi</v>
      </c>
      <c r="I445" s="103" t="str">
        <f t="shared" si="113"/>
        <v>Chaturthi</v>
      </c>
      <c r="J445" s="103" t="str">
        <f>'Calendar Info'!$D$24</f>
        <v>Sishira</v>
      </c>
      <c r="K445" s="25" t="str">
        <f>VLOOKUP(E445,'Calendar Info'!$G$49:$H$75,2,FALSE)</f>
        <v>சுவாதி</v>
      </c>
      <c r="L445" s="25" t="str">
        <f>VLOOKUP(F445,'Calendar Info'!$G$49:$H$75,2,FALSE)</f>
        <v>சுவாதி</v>
      </c>
      <c r="M445" s="34" t="str">
        <f t="shared" si="100"/>
        <v>Phālguṇa</v>
      </c>
      <c r="O445" s="25">
        <v>442</v>
      </c>
      <c r="P445" s="25">
        <f t="shared" si="105"/>
        <v>4</v>
      </c>
      <c r="Q445" s="25" t="str">
        <f t="shared" si="103"/>
        <v>11</v>
      </c>
      <c r="R445" s="25">
        <f t="shared" si="106"/>
        <v>14</v>
      </c>
      <c r="S445" s="25">
        <f t="shared" si="107"/>
        <v>14</v>
      </c>
      <c r="T445" s="25">
        <f t="shared" si="108"/>
        <v>3</v>
      </c>
      <c r="U445" s="25">
        <f t="shared" si="109"/>
        <v>3</v>
      </c>
      <c r="V445" s="25">
        <f t="shared" si="110"/>
        <v>0</v>
      </c>
      <c r="W445" s="25" t="str">
        <f t="shared" si="104"/>
        <v>5</v>
      </c>
    </row>
    <row r="446" spans="1:23" x14ac:dyDescent="0.25">
      <c r="A446" s="104">
        <v>45735</v>
      </c>
      <c r="B446" s="102">
        <v>5</v>
      </c>
      <c r="C446" s="103" t="str">
        <f>'Calendar Info'!$B$15</f>
        <v>பங்குனி</v>
      </c>
      <c r="D446" s="103" t="s">
        <v>248</v>
      </c>
      <c r="E446" s="103" t="str">
        <f>'Calendar Info'!G64</f>
        <v>Vishaakha</v>
      </c>
      <c r="F446" s="103" t="str">
        <f t="shared" si="112"/>
        <v>Vishaakha</v>
      </c>
      <c r="G446" s="105" t="s">
        <v>327</v>
      </c>
      <c r="H446" s="103" t="str">
        <f>'Calendar Info'!F33</f>
        <v xml:space="preserve">Panchami </v>
      </c>
      <c r="I446" s="103" t="str">
        <f t="shared" si="113"/>
        <v xml:space="preserve">Panchami </v>
      </c>
      <c r="J446" s="103" t="str">
        <f>'Calendar Info'!$D$24</f>
        <v>Sishira</v>
      </c>
      <c r="K446" s="25" t="str">
        <f>VLOOKUP(E446,'Calendar Info'!$G$49:$H$75,2,FALSE)</f>
        <v>விசாகம்</v>
      </c>
      <c r="L446" s="25" t="str">
        <f>VLOOKUP(F446,'Calendar Info'!$G$49:$H$75,2,FALSE)</f>
        <v>விசாகம்</v>
      </c>
      <c r="M446" s="34" t="str">
        <f t="shared" si="100"/>
        <v>Phālguṇa</v>
      </c>
      <c r="O446" s="25">
        <v>443</v>
      </c>
      <c r="P446" s="25">
        <f t="shared" si="105"/>
        <v>5</v>
      </c>
      <c r="Q446" s="25" t="str">
        <f t="shared" si="103"/>
        <v>11</v>
      </c>
      <c r="R446" s="25">
        <f t="shared" si="106"/>
        <v>15</v>
      </c>
      <c r="S446" s="25">
        <f t="shared" si="107"/>
        <v>15</v>
      </c>
      <c r="T446" s="25">
        <f t="shared" si="108"/>
        <v>4</v>
      </c>
      <c r="U446" s="25">
        <f t="shared" si="109"/>
        <v>4</v>
      </c>
      <c r="V446" s="25">
        <f t="shared" si="110"/>
        <v>0</v>
      </c>
      <c r="W446" s="25" t="str">
        <f t="shared" si="104"/>
        <v>5</v>
      </c>
    </row>
    <row r="447" spans="1:23" x14ac:dyDescent="0.25">
      <c r="A447" s="104">
        <v>45736</v>
      </c>
      <c r="B447" s="102">
        <v>6</v>
      </c>
      <c r="C447" s="103" t="str">
        <f>'Calendar Info'!$B$15</f>
        <v>பங்குனி</v>
      </c>
      <c r="D447" s="103" t="s">
        <v>248</v>
      </c>
      <c r="E447" s="103" t="str">
        <f>'Calendar Info'!G65</f>
        <v>Anuraadha</v>
      </c>
      <c r="F447" s="103" t="str">
        <f t="shared" si="112"/>
        <v>Anuraadha</v>
      </c>
      <c r="G447" s="105" t="s">
        <v>327</v>
      </c>
      <c r="H447" s="103" t="str">
        <f>'Calendar Info'!F34</f>
        <v xml:space="preserve">Shashti </v>
      </c>
      <c r="I447" s="103" t="str">
        <f t="shared" si="113"/>
        <v xml:space="preserve">Shashti </v>
      </c>
      <c r="J447" s="103" t="str">
        <f>'Calendar Info'!$D$24</f>
        <v>Sishira</v>
      </c>
      <c r="K447" s="25" t="str">
        <f>VLOOKUP(E447,'Calendar Info'!$G$49:$H$75,2,FALSE)</f>
        <v>அனுஷம்</v>
      </c>
      <c r="L447" s="25" t="str">
        <f>VLOOKUP(F447,'Calendar Info'!$G$49:$H$75,2,FALSE)</f>
        <v>அனுஷம்</v>
      </c>
      <c r="M447" s="34" t="str">
        <f t="shared" si="100"/>
        <v>Phālguṇa</v>
      </c>
      <c r="O447" s="25">
        <v>444</v>
      </c>
      <c r="P447" s="25">
        <f t="shared" si="105"/>
        <v>6</v>
      </c>
      <c r="Q447" s="25" t="str">
        <f t="shared" si="103"/>
        <v>11</v>
      </c>
      <c r="R447" s="25">
        <f t="shared" si="106"/>
        <v>16</v>
      </c>
      <c r="S447" s="25">
        <f t="shared" si="107"/>
        <v>16</v>
      </c>
      <c r="T447" s="25">
        <f t="shared" si="108"/>
        <v>5</v>
      </c>
      <c r="U447" s="25">
        <f t="shared" si="109"/>
        <v>5</v>
      </c>
      <c r="V447" s="25">
        <f t="shared" si="110"/>
        <v>0</v>
      </c>
      <c r="W447" s="25" t="str">
        <f t="shared" si="104"/>
        <v>5</v>
      </c>
    </row>
    <row r="448" spans="1:23" x14ac:dyDescent="0.25">
      <c r="A448" s="104">
        <v>45737</v>
      </c>
      <c r="B448" s="102">
        <v>7</v>
      </c>
      <c r="C448" s="103" t="str">
        <f>'Calendar Info'!$B$15</f>
        <v>பங்குனி</v>
      </c>
      <c r="D448" s="103" t="s">
        <v>248</v>
      </c>
      <c r="E448" s="103" t="str">
        <f>'Calendar Info'!G66</f>
        <v>Jyeshta</v>
      </c>
      <c r="F448" s="103" t="str">
        <f t="shared" si="112"/>
        <v>Jyeshta</v>
      </c>
      <c r="G448" s="105" t="s">
        <v>327</v>
      </c>
      <c r="H448" s="103" t="str">
        <f>'Calendar Info'!F35</f>
        <v>Sapthami</v>
      </c>
      <c r="I448" s="103" t="str">
        <f t="shared" si="113"/>
        <v>Sapthami</v>
      </c>
      <c r="J448" s="103" t="str">
        <f>'Calendar Info'!$D$24</f>
        <v>Sishira</v>
      </c>
      <c r="K448" s="25" t="str">
        <f>VLOOKUP(E448,'Calendar Info'!$G$49:$H$75,2,FALSE)</f>
        <v>கேட்டை</v>
      </c>
      <c r="L448" s="25" t="str">
        <f>VLOOKUP(F448,'Calendar Info'!$G$49:$H$75,2,FALSE)</f>
        <v>கேட்டை</v>
      </c>
      <c r="M448" s="34" t="str">
        <f t="shared" si="100"/>
        <v>Phālguṇa</v>
      </c>
      <c r="O448" s="25">
        <v>445</v>
      </c>
      <c r="P448" s="25">
        <f t="shared" si="105"/>
        <v>7</v>
      </c>
      <c r="Q448" s="25" t="str">
        <f t="shared" si="103"/>
        <v>11</v>
      </c>
      <c r="R448" s="25">
        <f t="shared" si="106"/>
        <v>17</v>
      </c>
      <c r="S448" s="25">
        <f t="shared" si="107"/>
        <v>17</v>
      </c>
      <c r="T448" s="25">
        <f t="shared" si="108"/>
        <v>6</v>
      </c>
      <c r="U448" s="25">
        <f t="shared" si="109"/>
        <v>6</v>
      </c>
      <c r="V448" s="25">
        <f t="shared" si="110"/>
        <v>0</v>
      </c>
      <c r="W448" s="25" t="str">
        <f t="shared" si="104"/>
        <v>5</v>
      </c>
    </row>
    <row r="449" spans="1:23" x14ac:dyDescent="0.25">
      <c r="A449" s="104">
        <v>45738</v>
      </c>
      <c r="B449" s="102">
        <v>8</v>
      </c>
      <c r="C449" s="103" t="str">
        <f>'Calendar Info'!$B$15</f>
        <v>பங்குனி</v>
      </c>
      <c r="D449" s="103" t="s">
        <v>248</v>
      </c>
      <c r="E449" s="103" t="str">
        <f>'Calendar Info'!G67</f>
        <v>Moola</v>
      </c>
      <c r="F449" s="103" t="str">
        <f t="shared" si="112"/>
        <v>Moola</v>
      </c>
      <c r="G449" s="105" t="s">
        <v>327</v>
      </c>
      <c r="H449" s="103" t="str">
        <f>'Calendar Info'!F36</f>
        <v>Ashtami</v>
      </c>
      <c r="I449" s="103" t="str">
        <f t="shared" si="113"/>
        <v>Ashtami</v>
      </c>
      <c r="J449" s="103" t="str">
        <f>'Calendar Info'!$D$24</f>
        <v>Sishira</v>
      </c>
      <c r="K449" s="25" t="str">
        <f>VLOOKUP(E449,'Calendar Info'!$G$49:$H$75,2,FALSE)</f>
        <v>முலம்</v>
      </c>
      <c r="L449" s="25" t="str">
        <f>VLOOKUP(F449,'Calendar Info'!$G$49:$H$75,2,FALSE)</f>
        <v>முலம்</v>
      </c>
      <c r="M449" s="34" t="str">
        <f t="shared" si="100"/>
        <v>Phālguṇa</v>
      </c>
      <c r="O449" s="25">
        <v>446</v>
      </c>
      <c r="P449" s="25">
        <f t="shared" si="105"/>
        <v>8</v>
      </c>
      <c r="Q449" s="25" t="str">
        <f t="shared" si="103"/>
        <v>11</v>
      </c>
      <c r="R449" s="25">
        <f t="shared" si="106"/>
        <v>18</v>
      </c>
      <c r="S449" s="25">
        <f t="shared" si="107"/>
        <v>18</v>
      </c>
      <c r="T449" s="25">
        <f t="shared" si="108"/>
        <v>7</v>
      </c>
      <c r="U449" s="25">
        <f t="shared" si="109"/>
        <v>7</v>
      </c>
      <c r="V449" s="25">
        <f t="shared" si="110"/>
        <v>0</v>
      </c>
      <c r="W449" s="25" t="str">
        <f t="shared" si="104"/>
        <v>5</v>
      </c>
    </row>
    <row r="450" spans="1:23" x14ac:dyDescent="0.25">
      <c r="A450" s="104">
        <v>45739</v>
      </c>
      <c r="B450" s="102">
        <v>9</v>
      </c>
      <c r="C450" s="103" t="str">
        <f>'Calendar Info'!$B$15</f>
        <v>பங்குனி</v>
      </c>
      <c r="D450" s="103" t="s">
        <v>248</v>
      </c>
      <c r="E450" s="103" t="str">
        <f>'Calendar Info'!G68</f>
        <v>Poorva shaada</v>
      </c>
      <c r="F450" s="103" t="str">
        <f t="shared" si="112"/>
        <v>Poorva shaada</v>
      </c>
      <c r="G450" s="105" t="s">
        <v>327</v>
      </c>
      <c r="H450" s="103" t="str">
        <f>'Calendar Info'!F37</f>
        <v xml:space="preserve">Navami </v>
      </c>
      <c r="I450" s="103" t="str">
        <f t="shared" si="113"/>
        <v xml:space="preserve">Navami </v>
      </c>
      <c r="J450" s="103" t="str">
        <f>'Calendar Info'!$D$24</f>
        <v>Sishira</v>
      </c>
      <c r="K450" s="25" t="str">
        <f>VLOOKUP(E450,'Calendar Info'!$G$49:$H$75,2,FALSE)</f>
        <v>பூராடம்</v>
      </c>
      <c r="L450" s="25" t="str">
        <f>VLOOKUP(F450,'Calendar Info'!$G$49:$H$75,2,FALSE)</f>
        <v>பூராடம்</v>
      </c>
      <c r="M450" s="34" t="str">
        <f t="shared" si="100"/>
        <v>Phālguṇa</v>
      </c>
      <c r="O450" s="25">
        <v>447</v>
      </c>
      <c r="P450" s="25">
        <f t="shared" si="105"/>
        <v>9</v>
      </c>
      <c r="Q450" s="25" t="str">
        <f t="shared" si="103"/>
        <v>11</v>
      </c>
      <c r="R450" s="25">
        <f t="shared" si="106"/>
        <v>19</v>
      </c>
      <c r="S450" s="25">
        <f t="shared" si="107"/>
        <v>19</v>
      </c>
      <c r="T450" s="25">
        <f t="shared" si="108"/>
        <v>8</v>
      </c>
      <c r="U450" s="25">
        <f t="shared" si="109"/>
        <v>8</v>
      </c>
      <c r="V450" s="25">
        <f t="shared" si="110"/>
        <v>0</v>
      </c>
      <c r="W450" s="25" t="str">
        <f t="shared" si="104"/>
        <v>5</v>
      </c>
    </row>
    <row r="451" spans="1:23" x14ac:dyDescent="0.25">
      <c r="A451" s="104">
        <v>45740</v>
      </c>
      <c r="B451" s="102">
        <v>10</v>
      </c>
      <c r="C451" s="103" t="str">
        <f>'Calendar Info'!$B$15</f>
        <v>பங்குனி</v>
      </c>
      <c r="D451" s="103" t="s">
        <v>248</v>
      </c>
      <c r="E451" s="103" t="str">
        <f>'Calendar Info'!G69</f>
        <v>Uthra shaada</v>
      </c>
      <c r="F451" s="103" t="str">
        <f t="shared" si="112"/>
        <v>Uthra shaada</v>
      </c>
      <c r="G451" s="105" t="s">
        <v>327</v>
      </c>
      <c r="H451" s="103" t="str">
        <f>'Calendar Info'!F38</f>
        <v xml:space="preserve">Dasami </v>
      </c>
      <c r="I451" s="103" t="str">
        <f t="shared" si="113"/>
        <v xml:space="preserve">Dasami </v>
      </c>
      <c r="J451" s="103" t="str">
        <f>'Calendar Info'!$D$24</f>
        <v>Sishira</v>
      </c>
      <c r="K451" s="25" t="str">
        <f>VLOOKUP(E451,'Calendar Info'!$G$49:$H$75,2,FALSE)</f>
        <v>உத்திராடம்</v>
      </c>
      <c r="L451" s="25" t="str">
        <f>VLOOKUP(F451,'Calendar Info'!$G$49:$H$75,2,FALSE)</f>
        <v>உத்திராடம்</v>
      </c>
      <c r="M451" s="34" t="str">
        <f t="shared" ref="M451:M488" si="114">VLOOKUP(C451,TamilMonth,2,FALSE)</f>
        <v>Phālguṇa</v>
      </c>
      <c r="O451" s="25">
        <v>448</v>
      </c>
      <c r="P451" s="25">
        <f t="shared" si="105"/>
        <v>10</v>
      </c>
      <c r="Q451" s="25" t="str">
        <f t="shared" si="103"/>
        <v>11</v>
      </c>
      <c r="R451" s="25">
        <f t="shared" si="106"/>
        <v>20</v>
      </c>
      <c r="S451" s="25">
        <f t="shared" si="107"/>
        <v>20</v>
      </c>
      <c r="T451" s="25">
        <f t="shared" si="108"/>
        <v>9</v>
      </c>
      <c r="U451" s="25">
        <f t="shared" si="109"/>
        <v>9</v>
      </c>
      <c r="V451" s="25">
        <f t="shared" si="110"/>
        <v>0</v>
      </c>
      <c r="W451" s="25" t="str">
        <f t="shared" si="104"/>
        <v>5</v>
      </c>
    </row>
    <row r="452" spans="1:23" x14ac:dyDescent="0.25">
      <c r="A452" s="104">
        <v>45741</v>
      </c>
      <c r="B452" s="102">
        <v>11</v>
      </c>
      <c r="C452" s="103" t="str">
        <f>'Calendar Info'!$B$15</f>
        <v>பங்குனி</v>
      </c>
      <c r="D452" s="103" t="s">
        <v>248</v>
      </c>
      <c r="E452" s="103" t="str">
        <f>'Calendar Info'!G70</f>
        <v>Shraavan </v>
      </c>
      <c r="F452" s="103" t="str">
        <f t="shared" si="112"/>
        <v>Shraavan </v>
      </c>
      <c r="G452" s="105" t="s">
        <v>327</v>
      </c>
      <c r="H452" s="103" t="str">
        <f>'Calendar Info'!F39</f>
        <v>Ekadasi</v>
      </c>
      <c r="I452" s="103" t="str">
        <f t="shared" si="113"/>
        <v>Ekadasi</v>
      </c>
      <c r="J452" s="103" t="str">
        <f>'Calendar Info'!$D$24</f>
        <v>Sishira</v>
      </c>
      <c r="K452" s="25" t="str">
        <f>VLOOKUP(E452,'Calendar Info'!$G$49:$H$75,2,FALSE)</f>
        <v>திருவோணம்</v>
      </c>
      <c r="L452" s="25" t="str">
        <f>VLOOKUP(F452,'Calendar Info'!$G$49:$H$75,2,FALSE)</f>
        <v>திருவோணம்</v>
      </c>
      <c r="M452" s="34" t="str">
        <f t="shared" si="114"/>
        <v>Phālguṇa</v>
      </c>
      <c r="O452" s="25">
        <v>449</v>
      </c>
      <c r="P452" s="25">
        <f t="shared" si="105"/>
        <v>11</v>
      </c>
      <c r="Q452" s="25" t="str">
        <f t="shared" si="103"/>
        <v>11</v>
      </c>
      <c r="R452" s="25">
        <f t="shared" si="106"/>
        <v>21</v>
      </c>
      <c r="S452" s="25">
        <f t="shared" si="107"/>
        <v>21</v>
      </c>
      <c r="T452" s="25">
        <f t="shared" si="108"/>
        <v>10</v>
      </c>
      <c r="U452" s="25">
        <f t="shared" si="109"/>
        <v>10</v>
      </c>
      <c r="V452" s="25">
        <f t="shared" si="110"/>
        <v>0</v>
      </c>
      <c r="W452" s="25" t="str">
        <f t="shared" si="104"/>
        <v>5</v>
      </c>
    </row>
    <row r="453" spans="1:23" x14ac:dyDescent="0.25">
      <c r="A453" s="104">
        <v>45742</v>
      </c>
      <c r="B453" s="102">
        <v>12</v>
      </c>
      <c r="C453" s="103" t="str">
        <f>'Calendar Info'!$B$15</f>
        <v>பங்குனி</v>
      </c>
      <c r="D453" s="103" t="s">
        <v>248</v>
      </c>
      <c r="E453" s="103" t="str">
        <f>'Calendar Info'!G71</f>
        <v>Dhanishta</v>
      </c>
      <c r="F453" s="103" t="str">
        <f t="shared" si="112"/>
        <v>Dhanishta</v>
      </c>
      <c r="G453" s="105" t="s">
        <v>327</v>
      </c>
      <c r="H453" s="103" t="str">
        <f>'Calendar Info'!F40</f>
        <v>Dvadasi</v>
      </c>
      <c r="I453" s="103" t="str">
        <f t="shared" si="113"/>
        <v>Dvadasi</v>
      </c>
      <c r="J453" s="103" t="str">
        <f>'Calendar Info'!$D$24</f>
        <v>Sishira</v>
      </c>
      <c r="K453" s="25" t="str">
        <f>VLOOKUP(E453,'Calendar Info'!$G$49:$H$75,2,FALSE)</f>
        <v>அவிட்டம்</v>
      </c>
      <c r="L453" s="25" t="str">
        <f>VLOOKUP(F453,'Calendar Info'!$G$49:$H$75,2,FALSE)</f>
        <v>அவிட்டம்</v>
      </c>
      <c r="M453" s="34" t="str">
        <f t="shared" si="114"/>
        <v>Phālguṇa</v>
      </c>
      <c r="O453" s="25">
        <v>450</v>
      </c>
      <c r="P453" s="25">
        <f t="shared" si="105"/>
        <v>12</v>
      </c>
      <c r="Q453" s="25" t="str">
        <f t="shared" si="103"/>
        <v>11</v>
      </c>
      <c r="R453" s="25">
        <f t="shared" si="106"/>
        <v>22</v>
      </c>
      <c r="S453" s="25">
        <f t="shared" si="107"/>
        <v>22</v>
      </c>
      <c r="T453" s="25">
        <f t="shared" si="108"/>
        <v>11</v>
      </c>
      <c r="U453" s="25">
        <f t="shared" si="109"/>
        <v>11</v>
      </c>
      <c r="V453" s="25">
        <f t="shared" si="110"/>
        <v>0</v>
      </c>
      <c r="W453" s="25" t="str">
        <f t="shared" si="104"/>
        <v>5</v>
      </c>
    </row>
    <row r="454" spans="1:23" x14ac:dyDescent="0.25">
      <c r="A454" s="104">
        <v>45743</v>
      </c>
      <c r="B454" s="102">
        <v>13</v>
      </c>
      <c r="C454" s="103" t="str">
        <f>'Calendar Info'!$B$15</f>
        <v>பங்குனி</v>
      </c>
      <c r="D454" s="103" t="s">
        <v>248</v>
      </c>
      <c r="E454" s="103" t="str">
        <f>'Calendar Info'!G72</f>
        <v>Shathabhisha</v>
      </c>
      <c r="F454" s="103" t="str">
        <f t="shared" si="112"/>
        <v>Shathabhisha</v>
      </c>
      <c r="G454" s="105" t="s">
        <v>327</v>
      </c>
      <c r="H454" s="103" t="str">
        <f>'Calendar Info'!F41</f>
        <v>Triyodasi</v>
      </c>
      <c r="I454" s="103" t="str">
        <f>'Calendar Info'!F42</f>
        <v>Chaturdasi</v>
      </c>
      <c r="J454" s="103" t="str">
        <f>'Calendar Info'!$D$24</f>
        <v>Sishira</v>
      </c>
      <c r="K454" s="25" t="str">
        <f>VLOOKUP(E454,'Calendar Info'!$G$49:$H$75,2,FALSE)</f>
        <v>சதயம்</v>
      </c>
      <c r="L454" s="25" t="str">
        <f>VLOOKUP(F454,'Calendar Info'!$G$49:$H$75,2,FALSE)</f>
        <v>சதயம்</v>
      </c>
      <c r="M454" s="34" t="str">
        <f t="shared" si="114"/>
        <v>Phālguṇa</v>
      </c>
      <c r="O454" s="25">
        <v>451</v>
      </c>
      <c r="P454" s="25">
        <f t="shared" si="105"/>
        <v>13</v>
      </c>
      <c r="Q454" s="25" t="str">
        <f t="shared" si="103"/>
        <v>11</v>
      </c>
      <c r="R454" s="25">
        <f t="shared" si="106"/>
        <v>23</v>
      </c>
      <c r="S454" s="25">
        <f t="shared" si="107"/>
        <v>23</v>
      </c>
      <c r="T454" s="25">
        <f t="shared" si="108"/>
        <v>12</v>
      </c>
      <c r="U454" s="25">
        <f t="shared" si="109"/>
        <v>13</v>
      </c>
      <c r="V454" s="25">
        <f t="shared" si="110"/>
        <v>0</v>
      </c>
      <c r="W454" s="25" t="str">
        <f t="shared" si="104"/>
        <v>5</v>
      </c>
    </row>
    <row r="455" spans="1:23" x14ac:dyDescent="0.25">
      <c r="A455" s="104">
        <v>45744</v>
      </c>
      <c r="B455" s="102">
        <v>14</v>
      </c>
      <c r="C455" s="103" t="str">
        <f>'Calendar Info'!$B$15</f>
        <v>பங்குனி</v>
      </c>
      <c r="D455" s="103" t="s">
        <v>248</v>
      </c>
      <c r="E455" s="103" t="str">
        <f>'Calendar Info'!G73</f>
        <v>Poorva bhadra</v>
      </c>
      <c r="F455" s="103" t="str">
        <f t="shared" si="112"/>
        <v>Poorva bhadra</v>
      </c>
      <c r="G455" s="105" t="s">
        <v>327</v>
      </c>
      <c r="H455" s="103" t="str">
        <f>'Calendar Info'!F42</f>
        <v>Chaturdasi</v>
      </c>
      <c r="I455" s="103" t="str">
        <f t="shared" si="113"/>
        <v>Chaturdasi</v>
      </c>
      <c r="J455" s="103" t="str">
        <f>'Calendar Info'!$D$24</f>
        <v>Sishira</v>
      </c>
      <c r="K455" s="25" t="str">
        <f>VLOOKUP(E455,'Calendar Info'!$G$49:$H$75,2,FALSE)</f>
        <v>பூரட்டாதி</v>
      </c>
      <c r="L455" s="25" t="str">
        <f>VLOOKUP(F455,'Calendar Info'!$G$49:$H$75,2,FALSE)</f>
        <v>பூரட்டாதி</v>
      </c>
      <c r="M455" s="34" t="str">
        <f t="shared" si="114"/>
        <v>Phālguṇa</v>
      </c>
      <c r="O455" s="25">
        <v>452</v>
      </c>
      <c r="P455" s="25">
        <f t="shared" si="105"/>
        <v>14</v>
      </c>
      <c r="Q455" s="25" t="str">
        <f t="shared" si="103"/>
        <v>11</v>
      </c>
      <c r="R455" s="25">
        <f t="shared" si="106"/>
        <v>24</v>
      </c>
      <c r="S455" s="25">
        <f t="shared" si="107"/>
        <v>24</v>
      </c>
      <c r="T455" s="25">
        <f t="shared" si="108"/>
        <v>13</v>
      </c>
      <c r="U455" s="25">
        <f t="shared" si="109"/>
        <v>13</v>
      </c>
      <c r="V455" s="25">
        <f t="shared" si="110"/>
        <v>0</v>
      </c>
      <c r="W455" s="25" t="str">
        <f t="shared" si="104"/>
        <v>5</v>
      </c>
    </row>
    <row r="456" spans="1:23" x14ac:dyDescent="0.25">
      <c r="A456" s="104">
        <v>45745</v>
      </c>
      <c r="B456" s="102">
        <v>15</v>
      </c>
      <c r="C456" s="103" t="str">
        <f>'Calendar Info'!$B$15</f>
        <v>பங்குனி</v>
      </c>
      <c r="D456" s="103" t="s">
        <v>248</v>
      </c>
      <c r="E456" s="103" t="str">
        <f>'Calendar Info'!G74</f>
        <v>Uthra bhadra</v>
      </c>
      <c r="F456" s="103" t="str">
        <f t="shared" si="112"/>
        <v>Uthra bhadra</v>
      </c>
      <c r="G456" s="105" t="s">
        <v>327</v>
      </c>
      <c r="H456" s="103" t="str">
        <f>'Calendar Info'!F29</f>
        <v xml:space="preserve">Pradamai </v>
      </c>
      <c r="I456" s="103" t="str">
        <f>H456</f>
        <v xml:space="preserve">Pradamai </v>
      </c>
      <c r="J456" s="103" t="str">
        <f>'Calendar Info'!$D$24</f>
        <v>Sishira</v>
      </c>
      <c r="K456" s="25" t="str">
        <f>VLOOKUP(E456,'Calendar Info'!$G$49:$H$75,2,FALSE)</f>
        <v>உத்திரட்டாதி</v>
      </c>
      <c r="L456" s="25" t="str">
        <f>VLOOKUP(F456,'Calendar Info'!$G$49:$H$75,2,FALSE)</f>
        <v>உத்திரட்டாதி</v>
      </c>
      <c r="M456" s="34" t="str">
        <f t="shared" si="114"/>
        <v>Phālguṇa</v>
      </c>
      <c r="O456" s="25">
        <v>453</v>
      </c>
      <c r="P456" s="25">
        <f t="shared" si="105"/>
        <v>15</v>
      </c>
      <c r="Q456" s="25" t="str">
        <f t="shared" si="103"/>
        <v>11</v>
      </c>
      <c r="R456" s="25">
        <f t="shared" si="106"/>
        <v>25</v>
      </c>
      <c r="S456" s="25">
        <f t="shared" si="107"/>
        <v>25</v>
      </c>
      <c r="T456" s="25">
        <f t="shared" si="108"/>
        <v>0</v>
      </c>
      <c r="U456" s="25">
        <f t="shared" si="109"/>
        <v>0</v>
      </c>
      <c r="V456" s="25">
        <f t="shared" si="110"/>
        <v>0</v>
      </c>
      <c r="W456" s="25" t="str">
        <f t="shared" si="104"/>
        <v>5</v>
      </c>
    </row>
    <row r="457" spans="1:23" x14ac:dyDescent="0.25">
      <c r="A457" s="104">
        <v>45746</v>
      </c>
      <c r="B457" s="102">
        <v>16</v>
      </c>
      <c r="C457" s="103" t="str">
        <f>'Calendar Info'!$B$15</f>
        <v>பங்குனி</v>
      </c>
      <c r="D457" s="103" t="s">
        <v>248</v>
      </c>
      <c r="E457" s="103" t="str">
        <f>'Calendar Info'!G75</f>
        <v>Revathi</v>
      </c>
      <c r="F457" s="103" t="str">
        <f t="shared" si="112"/>
        <v>Revathi</v>
      </c>
      <c r="G457" s="105" t="s">
        <v>328</v>
      </c>
      <c r="H457" s="103" t="str">
        <f>'Calendar Info'!F30</f>
        <v>Dvithiai</v>
      </c>
      <c r="I457" s="103" t="str">
        <f t="shared" ref="I457:I458" si="115">H457</f>
        <v>Dvithiai</v>
      </c>
      <c r="J457" s="103" t="str">
        <f>'Calendar Info'!$D$24</f>
        <v>Sishira</v>
      </c>
      <c r="K457" s="25" t="str">
        <f>VLOOKUP(E457,'Calendar Info'!$G$49:$H$75,2,FALSE)</f>
        <v>ரேவதி</v>
      </c>
      <c r="L457" s="25" t="str">
        <f>VLOOKUP(F457,'Calendar Info'!$G$49:$H$75,2,FALSE)</f>
        <v>ரேவதி</v>
      </c>
      <c r="M457" s="34" t="str">
        <f t="shared" si="114"/>
        <v>Phālguṇa</v>
      </c>
      <c r="O457" s="25">
        <v>454</v>
      </c>
      <c r="P457" s="25">
        <f t="shared" si="105"/>
        <v>16</v>
      </c>
      <c r="Q457" s="25" t="str">
        <f t="shared" si="103"/>
        <v>11</v>
      </c>
      <c r="R457" s="25">
        <f t="shared" si="106"/>
        <v>26</v>
      </c>
      <c r="S457" s="25">
        <f t="shared" si="107"/>
        <v>26</v>
      </c>
      <c r="T457" s="25">
        <f t="shared" si="108"/>
        <v>1</v>
      </c>
      <c r="U457" s="25">
        <f t="shared" si="109"/>
        <v>1</v>
      </c>
      <c r="V457" s="25">
        <f t="shared" si="110"/>
        <v>1</v>
      </c>
      <c r="W457" s="25" t="str">
        <f t="shared" si="104"/>
        <v>5</v>
      </c>
    </row>
    <row r="458" spans="1:23" x14ac:dyDescent="0.25">
      <c r="A458" s="104">
        <v>45747</v>
      </c>
      <c r="B458" s="102">
        <v>17</v>
      </c>
      <c r="C458" s="103" t="str">
        <f>'Calendar Info'!$B$15</f>
        <v>பங்குனி</v>
      </c>
      <c r="D458" s="103" t="s">
        <v>248</v>
      </c>
      <c r="E458" s="103" t="str">
        <f>'Calendar Info'!G49</f>
        <v>Aswini</v>
      </c>
      <c r="F458" s="103" t="str">
        <f t="shared" si="112"/>
        <v>Aswini</v>
      </c>
      <c r="G458" s="105" t="s">
        <v>328</v>
      </c>
      <c r="H458" s="103" t="str">
        <f>'Calendar Info'!F31</f>
        <v>Trithiai</v>
      </c>
      <c r="I458" s="103" t="str">
        <f t="shared" si="115"/>
        <v>Trithiai</v>
      </c>
      <c r="J458" s="103" t="str">
        <f>'Calendar Info'!$D$24</f>
        <v>Sishira</v>
      </c>
      <c r="K458" s="25" t="str">
        <f>VLOOKUP(E458,'Calendar Info'!$G$49:$H$75,2,FALSE)</f>
        <v>அசுவினி</v>
      </c>
      <c r="L458" s="25" t="str">
        <f>VLOOKUP(F458,'Calendar Info'!$G$49:$H$75,2,FALSE)</f>
        <v>அசுவினி</v>
      </c>
      <c r="M458" s="34" t="str">
        <f t="shared" si="114"/>
        <v>Phālguṇa</v>
      </c>
      <c r="O458" s="25">
        <v>455</v>
      </c>
      <c r="P458" s="25">
        <f t="shared" si="105"/>
        <v>17</v>
      </c>
      <c r="Q458" s="25" t="str">
        <f t="shared" si="103"/>
        <v>11</v>
      </c>
      <c r="R458" s="25">
        <f t="shared" si="106"/>
        <v>0</v>
      </c>
      <c r="S458" s="25">
        <f t="shared" si="107"/>
        <v>0</v>
      </c>
      <c r="T458" s="25">
        <f t="shared" si="108"/>
        <v>2</v>
      </c>
      <c r="U458" s="25">
        <f t="shared" si="109"/>
        <v>2</v>
      </c>
      <c r="V458" s="25">
        <f t="shared" si="110"/>
        <v>1</v>
      </c>
      <c r="W458" s="25" t="str">
        <f t="shared" si="104"/>
        <v>5</v>
      </c>
    </row>
    <row r="459" spans="1:23" x14ac:dyDescent="0.25">
      <c r="A459" s="85">
        <v>45748</v>
      </c>
      <c r="B459" s="83">
        <v>18</v>
      </c>
      <c r="C459" s="84" t="str">
        <f>'Calendar Info'!$B$15</f>
        <v>பங்குனி</v>
      </c>
      <c r="D459" s="84" t="s">
        <v>248</v>
      </c>
      <c r="E459" s="84" t="str">
        <f>'Calendar Info'!G50</f>
        <v>Bharani</v>
      </c>
      <c r="F459" s="84" t="str">
        <f>'Calendar Info'!G50</f>
        <v>Bharani</v>
      </c>
      <c r="G459" s="93" t="s">
        <v>328</v>
      </c>
      <c r="H459" s="84" t="str">
        <f>'Calendar Info'!F32</f>
        <v>Chaturthi</v>
      </c>
      <c r="I459" s="84" t="str">
        <f>H459</f>
        <v>Chaturthi</v>
      </c>
      <c r="J459" s="84" t="str">
        <f>'Calendar Info'!$D$24</f>
        <v>Sishira</v>
      </c>
      <c r="K459" s="25" t="str">
        <f>VLOOKUP(E459,'Calendar Info'!$G$49:$H$75,2,FALSE)</f>
        <v>பரணி</v>
      </c>
      <c r="L459" s="25" t="str">
        <f>VLOOKUP(F459,'Calendar Info'!$G$49:$H$75,2,FALSE)</f>
        <v>பரணி</v>
      </c>
      <c r="M459" s="34" t="str">
        <f t="shared" si="114"/>
        <v>Phālguṇa</v>
      </c>
      <c r="O459" s="25">
        <v>456</v>
      </c>
      <c r="P459" s="25">
        <f t="shared" si="105"/>
        <v>18</v>
      </c>
      <c r="Q459" s="25" t="str">
        <f t="shared" si="103"/>
        <v>11</v>
      </c>
      <c r="R459" s="25">
        <f t="shared" si="106"/>
        <v>1</v>
      </c>
      <c r="S459" s="25">
        <f t="shared" si="107"/>
        <v>1</v>
      </c>
      <c r="T459" s="25">
        <f t="shared" si="108"/>
        <v>3</v>
      </c>
      <c r="U459" s="25">
        <f t="shared" si="109"/>
        <v>3</v>
      </c>
      <c r="V459" s="25">
        <f t="shared" si="110"/>
        <v>1</v>
      </c>
      <c r="W459" s="25" t="str">
        <f t="shared" si="104"/>
        <v>5</v>
      </c>
    </row>
    <row r="460" spans="1:23" x14ac:dyDescent="0.25">
      <c r="A460" s="85">
        <v>45749</v>
      </c>
      <c r="B460" s="83">
        <v>19</v>
      </c>
      <c r="C460" s="84" t="str">
        <f>'Calendar Info'!$B$15</f>
        <v>பங்குனி</v>
      </c>
      <c r="D460" s="84" t="s">
        <v>248</v>
      </c>
      <c r="E460" s="84" t="str">
        <f>'Calendar Info'!G51</f>
        <v>Krithika</v>
      </c>
      <c r="F460" s="84" t="str">
        <f>'Calendar Info'!G52</f>
        <v>Rohini </v>
      </c>
      <c r="G460" s="93" t="s">
        <v>328</v>
      </c>
      <c r="H460" s="84" t="str">
        <f>'Calendar Info'!F33</f>
        <v xml:space="preserve">Panchami </v>
      </c>
      <c r="I460" s="84" t="str">
        <f t="shared" ref="I460:I469" si="116">H460</f>
        <v xml:space="preserve">Panchami </v>
      </c>
      <c r="J460" s="84" t="str">
        <f>'Calendar Info'!$D$24</f>
        <v>Sishira</v>
      </c>
      <c r="K460" s="25" t="str">
        <f>VLOOKUP(E460,'Calendar Info'!$G$49:$H$75,2,FALSE)</f>
        <v>கிருத்திகை</v>
      </c>
      <c r="L460" s="25" t="str">
        <f>VLOOKUP(F460,'Calendar Info'!$G$49:$H$75,2,FALSE)</f>
        <v>ரோகிணி</v>
      </c>
      <c r="M460" s="34" t="str">
        <f t="shared" si="114"/>
        <v>Phālguṇa</v>
      </c>
      <c r="O460" s="25">
        <v>457</v>
      </c>
      <c r="P460" s="25">
        <f t="shared" si="105"/>
        <v>19</v>
      </c>
      <c r="Q460" s="25" t="str">
        <f t="shared" si="103"/>
        <v>11</v>
      </c>
      <c r="R460" s="25">
        <f t="shared" si="106"/>
        <v>2</v>
      </c>
      <c r="S460" s="25">
        <f t="shared" si="107"/>
        <v>3</v>
      </c>
      <c r="T460" s="25">
        <f t="shared" si="108"/>
        <v>4</v>
      </c>
      <c r="U460" s="25">
        <f t="shared" si="109"/>
        <v>4</v>
      </c>
      <c r="V460" s="25">
        <f t="shared" si="110"/>
        <v>1</v>
      </c>
      <c r="W460" s="25" t="str">
        <f t="shared" si="104"/>
        <v>5</v>
      </c>
    </row>
    <row r="461" spans="1:23" x14ac:dyDescent="0.25">
      <c r="A461" s="85">
        <v>45750</v>
      </c>
      <c r="B461" s="83">
        <v>20</v>
      </c>
      <c r="C461" s="84" t="str">
        <f>'Calendar Info'!$B$15</f>
        <v>பங்குனி</v>
      </c>
      <c r="D461" s="84" t="s">
        <v>248</v>
      </c>
      <c r="E461" s="84" t="str">
        <f>'Calendar Info'!G52</f>
        <v>Rohini </v>
      </c>
      <c r="F461" s="84" t="str">
        <f>'Calendar Info'!G53</f>
        <v>Mrigashiras</v>
      </c>
      <c r="G461" s="93" t="s">
        <v>328</v>
      </c>
      <c r="H461" s="84" t="str">
        <f>'Calendar Info'!F34</f>
        <v xml:space="preserve">Shashti </v>
      </c>
      <c r="I461" s="84" t="str">
        <f t="shared" si="116"/>
        <v xml:space="preserve">Shashti </v>
      </c>
      <c r="J461" s="84" t="str">
        <f>'Calendar Info'!$D$24</f>
        <v>Sishira</v>
      </c>
      <c r="K461" s="25" t="str">
        <f>VLOOKUP(E461,'Calendar Info'!$G$49:$H$75,2,FALSE)</f>
        <v>ரோகிணி</v>
      </c>
      <c r="L461" s="25" t="str">
        <f>VLOOKUP(F461,'Calendar Info'!$G$49:$H$75,2,FALSE)</f>
        <v>மிருகசிரீஷம்</v>
      </c>
      <c r="M461" s="34" t="str">
        <f t="shared" si="114"/>
        <v>Phālguṇa</v>
      </c>
      <c r="O461" s="25">
        <v>458</v>
      </c>
      <c r="P461" s="25">
        <f t="shared" si="105"/>
        <v>20</v>
      </c>
      <c r="Q461" s="25" t="str">
        <f t="shared" si="103"/>
        <v>11</v>
      </c>
      <c r="R461" s="25">
        <f t="shared" si="106"/>
        <v>3</v>
      </c>
      <c r="S461" s="25">
        <f t="shared" si="107"/>
        <v>4</v>
      </c>
      <c r="T461" s="25">
        <f t="shared" si="108"/>
        <v>5</v>
      </c>
      <c r="U461" s="25">
        <f t="shared" si="109"/>
        <v>5</v>
      </c>
      <c r="V461" s="25">
        <f t="shared" si="110"/>
        <v>1</v>
      </c>
      <c r="W461" s="25" t="str">
        <f t="shared" si="104"/>
        <v>5</v>
      </c>
    </row>
    <row r="462" spans="1:23" x14ac:dyDescent="0.25">
      <c r="A462" s="85">
        <v>45751</v>
      </c>
      <c r="B462" s="83">
        <v>21</v>
      </c>
      <c r="C462" s="84" t="str">
        <f>'Calendar Info'!$B$15</f>
        <v>பங்குனி</v>
      </c>
      <c r="D462" s="84" t="s">
        <v>248</v>
      </c>
      <c r="E462" s="84" t="str">
        <f>'Calendar Info'!G53</f>
        <v>Mrigashiras</v>
      </c>
      <c r="F462" s="84" t="str">
        <f>'Calendar Info'!G54</f>
        <v>Aarudhra</v>
      </c>
      <c r="G462" s="93" t="s">
        <v>328</v>
      </c>
      <c r="H462" s="84" t="str">
        <f>'Calendar Info'!F35</f>
        <v>Sapthami</v>
      </c>
      <c r="I462" s="84" t="str">
        <f t="shared" si="116"/>
        <v>Sapthami</v>
      </c>
      <c r="J462" s="84" t="str">
        <f>'Calendar Info'!$D$24</f>
        <v>Sishira</v>
      </c>
      <c r="K462" s="25" t="str">
        <f>VLOOKUP(E462,'Calendar Info'!$G$49:$H$75,2,FALSE)</f>
        <v>மிருகசிரீஷம்</v>
      </c>
      <c r="L462" s="25" t="str">
        <f>VLOOKUP(F462,'Calendar Info'!$G$49:$H$75,2,FALSE)</f>
        <v>திருவாதிரை</v>
      </c>
      <c r="M462" s="34" t="str">
        <f t="shared" si="114"/>
        <v>Phālguṇa</v>
      </c>
      <c r="O462" s="25">
        <v>459</v>
      </c>
      <c r="P462" s="25">
        <f t="shared" si="105"/>
        <v>21</v>
      </c>
      <c r="Q462" s="25" t="str">
        <f t="shared" si="103"/>
        <v>11</v>
      </c>
      <c r="R462" s="25">
        <f t="shared" si="106"/>
        <v>4</v>
      </c>
      <c r="S462" s="25">
        <f t="shared" si="107"/>
        <v>5</v>
      </c>
      <c r="T462" s="25">
        <f t="shared" si="108"/>
        <v>6</v>
      </c>
      <c r="U462" s="25">
        <f t="shared" si="109"/>
        <v>6</v>
      </c>
      <c r="V462" s="25">
        <f t="shared" si="110"/>
        <v>1</v>
      </c>
      <c r="W462" s="25" t="str">
        <f t="shared" si="104"/>
        <v>5</v>
      </c>
    </row>
    <row r="463" spans="1:23" x14ac:dyDescent="0.25">
      <c r="A463" s="85">
        <v>45752</v>
      </c>
      <c r="B463" s="83">
        <v>22</v>
      </c>
      <c r="C463" s="84" t="str">
        <f>'Calendar Info'!$B$15</f>
        <v>பங்குனி</v>
      </c>
      <c r="D463" s="84" t="s">
        <v>248</v>
      </c>
      <c r="E463" s="84" t="str">
        <f>'Calendar Info'!G54</f>
        <v>Aarudhra</v>
      </c>
      <c r="F463" s="84" t="str">
        <f>'Calendar Info'!G55</f>
        <v>Punarvasu</v>
      </c>
      <c r="G463" s="93" t="s">
        <v>328</v>
      </c>
      <c r="H463" s="84" t="str">
        <f>'Calendar Info'!F36</f>
        <v>Ashtami</v>
      </c>
      <c r="I463" s="84" t="str">
        <f t="shared" si="116"/>
        <v>Ashtami</v>
      </c>
      <c r="J463" s="84" t="str">
        <f>'Calendar Info'!$D$24</f>
        <v>Sishira</v>
      </c>
      <c r="K463" s="25" t="str">
        <f>VLOOKUP(E463,'Calendar Info'!$G$49:$H$75,2,FALSE)</f>
        <v>திருவாதிரை</v>
      </c>
      <c r="L463" s="25" t="str">
        <f>VLOOKUP(F463,'Calendar Info'!$G$49:$H$75,2,FALSE)</f>
        <v>புனர்பூசம்</v>
      </c>
      <c r="M463" s="34" t="str">
        <f t="shared" si="114"/>
        <v>Phālguṇa</v>
      </c>
      <c r="O463" s="25">
        <v>460</v>
      </c>
      <c r="P463" s="25">
        <f t="shared" si="105"/>
        <v>22</v>
      </c>
      <c r="Q463" s="25" t="str">
        <f t="shared" si="103"/>
        <v>11</v>
      </c>
      <c r="R463" s="25">
        <f t="shared" si="106"/>
        <v>5</v>
      </c>
      <c r="S463" s="25">
        <f t="shared" si="107"/>
        <v>6</v>
      </c>
      <c r="T463" s="25">
        <f t="shared" si="108"/>
        <v>7</v>
      </c>
      <c r="U463" s="25">
        <f t="shared" si="109"/>
        <v>7</v>
      </c>
      <c r="V463" s="25">
        <f t="shared" si="110"/>
        <v>1</v>
      </c>
      <c r="W463" s="25" t="str">
        <f t="shared" si="104"/>
        <v>5</v>
      </c>
    </row>
    <row r="464" spans="1:23" x14ac:dyDescent="0.25">
      <c r="A464" s="85">
        <v>45753</v>
      </c>
      <c r="B464" s="83">
        <v>23</v>
      </c>
      <c r="C464" s="84" t="str">
        <f>'Calendar Info'!$B$15</f>
        <v>பங்குனி</v>
      </c>
      <c r="D464" s="84" t="s">
        <v>248</v>
      </c>
      <c r="E464" s="84" t="str">
        <f>'Calendar Info'!G55</f>
        <v>Punarvasu</v>
      </c>
      <c r="F464" s="84" t="str">
        <f>'Calendar Info'!G56</f>
        <v>Pushyami</v>
      </c>
      <c r="G464" s="93" t="s">
        <v>328</v>
      </c>
      <c r="H464" s="84" t="str">
        <f>'Calendar Info'!F37</f>
        <v xml:space="preserve">Navami </v>
      </c>
      <c r="I464" s="84" t="str">
        <f t="shared" si="116"/>
        <v xml:space="preserve">Navami </v>
      </c>
      <c r="J464" s="84" t="str">
        <f>'Calendar Info'!$D$24</f>
        <v>Sishira</v>
      </c>
      <c r="K464" s="25" t="str">
        <f>VLOOKUP(E464,'Calendar Info'!$G$49:$H$75,2,FALSE)</f>
        <v>புனர்பூசம்</v>
      </c>
      <c r="L464" s="25" t="str">
        <f>VLOOKUP(F464,'Calendar Info'!$G$49:$H$75,2,FALSE)</f>
        <v>பூசம்</v>
      </c>
      <c r="M464" s="34" t="str">
        <f t="shared" si="114"/>
        <v>Phālguṇa</v>
      </c>
      <c r="O464" s="25">
        <v>461</v>
      </c>
      <c r="P464" s="25">
        <f t="shared" si="105"/>
        <v>23</v>
      </c>
      <c r="Q464" s="25" t="str">
        <f t="shared" si="103"/>
        <v>11</v>
      </c>
      <c r="R464" s="25">
        <f t="shared" si="106"/>
        <v>6</v>
      </c>
      <c r="S464" s="25">
        <f t="shared" si="107"/>
        <v>7</v>
      </c>
      <c r="T464" s="25">
        <f t="shared" si="108"/>
        <v>8</v>
      </c>
      <c r="U464" s="25">
        <f t="shared" si="109"/>
        <v>8</v>
      </c>
      <c r="V464" s="25">
        <f t="shared" si="110"/>
        <v>1</v>
      </c>
      <c r="W464" s="25" t="str">
        <f t="shared" si="104"/>
        <v>5</v>
      </c>
    </row>
    <row r="465" spans="1:23" x14ac:dyDescent="0.25">
      <c r="A465" s="85">
        <v>45754</v>
      </c>
      <c r="B465" s="83">
        <v>24</v>
      </c>
      <c r="C465" s="84" t="str">
        <f>'Calendar Info'!$B$15</f>
        <v>பங்குனி</v>
      </c>
      <c r="D465" s="84" t="s">
        <v>248</v>
      </c>
      <c r="E465" s="84" t="str">
        <f>'Calendar Info'!G56</f>
        <v>Pushyami</v>
      </c>
      <c r="F465" s="84" t="str">
        <f>'Calendar Info'!G57</f>
        <v>Ashlesha</v>
      </c>
      <c r="G465" s="93" t="s">
        <v>328</v>
      </c>
      <c r="H465" s="84" t="str">
        <f>'Calendar Info'!F38</f>
        <v xml:space="preserve">Dasami </v>
      </c>
      <c r="I465" s="84" t="str">
        <f t="shared" si="116"/>
        <v xml:space="preserve">Dasami </v>
      </c>
      <c r="J465" s="84" t="str">
        <f>'Calendar Info'!$D$24</f>
        <v>Sishira</v>
      </c>
      <c r="K465" s="25" t="str">
        <f>VLOOKUP(E465,'Calendar Info'!$G$49:$H$75,2,FALSE)</f>
        <v>பூசம்</v>
      </c>
      <c r="L465" s="25" t="str">
        <f>VLOOKUP(F465,'Calendar Info'!$G$49:$H$75,2,FALSE)</f>
        <v>ஆயில்யம்</v>
      </c>
      <c r="M465" s="34" t="str">
        <f t="shared" si="114"/>
        <v>Phālguṇa</v>
      </c>
      <c r="O465" s="25">
        <v>462</v>
      </c>
      <c r="P465" s="25">
        <f t="shared" si="105"/>
        <v>24</v>
      </c>
      <c r="Q465" s="25" t="str">
        <f t="shared" si="103"/>
        <v>11</v>
      </c>
      <c r="R465" s="25">
        <f t="shared" si="106"/>
        <v>7</v>
      </c>
      <c r="S465" s="25">
        <f t="shared" si="107"/>
        <v>8</v>
      </c>
      <c r="T465" s="25">
        <f t="shared" si="108"/>
        <v>9</v>
      </c>
      <c r="U465" s="25">
        <f t="shared" si="109"/>
        <v>9</v>
      </c>
      <c r="V465" s="25">
        <f t="shared" si="110"/>
        <v>1</v>
      </c>
      <c r="W465" s="25" t="str">
        <f t="shared" si="104"/>
        <v>5</v>
      </c>
    </row>
    <row r="466" spans="1:23" x14ac:dyDescent="0.25">
      <c r="A466" s="85">
        <v>45755</v>
      </c>
      <c r="B466" s="83">
        <v>25</v>
      </c>
      <c r="C466" s="84" t="str">
        <f>'Calendar Info'!$B$15</f>
        <v>பங்குனி</v>
      </c>
      <c r="D466" s="84" t="s">
        <v>248</v>
      </c>
      <c r="E466" s="84" t="str">
        <f>'Calendar Info'!G57</f>
        <v>Ashlesha</v>
      </c>
      <c r="F466" s="84" t="str">
        <f>'Calendar Info'!G58</f>
        <v>Magha</v>
      </c>
      <c r="G466" s="93" t="s">
        <v>328</v>
      </c>
      <c r="H466" s="84" t="str">
        <f>'Calendar Info'!F39</f>
        <v>Ekadasi</v>
      </c>
      <c r="I466" s="84" t="str">
        <f t="shared" si="116"/>
        <v>Ekadasi</v>
      </c>
      <c r="J466" s="84" t="str">
        <f>'Calendar Info'!$D$24</f>
        <v>Sishira</v>
      </c>
      <c r="K466" s="25" t="str">
        <f>VLOOKUP(E466,'Calendar Info'!$G$49:$H$75,2,FALSE)</f>
        <v>ஆயில்யம்</v>
      </c>
      <c r="L466" s="25" t="str">
        <f>VLOOKUP(F466,'Calendar Info'!$G$49:$H$75,2,FALSE)</f>
        <v>மகம்</v>
      </c>
      <c r="M466" s="34" t="str">
        <f t="shared" si="114"/>
        <v>Phālguṇa</v>
      </c>
      <c r="O466" s="25">
        <v>463</v>
      </c>
      <c r="P466" s="25">
        <f t="shared" si="105"/>
        <v>25</v>
      </c>
      <c r="Q466" s="25" t="str">
        <f t="shared" si="103"/>
        <v>11</v>
      </c>
      <c r="R466" s="25">
        <f t="shared" si="106"/>
        <v>8</v>
      </c>
      <c r="S466" s="25">
        <f t="shared" si="107"/>
        <v>9</v>
      </c>
      <c r="T466" s="25">
        <f t="shared" si="108"/>
        <v>10</v>
      </c>
      <c r="U466" s="25">
        <f t="shared" si="109"/>
        <v>10</v>
      </c>
      <c r="V466" s="25">
        <f t="shared" si="110"/>
        <v>1</v>
      </c>
      <c r="W466" s="25" t="str">
        <f t="shared" si="104"/>
        <v>5</v>
      </c>
    </row>
    <row r="467" spans="1:23" x14ac:dyDescent="0.25">
      <c r="A467" s="85">
        <v>45756</v>
      </c>
      <c r="B467" s="83">
        <v>26</v>
      </c>
      <c r="C467" s="84" t="str">
        <f>'Calendar Info'!$B$15</f>
        <v>பங்குனி</v>
      </c>
      <c r="D467" s="84" t="s">
        <v>248</v>
      </c>
      <c r="E467" s="84" t="str">
        <f>'Calendar Info'!G58</f>
        <v>Magha</v>
      </c>
      <c r="F467" s="84" t="str">
        <f>'Calendar Info'!G59</f>
        <v>Poorva Phalguni</v>
      </c>
      <c r="G467" s="93" t="s">
        <v>328</v>
      </c>
      <c r="H467" s="84" t="str">
        <f>'Calendar Info'!F40</f>
        <v>Dvadasi</v>
      </c>
      <c r="I467" s="84" t="str">
        <f t="shared" si="116"/>
        <v>Dvadasi</v>
      </c>
      <c r="J467" s="84" t="str">
        <f>'Calendar Info'!$D$24</f>
        <v>Sishira</v>
      </c>
      <c r="K467" s="25" t="str">
        <f>VLOOKUP(E467,'Calendar Info'!$G$49:$H$75,2,FALSE)</f>
        <v>மகம்</v>
      </c>
      <c r="L467" s="25" t="str">
        <f>VLOOKUP(F467,'Calendar Info'!$G$49:$H$75,2,FALSE)</f>
        <v>பூரம்</v>
      </c>
      <c r="M467" s="34" t="str">
        <f t="shared" si="114"/>
        <v>Phālguṇa</v>
      </c>
      <c r="O467" s="25">
        <v>464</v>
      </c>
      <c r="P467" s="25">
        <f t="shared" si="105"/>
        <v>26</v>
      </c>
      <c r="Q467" s="25" t="str">
        <f t="shared" si="103"/>
        <v>11</v>
      </c>
      <c r="R467" s="25">
        <f t="shared" si="106"/>
        <v>9</v>
      </c>
      <c r="S467" s="25">
        <f t="shared" si="107"/>
        <v>10</v>
      </c>
      <c r="T467" s="25">
        <f t="shared" si="108"/>
        <v>11</v>
      </c>
      <c r="U467" s="25">
        <f t="shared" si="109"/>
        <v>11</v>
      </c>
      <c r="V467" s="25">
        <f t="shared" si="110"/>
        <v>1</v>
      </c>
      <c r="W467" s="25" t="str">
        <f t="shared" si="104"/>
        <v>5</v>
      </c>
    </row>
    <row r="468" spans="1:23" x14ac:dyDescent="0.25">
      <c r="A468" s="85">
        <v>45757</v>
      </c>
      <c r="B468" s="83">
        <v>27</v>
      </c>
      <c r="C468" s="84" t="str">
        <f>'Calendar Info'!$B$15</f>
        <v>பங்குனி</v>
      </c>
      <c r="D468" s="84" t="s">
        <v>248</v>
      </c>
      <c r="E468" s="84" t="str">
        <f>'Calendar Info'!G59</f>
        <v>Poorva Phalguni</v>
      </c>
      <c r="F468" s="84" t="str">
        <f>'Calendar Info'!G60</f>
        <v>Uthra Phalguni</v>
      </c>
      <c r="G468" s="93" t="s">
        <v>328</v>
      </c>
      <c r="H468" s="84" t="str">
        <f>'Calendar Info'!F41</f>
        <v>Triyodasi</v>
      </c>
      <c r="I468" s="84" t="str">
        <f t="shared" si="116"/>
        <v>Triyodasi</v>
      </c>
      <c r="J468" s="84" t="str">
        <f>'Calendar Info'!$D$24</f>
        <v>Sishira</v>
      </c>
      <c r="K468" s="25" t="str">
        <f>VLOOKUP(E468,'Calendar Info'!$G$49:$H$75,2,FALSE)</f>
        <v>பூரம்</v>
      </c>
      <c r="L468" s="25" t="str">
        <f>VLOOKUP(F468,'Calendar Info'!$G$49:$H$75,2,FALSE)</f>
        <v>உத்திரம்</v>
      </c>
      <c r="M468" s="34" t="str">
        <f t="shared" si="114"/>
        <v>Phālguṇa</v>
      </c>
      <c r="O468" s="25">
        <v>465</v>
      </c>
      <c r="P468" s="25">
        <f t="shared" si="105"/>
        <v>27</v>
      </c>
      <c r="Q468" s="25" t="str">
        <f t="shared" si="103"/>
        <v>11</v>
      </c>
      <c r="R468" s="25">
        <f t="shared" si="106"/>
        <v>10</v>
      </c>
      <c r="S468" s="25">
        <f t="shared" si="107"/>
        <v>11</v>
      </c>
      <c r="T468" s="25">
        <f t="shared" si="108"/>
        <v>12</v>
      </c>
      <c r="U468" s="25">
        <f t="shared" si="109"/>
        <v>12</v>
      </c>
      <c r="V468" s="25">
        <f t="shared" si="110"/>
        <v>1</v>
      </c>
      <c r="W468" s="25" t="str">
        <f t="shared" si="104"/>
        <v>5</v>
      </c>
    </row>
    <row r="469" spans="1:23" x14ac:dyDescent="0.25">
      <c r="A469" s="85">
        <v>45758</v>
      </c>
      <c r="B469" s="83">
        <v>28</v>
      </c>
      <c r="C469" s="84" t="str">
        <f>'Calendar Info'!$B$15</f>
        <v>பங்குனி</v>
      </c>
      <c r="D469" s="84" t="s">
        <v>248</v>
      </c>
      <c r="E469" s="84" t="str">
        <f>'Calendar Info'!G60</f>
        <v>Uthra Phalguni</v>
      </c>
      <c r="F469" s="84" t="str">
        <f t="shared" ref="F469" si="117">E469</f>
        <v>Uthra Phalguni</v>
      </c>
      <c r="G469" s="93" t="s">
        <v>328</v>
      </c>
      <c r="H469" s="84" t="str">
        <f>'Calendar Info'!F42</f>
        <v>Chaturdasi</v>
      </c>
      <c r="I469" s="84" t="str">
        <f t="shared" si="116"/>
        <v>Chaturdasi</v>
      </c>
      <c r="J469" s="84" t="str">
        <f>'Calendar Info'!$D$24</f>
        <v>Sishira</v>
      </c>
      <c r="K469" s="25" t="str">
        <f>VLOOKUP(E469,'Calendar Info'!$G$49:$H$75,2,FALSE)</f>
        <v>உத்திரம்</v>
      </c>
      <c r="L469" s="25" t="str">
        <f>VLOOKUP(F469,'Calendar Info'!$G$49:$H$75,2,FALSE)</f>
        <v>உத்திரம்</v>
      </c>
      <c r="M469" s="34" t="str">
        <f t="shared" si="114"/>
        <v>Phālguṇa</v>
      </c>
      <c r="O469" s="25">
        <v>466</v>
      </c>
      <c r="P469" s="25">
        <f t="shared" si="105"/>
        <v>28</v>
      </c>
      <c r="Q469" s="25" t="str">
        <f t="shared" si="103"/>
        <v>11</v>
      </c>
      <c r="R469" s="25">
        <f t="shared" si="106"/>
        <v>11</v>
      </c>
      <c r="S469" s="25">
        <f t="shared" si="107"/>
        <v>11</v>
      </c>
      <c r="T469" s="25">
        <f t="shared" si="108"/>
        <v>13</v>
      </c>
      <c r="U469" s="25">
        <f t="shared" si="109"/>
        <v>13</v>
      </c>
      <c r="V469" s="25">
        <f t="shared" si="110"/>
        <v>1</v>
      </c>
      <c r="W469" s="25" t="str">
        <f t="shared" si="104"/>
        <v>5</v>
      </c>
    </row>
    <row r="470" spans="1:23" x14ac:dyDescent="0.25">
      <c r="A470" s="85">
        <v>45759</v>
      </c>
      <c r="B470" s="83">
        <v>29</v>
      </c>
      <c r="C470" s="84" t="str">
        <f>'Calendar Info'!$B$15</f>
        <v>பங்குனி</v>
      </c>
      <c r="D470" s="84" t="s">
        <v>248</v>
      </c>
      <c r="E470" s="84" t="str">
        <f>'Calendar Info'!G61</f>
        <v>Hastha</v>
      </c>
      <c r="F470" s="84" t="str">
        <f>E470</f>
        <v>Hastha</v>
      </c>
      <c r="G470" s="93" t="s">
        <v>328</v>
      </c>
      <c r="H470" s="84" t="str">
        <f>'Calendar Info'!F43</f>
        <v>Pournima</v>
      </c>
      <c r="I470" s="84" t="str">
        <f>H470</f>
        <v>Pournima</v>
      </c>
      <c r="J470" s="84" t="str">
        <f>'Calendar Info'!$D$24</f>
        <v>Sishira</v>
      </c>
      <c r="K470" s="25" t="str">
        <f>VLOOKUP(E470,'Calendar Info'!$G$49:$H$75,2,FALSE)</f>
        <v>ஹஸ்தம்</v>
      </c>
      <c r="L470" s="25" t="str">
        <f>VLOOKUP(F470,'Calendar Info'!$G$49:$H$75,2,FALSE)</f>
        <v>ஹஸ்தம்</v>
      </c>
      <c r="M470" s="34" t="str">
        <f t="shared" si="114"/>
        <v>Phālguṇa</v>
      </c>
      <c r="O470" s="25">
        <v>467</v>
      </c>
      <c r="P470" s="25">
        <f t="shared" si="105"/>
        <v>29</v>
      </c>
      <c r="Q470" s="25" t="str">
        <f t="shared" si="103"/>
        <v>11</v>
      </c>
      <c r="R470" s="25">
        <f t="shared" si="106"/>
        <v>12</v>
      </c>
      <c r="S470" s="25">
        <f t="shared" si="107"/>
        <v>12</v>
      </c>
      <c r="T470" s="25">
        <f t="shared" si="108"/>
        <v>14</v>
      </c>
      <c r="U470" s="25">
        <f t="shared" si="109"/>
        <v>14</v>
      </c>
      <c r="V470" s="25">
        <f t="shared" si="110"/>
        <v>1</v>
      </c>
      <c r="W470" s="25" t="str">
        <f t="shared" si="104"/>
        <v>5</v>
      </c>
    </row>
    <row r="471" spans="1:23" x14ac:dyDescent="0.25">
      <c r="A471" s="85">
        <v>45760</v>
      </c>
      <c r="B471" s="83">
        <v>30</v>
      </c>
      <c r="C471" s="84" t="str">
        <f>'Calendar Info'!$B$15</f>
        <v>பங்குனி</v>
      </c>
      <c r="D471" s="84" t="s">
        <v>248</v>
      </c>
      <c r="E471" s="84" t="str">
        <f>'Calendar Info'!G62</f>
        <v>Chitra</v>
      </c>
      <c r="F471" s="84" t="str">
        <f>E471</f>
        <v>Chitra</v>
      </c>
      <c r="G471" s="93" t="s">
        <v>327</v>
      </c>
      <c r="H471" s="84" t="str">
        <f>'Calendar Info'!F29</f>
        <v xml:space="preserve">Pradamai </v>
      </c>
      <c r="I471" s="84" t="str">
        <f>H471</f>
        <v xml:space="preserve">Pradamai </v>
      </c>
      <c r="J471" s="84" t="str">
        <f>'Calendar Info'!$D$24</f>
        <v>Sishira</v>
      </c>
      <c r="K471" s="25" t="str">
        <f>VLOOKUP(E471,'Calendar Info'!$G$49:$H$75,2,FALSE)</f>
        <v>சித்திரை</v>
      </c>
      <c r="L471" s="25" t="str">
        <f>VLOOKUP(F471,'Calendar Info'!$G$49:$H$75,2,FALSE)</f>
        <v>சித்திரை</v>
      </c>
      <c r="M471" s="34" t="str">
        <f t="shared" si="114"/>
        <v>Phālguṇa</v>
      </c>
      <c r="O471" s="25">
        <v>468</v>
      </c>
      <c r="P471" s="25">
        <f t="shared" si="105"/>
        <v>30</v>
      </c>
      <c r="Q471" s="25" t="str">
        <f t="shared" si="103"/>
        <v>11</v>
      </c>
      <c r="R471" s="25">
        <f t="shared" si="106"/>
        <v>13</v>
      </c>
      <c r="S471" s="25">
        <f t="shared" si="107"/>
        <v>13</v>
      </c>
      <c r="T471" s="25">
        <f t="shared" si="108"/>
        <v>0</v>
      </c>
      <c r="U471" s="25">
        <f t="shared" si="109"/>
        <v>0</v>
      </c>
      <c r="V471" s="25">
        <f t="shared" si="110"/>
        <v>0</v>
      </c>
      <c r="W471" s="25" t="str">
        <f t="shared" si="104"/>
        <v>5</v>
      </c>
    </row>
    <row r="472" spans="1:23" x14ac:dyDescent="0.25">
      <c r="A472" s="85">
        <v>45761</v>
      </c>
      <c r="B472" s="83">
        <v>1</v>
      </c>
      <c r="C472" s="84" t="str">
        <f>'Calendar Info'!$B$4</f>
        <v>சித்திரை</v>
      </c>
      <c r="D472" s="84" t="s">
        <v>252</v>
      </c>
      <c r="E472" s="84" t="str">
        <f>'Calendar Info'!G63</f>
        <v>Swaathi </v>
      </c>
      <c r="F472" s="84" t="str">
        <f t="shared" ref="F472:F488" si="118">E472</f>
        <v>Swaathi </v>
      </c>
      <c r="G472" s="93" t="s">
        <v>327</v>
      </c>
      <c r="H472" s="84" t="str">
        <f>'Calendar Info'!F30</f>
        <v>Dvithiai</v>
      </c>
      <c r="I472" s="84" t="str">
        <f t="shared" ref="I472:I488" si="119">H472</f>
        <v>Dvithiai</v>
      </c>
      <c r="J472" s="84" t="str">
        <f>'Calendar Info'!$D$19</f>
        <v>Vasanta</v>
      </c>
      <c r="K472" s="25" t="str">
        <f>VLOOKUP(E472,'Calendar Info'!$G$49:$H$75,2,FALSE)</f>
        <v>சுவாதி</v>
      </c>
      <c r="L472" s="25" t="str">
        <f>VLOOKUP(F472,'Calendar Info'!$G$49:$H$75,2,FALSE)</f>
        <v>சுவாதி</v>
      </c>
      <c r="M472" s="34" t="str">
        <f t="shared" si="114"/>
        <v>Caitrā</v>
      </c>
      <c r="O472" s="25">
        <v>469</v>
      </c>
      <c r="P472" s="25">
        <f t="shared" si="105"/>
        <v>1</v>
      </c>
      <c r="Q472" s="25" t="str">
        <f t="shared" si="103"/>
        <v>0</v>
      </c>
      <c r="R472" s="25">
        <f t="shared" si="106"/>
        <v>14</v>
      </c>
      <c r="S472" s="25">
        <f t="shared" si="107"/>
        <v>14</v>
      </c>
      <c r="T472" s="25">
        <f t="shared" si="108"/>
        <v>1</v>
      </c>
      <c r="U472" s="25">
        <f t="shared" si="109"/>
        <v>1</v>
      </c>
      <c r="V472" s="25">
        <f t="shared" si="110"/>
        <v>0</v>
      </c>
      <c r="W472" s="25" t="str">
        <f t="shared" si="104"/>
        <v>0</v>
      </c>
    </row>
    <row r="473" spans="1:23" x14ac:dyDescent="0.25">
      <c r="A473" s="85">
        <v>45762</v>
      </c>
      <c r="B473" s="83">
        <v>2</v>
      </c>
      <c r="C473" s="84" t="str">
        <f>'Calendar Info'!$B$4</f>
        <v>சித்திரை</v>
      </c>
      <c r="D473" s="84" t="s">
        <v>252</v>
      </c>
      <c r="E473" s="84" t="str">
        <f>'Calendar Info'!G64</f>
        <v>Vishaakha</v>
      </c>
      <c r="F473" s="84" t="str">
        <f t="shared" si="118"/>
        <v>Vishaakha</v>
      </c>
      <c r="G473" s="93" t="s">
        <v>327</v>
      </c>
      <c r="H473" s="84" t="str">
        <f>'Calendar Info'!F30</f>
        <v>Dvithiai</v>
      </c>
      <c r="I473" s="84" t="str">
        <f>'Calendar Info'!F31</f>
        <v>Trithiai</v>
      </c>
      <c r="J473" s="84" t="str">
        <f>'Calendar Info'!$D$19</f>
        <v>Vasanta</v>
      </c>
      <c r="K473" s="25" t="str">
        <f>VLOOKUP(E473,'Calendar Info'!$G$49:$H$75,2,FALSE)</f>
        <v>விசாகம்</v>
      </c>
      <c r="L473" s="25" t="str">
        <f>VLOOKUP(F473,'Calendar Info'!$G$49:$H$75,2,FALSE)</f>
        <v>விசாகம்</v>
      </c>
      <c r="M473" s="34" t="str">
        <f t="shared" si="114"/>
        <v>Caitrā</v>
      </c>
      <c r="O473" s="25">
        <v>470</v>
      </c>
      <c r="P473" s="25">
        <f t="shared" si="105"/>
        <v>2</v>
      </c>
      <c r="Q473" s="25" t="str">
        <f t="shared" si="103"/>
        <v>0</v>
      </c>
      <c r="R473" s="25">
        <f t="shared" si="106"/>
        <v>15</v>
      </c>
      <c r="S473" s="25">
        <f t="shared" si="107"/>
        <v>15</v>
      </c>
      <c r="T473" s="25">
        <f t="shared" si="108"/>
        <v>1</v>
      </c>
      <c r="U473" s="25">
        <f t="shared" si="109"/>
        <v>2</v>
      </c>
      <c r="V473" s="25">
        <f t="shared" si="110"/>
        <v>0</v>
      </c>
      <c r="W473" s="25" t="str">
        <f t="shared" si="104"/>
        <v>0</v>
      </c>
    </row>
    <row r="474" spans="1:23" x14ac:dyDescent="0.25">
      <c r="A474" s="85">
        <v>45763</v>
      </c>
      <c r="B474" s="83">
        <v>3</v>
      </c>
      <c r="C474" s="84" t="str">
        <f>'Calendar Info'!$B$4</f>
        <v>சித்திரை</v>
      </c>
      <c r="D474" s="84" t="s">
        <v>252</v>
      </c>
      <c r="E474" s="84" t="str">
        <f>'Calendar Info'!G65</f>
        <v>Anuraadha</v>
      </c>
      <c r="F474" s="84" t="str">
        <f t="shared" si="118"/>
        <v>Anuraadha</v>
      </c>
      <c r="G474" s="93" t="s">
        <v>327</v>
      </c>
      <c r="H474" s="84" t="str">
        <f>'Calendar Info'!F31</f>
        <v>Trithiai</v>
      </c>
      <c r="I474" s="84" t="str">
        <f>'Calendar Info'!F32</f>
        <v>Chaturthi</v>
      </c>
      <c r="J474" s="84" t="str">
        <f>'Calendar Info'!$D$19</f>
        <v>Vasanta</v>
      </c>
      <c r="K474" s="25" t="str">
        <f>VLOOKUP(E474,'Calendar Info'!$G$49:$H$75,2,FALSE)</f>
        <v>அனுஷம்</v>
      </c>
      <c r="L474" s="25" t="str">
        <f>VLOOKUP(F474,'Calendar Info'!$G$49:$H$75,2,FALSE)</f>
        <v>அனுஷம்</v>
      </c>
      <c r="M474" s="34" t="str">
        <f t="shared" si="114"/>
        <v>Caitrā</v>
      </c>
      <c r="O474" s="25">
        <v>471</v>
      </c>
      <c r="P474" s="25">
        <f t="shared" si="105"/>
        <v>3</v>
      </c>
      <c r="Q474" s="25" t="str">
        <f t="shared" si="103"/>
        <v>0</v>
      </c>
      <c r="R474" s="25">
        <f t="shared" si="106"/>
        <v>16</v>
      </c>
      <c r="S474" s="25">
        <f t="shared" si="107"/>
        <v>16</v>
      </c>
      <c r="T474" s="25">
        <f t="shared" si="108"/>
        <v>2</v>
      </c>
      <c r="U474" s="25">
        <f t="shared" si="109"/>
        <v>3</v>
      </c>
      <c r="V474" s="25">
        <f t="shared" si="110"/>
        <v>0</v>
      </c>
      <c r="W474" s="25" t="str">
        <f t="shared" si="104"/>
        <v>0</v>
      </c>
    </row>
    <row r="475" spans="1:23" x14ac:dyDescent="0.25">
      <c r="A475" s="85">
        <v>45764</v>
      </c>
      <c r="B475" s="83">
        <v>4</v>
      </c>
      <c r="C475" s="84" t="str">
        <f>'Calendar Info'!$B$4</f>
        <v>சித்திரை</v>
      </c>
      <c r="D475" s="84" t="s">
        <v>252</v>
      </c>
      <c r="E475" s="84" t="str">
        <f>'Calendar Info'!G65</f>
        <v>Anuraadha</v>
      </c>
      <c r="F475" s="84" t="str">
        <f>'Calendar Info'!G66</f>
        <v>Jyeshta</v>
      </c>
      <c r="G475" s="93" t="s">
        <v>327</v>
      </c>
      <c r="H475" s="84" t="str">
        <f>'Calendar Info'!F32</f>
        <v>Chaturthi</v>
      </c>
      <c r="I475" s="84" t="str">
        <f t="shared" si="119"/>
        <v>Chaturthi</v>
      </c>
      <c r="J475" s="84" t="str">
        <f>'Calendar Info'!$D$19</f>
        <v>Vasanta</v>
      </c>
      <c r="K475" s="25" t="str">
        <f>VLOOKUP(E475,'Calendar Info'!$G$49:$H$75,2,FALSE)</f>
        <v>அனுஷம்</v>
      </c>
      <c r="L475" s="25" t="str">
        <f>VLOOKUP(F475,'Calendar Info'!$G$49:$H$75,2,FALSE)</f>
        <v>கேட்டை</v>
      </c>
      <c r="M475" s="34" t="str">
        <f t="shared" si="114"/>
        <v>Caitrā</v>
      </c>
      <c r="O475" s="25">
        <v>472</v>
      </c>
      <c r="P475" s="25">
        <f t="shared" si="105"/>
        <v>4</v>
      </c>
      <c r="Q475" s="25" t="str">
        <f t="shared" si="103"/>
        <v>0</v>
      </c>
      <c r="R475" s="25">
        <f t="shared" si="106"/>
        <v>16</v>
      </c>
      <c r="S475" s="25">
        <f t="shared" si="107"/>
        <v>17</v>
      </c>
      <c r="T475" s="25">
        <f t="shared" si="108"/>
        <v>3</v>
      </c>
      <c r="U475" s="25">
        <f t="shared" si="109"/>
        <v>3</v>
      </c>
      <c r="V475" s="25">
        <f t="shared" si="110"/>
        <v>0</v>
      </c>
      <c r="W475" s="25" t="str">
        <f t="shared" si="104"/>
        <v>0</v>
      </c>
    </row>
    <row r="476" spans="1:23" x14ac:dyDescent="0.25">
      <c r="A476" s="85">
        <v>45765</v>
      </c>
      <c r="B476" s="83">
        <v>5</v>
      </c>
      <c r="C476" s="84" t="str">
        <f>'Calendar Info'!$B$4</f>
        <v>சித்திரை</v>
      </c>
      <c r="D476" s="84" t="s">
        <v>252</v>
      </c>
      <c r="E476" s="84" t="str">
        <f>'Calendar Info'!G66</f>
        <v>Jyeshta</v>
      </c>
      <c r="F476" s="84" t="str">
        <f>'Calendar Info'!G67</f>
        <v>Moola</v>
      </c>
      <c r="G476" s="93" t="s">
        <v>327</v>
      </c>
      <c r="H476" s="84" t="str">
        <f>'Calendar Info'!F34</f>
        <v xml:space="preserve">Shashti </v>
      </c>
      <c r="I476" s="84" t="str">
        <f t="shared" si="119"/>
        <v xml:space="preserve">Shashti </v>
      </c>
      <c r="J476" s="84" t="str">
        <f>'Calendar Info'!$D$19</f>
        <v>Vasanta</v>
      </c>
      <c r="K476" s="25" t="str">
        <f>VLOOKUP(E476,'Calendar Info'!$G$49:$H$75,2,FALSE)</f>
        <v>கேட்டை</v>
      </c>
      <c r="L476" s="25" t="str">
        <f>VLOOKUP(F476,'Calendar Info'!$G$49:$H$75,2,FALSE)</f>
        <v>முலம்</v>
      </c>
      <c r="M476" s="34" t="str">
        <f t="shared" si="114"/>
        <v>Caitrā</v>
      </c>
      <c r="O476" s="25">
        <v>473</v>
      </c>
      <c r="P476" s="25">
        <f t="shared" si="105"/>
        <v>5</v>
      </c>
      <c r="Q476" s="25" t="str">
        <f t="shared" si="103"/>
        <v>0</v>
      </c>
      <c r="R476" s="25">
        <f t="shared" si="106"/>
        <v>17</v>
      </c>
      <c r="S476" s="25">
        <f t="shared" si="107"/>
        <v>18</v>
      </c>
      <c r="T476" s="25">
        <f t="shared" si="108"/>
        <v>5</v>
      </c>
      <c r="U476" s="25">
        <f t="shared" si="109"/>
        <v>5</v>
      </c>
      <c r="V476" s="25">
        <f t="shared" si="110"/>
        <v>0</v>
      </c>
      <c r="W476" s="25" t="str">
        <f t="shared" si="104"/>
        <v>0</v>
      </c>
    </row>
    <row r="477" spans="1:23" x14ac:dyDescent="0.25">
      <c r="A477" s="85">
        <v>45766</v>
      </c>
      <c r="B477" s="83">
        <v>6</v>
      </c>
      <c r="C477" s="84" t="str">
        <f>'Calendar Info'!$B$4</f>
        <v>சித்திரை</v>
      </c>
      <c r="D477" s="84" t="s">
        <v>252</v>
      </c>
      <c r="E477" s="84" t="str">
        <f>'Calendar Info'!G68</f>
        <v>Poorva shaada</v>
      </c>
      <c r="F477" s="84" t="str">
        <f t="shared" si="118"/>
        <v>Poorva shaada</v>
      </c>
      <c r="G477" s="93" t="s">
        <v>327</v>
      </c>
      <c r="H477" s="84" t="str">
        <f>'Calendar Info'!F34</f>
        <v xml:space="preserve">Shashti </v>
      </c>
      <c r="I477" s="84" t="str">
        <f t="shared" si="119"/>
        <v xml:space="preserve">Shashti </v>
      </c>
      <c r="J477" s="84" t="str">
        <f>'Calendar Info'!$D$19</f>
        <v>Vasanta</v>
      </c>
      <c r="K477" s="25" t="str">
        <f>VLOOKUP(E477,'Calendar Info'!$G$49:$H$75,2,FALSE)</f>
        <v>பூராடம்</v>
      </c>
      <c r="L477" s="25" t="str">
        <f>VLOOKUP(F477,'Calendar Info'!$G$49:$H$75,2,FALSE)</f>
        <v>பூராடம்</v>
      </c>
      <c r="M477" s="34" t="str">
        <f t="shared" si="114"/>
        <v>Caitrā</v>
      </c>
      <c r="O477" s="25">
        <v>474</v>
      </c>
      <c r="P477" s="25">
        <f t="shared" si="105"/>
        <v>6</v>
      </c>
      <c r="Q477" s="25" t="str">
        <f t="shared" si="103"/>
        <v>0</v>
      </c>
      <c r="R477" s="25">
        <f t="shared" si="106"/>
        <v>19</v>
      </c>
      <c r="S477" s="25">
        <f t="shared" si="107"/>
        <v>19</v>
      </c>
      <c r="T477" s="25">
        <f t="shared" si="108"/>
        <v>5</v>
      </c>
      <c r="U477" s="25">
        <f t="shared" si="109"/>
        <v>5</v>
      </c>
      <c r="V477" s="25">
        <f t="shared" si="110"/>
        <v>0</v>
      </c>
      <c r="W477" s="25" t="str">
        <f t="shared" si="104"/>
        <v>0</v>
      </c>
    </row>
    <row r="478" spans="1:23" x14ac:dyDescent="0.25">
      <c r="A478" s="85">
        <v>45767</v>
      </c>
      <c r="B478" s="83">
        <v>7</v>
      </c>
      <c r="C478" s="84" t="str">
        <f>'Calendar Info'!$B$4</f>
        <v>சித்திரை</v>
      </c>
      <c r="D478" s="84" t="s">
        <v>252</v>
      </c>
      <c r="E478" s="84" t="str">
        <f>'Calendar Info'!G68</f>
        <v>Poorva shaada</v>
      </c>
      <c r="F478" s="84" t="str">
        <f>'Calendar Info'!G69</f>
        <v>Uthra shaada</v>
      </c>
      <c r="G478" s="93" t="s">
        <v>327</v>
      </c>
      <c r="H478" s="84" t="str">
        <f>'Calendar Info'!F35</f>
        <v>Sapthami</v>
      </c>
      <c r="I478" s="84" t="str">
        <f t="shared" si="119"/>
        <v>Sapthami</v>
      </c>
      <c r="J478" s="84" t="str">
        <f>'Calendar Info'!$D$19</f>
        <v>Vasanta</v>
      </c>
      <c r="K478" s="25" t="str">
        <f>VLOOKUP(E478,'Calendar Info'!$G$49:$H$75,2,FALSE)</f>
        <v>பூராடம்</v>
      </c>
      <c r="L478" s="25" t="str">
        <f>VLOOKUP(F478,'Calendar Info'!$G$49:$H$75,2,FALSE)</f>
        <v>உத்திராடம்</v>
      </c>
      <c r="M478" s="34" t="str">
        <f t="shared" si="114"/>
        <v>Caitrā</v>
      </c>
      <c r="O478" s="25">
        <v>475</v>
      </c>
      <c r="P478" s="25">
        <f t="shared" si="105"/>
        <v>7</v>
      </c>
      <c r="Q478" s="25" t="str">
        <f t="shared" si="103"/>
        <v>0</v>
      </c>
      <c r="R478" s="25">
        <f t="shared" si="106"/>
        <v>19</v>
      </c>
      <c r="S478" s="25">
        <f t="shared" si="107"/>
        <v>20</v>
      </c>
      <c r="T478" s="25">
        <f t="shared" si="108"/>
        <v>6</v>
      </c>
      <c r="U478" s="25">
        <f t="shared" si="109"/>
        <v>6</v>
      </c>
      <c r="V478" s="25">
        <f t="shared" si="110"/>
        <v>0</v>
      </c>
      <c r="W478" s="25" t="str">
        <f t="shared" si="104"/>
        <v>0</v>
      </c>
    </row>
    <row r="479" spans="1:23" x14ac:dyDescent="0.25">
      <c r="A479" s="85">
        <v>45768</v>
      </c>
      <c r="B479" s="83">
        <v>8</v>
      </c>
      <c r="C479" s="84" t="str">
        <f>'Calendar Info'!$B$4</f>
        <v>சித்திரை</v>
      </c>
      <c r="D479" s="84" t="s">
        <v>252</v>
      </c>
      <c r="E479" s="84" t="str">
        <f>'Calendar Info'!G69</f>
        <v>Uthra shaada</v>
      </c>
      <c r="F479" s="84" t="str">
        <f>'Calendar Info'!G70</f>
        <v>Shraavan </v>
      </c>
      <c r="G479" s="93" t="s">
        <v>327</v>
      </c>
      <c r="H479" s="84" t="str">
        <f>'Calendar Info'!F36</f>
        <v>Ashtami</v>
      </c>
      <c r="I479" s="84" t="str">
        <f t="shared" si="119"/>
        <v>Ashtami</v>
      </c>
      <c r="J479" s="84" t="str">
        <f>'Calendar Info'!$D$19</f>
        <v>Vasanta</v>
      </c>
      <c r="K479" s="25" t="str">
        <f>VLOOKUP(E479,'Calendar Info'!$G$49:$H$75,2,FALSE)</f>
        <v>உத்திராடம்</v>
      </c>
      <c r="L479" s="25" t="str">
        <f>VLOOKUP(F479,'Calendar Info'!$G$49:$H$75,2,FALSE)</f>
        <v>திருவோணம்</v>
      </c>
      <c r="M479" s="34" t="str">
        <f t="shared" si="114"/>
        <v>Caitrā</v>
      </c>
      <c r="O479" s="25">
        <v>476</v>
      </c>
      <c r="P479" s="25">
        <f t="shared" si="105"/>
        <v>8</v>
      </c>
      <c r="Q479" s="25" t="str">
        <f t="shared" si="103"/>
        <v>0</v>
      </c>
      <c r="R479" s="25">
        <f t="shared" si="106"/>
        <v>20</v>
      </c>
      <c r="S479" s="25">
        <f t="shared" si="107"/>
        <v>21</v>
      </c>
      <c r="T479" s="25">
        <f t="shared" si="108"/>
        <v>7</v>
      </c>
      <c r="U479" s="25">
        <f t="shared" si="109"/>
        <v>7</v>
      </c>
      <c r="V479" s="25">
        <f t="shared" si="110"/>
        <v>0</v>
      </c>
      <c r="W479" s="25" t="str">
        <f t="shared" si="104"/>
        <v>0</v>
      </c>
    </row>
    <row r="480" spans="1:23" x14ac:dyDescent="0.25">
      <c r="A480" s="85">
        <v>45769</v>
      </c>
      <c r="B480" s="83">
        <v>9</v>
      </c>
      <c r="C480" s="84" t="str">
        <f>'Calendar Info'!$B$4</f>
        <v>சித்திரை</v>
      </c>
      <c r="D480" s="84" t="s">
        <v>252</v>
      </c>
      <c r="E480" s="84" t="str">
        <f>'Calendar Info'!G70</f>
        <v>Shraavan </v>
      </c>
      <c r="F480" s="84" t="str">
        <f>'Calendar Info'!G71</f>
        <v>Dhanishta</v>
      </c>
      <c r="G480" s="93" t="s">
        <v>327</v>
      </c>
      <c r="H480" s="84" t="str">
        <f>'Calendar Info'!F37</f>
        <v xml:space="preserve">Navami </v>
      </c>
      <c r="I480" s="84" t="str">
        <f t="shared" si="119"/>
        <v xml:space="preserve">Navami </v>
      </c>
      <c r="J480" s="84" t="str">
        <f>'Calendar Info'!$D$19</f>
        <v>Vasanta</v>
      </c>
      <c r="K480" s="25" t="str">
        <f>VLOOKUP(E480,'Calendar Info'!$G$49:$H$75,2,FALSE)</f>
        <v>திருவோணம்</v>
      </c>
      <c r="L480" s="25" t="str">
        <f>VLOOKUP(F480,'Calendar Info'!$G$49:$H$75,2,FALSE)</f>
        <v>அவிட்டம்</v>
      </c>
      <c r="M480" s="34" t="str">
        <f t="shared" si="114"/>
        <v>Caitrā</v>
      </c>
      <c r="O480" s="25">
        <v>477</v>
      </c>
      <c r="P480" s="25">
        <f t="shared" si="105"/>
        <v>9</v>
      </c>
      <c r="Q480" s="25" t="str">
        <f t="shared" si="103"/>
        <v>0</v>
      </c>
      <c r="R480" s="25">
        <f t="shared" si="106"/>
        <v>21</v>
      </c>
      <c r="S480" s="25">
        <f t="shared" si="107"/>
        <v>22</v>
      </c>
      <c r="T480" s="25">
        <f t="shared" si="108"/>
        <v>8</v>
      </c>
      <c r="U480" s="25">
        <f t="shared" si="109"/>
        <v>8</v>
      </c>
      <c r="V480" s="25">
        <f t="shared" si="110"/>
        <v>0</v>
      </c>
      <c r="W480" s="25" t="str">
        <f t="shared" si="104"/>
        <v>0</v>
      </c>
    </row>
    <row r="481" spans="1:23" x14ac:dyDescent="0.25">
      <c r="A481" s="85">
        <v>45770</v>
      </c>
      <c r="B481" s="83">
        <v>10</v>
      </c>
      <c r="C481" s="84" t="str">
        <f>'Calendar Info'!$B$4</f>
        <v>சித்திரை</v>
      </c>
      <c r="D481" s="84" t="s">
        <v>252</v>
      </c>
      <c r="E481" s="84" t="str">
        <f>'Calendar Info'!G71</f>
        <v>Dhanishta</v>
      </c>
      <c r="F481" s="84" t="str">
        <f>'Calendar Info'!G72</f>
        <v>Shathabhisha</v>
      </c>
      <c r="G481" s="93" t="s">
        <v>327</v>
      </c>
      <c r="H481" s="84" t="str">
        <f>'Calendar Info'!F38</f>
        <v xml:space="preserve">Dasami </v>
      </c>
      <c r="I481" s="84" t="str">
        <f t="shared" si="119"/>
        <v xml:space="preserve">Dasami </v>
      </c>
      <c r="J481" s="84" t="str">
        <f>'Calendar Info'!$D$19</f>
        <v>Vasanta</v>
      </c>
      <c r="K481" s="25" t="str">
        <f>VLOOKUP(E481,'Calendar Info'!$G$49:$H$75,2,FALSE)</f>
        <v>அவிட்டம்</v>
      </c>
      <c r="L481" s="25" t="str">
        <f>VLOOKUP(F481,'Calendar Info'!$G$49:$H$75,2,FALSE)</f>
        <v>சதயம்</v>
      </c>
      <c r="M481" s="34" t="str">
        <f t="shared" si="114"/>
        <v>Caitrā</v>
      </c>
      <c r="O481" s="25">
        <v>478</v>
      </c>
      <c r="P481" s="25">
        <f t="shared" si="105"/>
        <v>10</v>
      </c>
      <c r="Q481" s="25" t="str">
        <f t="shared" si="103"/>
        <v>0</v>
      </c>
      <c r="R481" s="25">
        <f t="shared" si="106"/>
        <v>22</v>
      </c>
      <c r="S481" s="25">
        <f t="shared" si="107"/>
        <v>23</v>
      </c>
      <c r="T481" s="25">
        <f t="shared" si="108"/>
        <v>9</v>
      </c>
      <c r="U481" s="25">
        <f t="shared" si="109"/>
        <v>9</v>
      </c>
      <c r="V481" s="25">
        <f t="shared" si="110"/>
        <v>0</v>
      </c>
      <c r="W481" s="25" t="str">
        <f t="shared" si="104"/>
        <v>0</v>
      </c>
    </row>
    <row r="482" spans="1:23" x14ac:dyDescent="0.25">
      <c r="A482" s="85">
        <v>45771</v>
      </c>
      <c r="B482" s="83">
        <v>11</v>
      </c>
      <c r="C482" s="84" t="str">
        <f>'Calendar Info'!$B$4</f>
        <v>சித்திரை</v>
      </c>
      <c r="D482" s="84" t="s">
        <v>252</v>
      </c>
      <c r="E482" s="84" t="str">
        <f>'Calendar Info'!G72</f>
        <v>Shathabhisha</v>
      </c>
      <c r="F482" s="84" t="str">
        <f>'Calendar Info'!G73</f>
        <v>Poorva bhadra</v>
      </c>
      <c r="G482" s="93" t="s">
        <v>327</v>
      </c>
      <c r="H482" s="84" t="str">
        <f>'Calendar Info'!F39</f>
        <v>Ekadasi</v>
      </c>
      <c r="I482" s="84" t="str">
        <f t="shared" si="119"/>
        <v>Ekadasi</v>
      </c>
      <c r="J482" s="84" t="str">
        <f>'Calendar Info'!$D$19</f>
        <v>Vasanta</v>
      </c>
      <c r="K482" s="25" t="str">
        <f>VLOOKUP(E482,'Calendar Info'!$G$49:$H$75,2,FALSE)</f>
        <v>சதயம்</v>
      </c>
      <c r="L482" s="25" t="str">
        <f>VLOOKUP(F482,'Calendar Info'!$G$49:$H$75,2,FALSE)</f>
        <v>பூரட்டாதி</v>
      </c>
      <c r="M482" s="34" t="str">
        <f t="shared" si="114"/>
        <v>Caitrā</v>
      </c>
      <c r="O482" s="25">
        <v>479</v>
      </c>
      <c r="P482" s="25">
        <f t="shared" si="105"/>
        <v>11</v>
      </c>
      <c r="Q482" s="25" t="str">
        <f t="shared" si="103"/>
        <v>0</v>
      </c>
      <c r="R482" s="25">
        <f t="shared" si="106"/>
        <v>23</v>
      </c>
      <c r="S482" s="25">
        <f t="shared" si="107"/>
        <v>24</v>
      </c>
      <c r="T482" s="25">
        <f t="shared" si="108"/>
        <v>10</v>
      </c>
      <c r="U482" s="25">
        <f t="shared" si="109"/>
        <v>10</v>
      </c>
      <c r="V482" s="25">
        <f t="shared" si="110"/>
        <v>0</v>
      </c>
      <c r="W482" s="25" t="str">
        <f t="shared" si="104"/>
        <v>0</v>
      </c>
    </row>
    <row r="483" spans="1:23" x14ac:dyDescent="0.25">
      <c r="A483" s="85">
        <v>45772</v>
      </c>
      <c r="B483" s="83">
        <v>12</v>
      </c>
      <c r="C483" s="84" t="str">
        <f>'Calendar Info'!$B$4</f>
        <v>சித்திரை</v>
      </c>
      <c r="D483" s="84" t="s">
        <v>252</v>
      </c>
      <c r="E483" s="84" t="str">
        <f>'Calendar Info'!G73</f>
        <v>Poorva bhadra</v>
      </c>
      <c r="F483" s="84" t="str">
        <f>'Calendar Info'!G74</f>
        <v>Uthra bhadra</v>
      </c>
      <c r="G483" s="93" t="s">
        <v>327</v>
      </c>
      <c r="H483" s="84" t="str">
        <f>'Calendar Info'!F40</f>
        <v>Dvadasi</v>
      </c>
      <c r="I483" s="84" t="str">
        <f>'Calendar Info'!F41</f>
        <v>Triyodasi</v>
      </c>
      <c r="J483" s="84" t="str">
        <f>'Calendar Info'!$D$19</f>
        <v>Vasanta</v>
      </c>
      <c r="K483" s="25" t="str">
        <f>VLOOKUP(E483,'Calendar Info'!$G$49:$H$75,2,FALSE)</f>
        <v>பூரட்டாதி</v>
      </c>
      <c r="L483" s="25" t="str">
        <f>VLOOKUP(F483,'Calendar Info'!$G$49:$H$75,2,FALSE)</f>
        <v>உத்திரட்டாதி</v>
      </c>
      <c r="M483" s="34" t="str">
        <f t="shared" si="114"/>
        <v>Caitrā</v>
      </c>
      <c r="O483" s="25">
        <v>480</v>
      </c>
      <c r="P483" s="25">
        <f t="shared" si="105"/>
        <v>12</v>
      </c>
      <c r="Q483" s="25" t="str">
        <f t="shared" si="103"/>
        <v>0</v>
      </c>
      <c r="R483" s="25">
        <f t="shared" si="106"/>
        <v>24</v>
      </c>
      <c r="S483" s="25">
        <f t="shared" si="107"/>
        <v>25</v>
      </c>
      <c r="T483" s="25">
        <f t="shared" si="108"/>
        <v>11</v>
      </c>
      <c r="U483" s="25">
        <f t="shared" si="109"/>
        <v>12</v>
      </c>
      <c r="V483" s="25">
        <f t="shared" si="110"/>
        <v>0</v>
      </c>
      <c r="W483" s="25" t="str">
        <f t="shared" si="104"/>
        <v>0</v>
      </c>
    </row>
    <row r="484" spans="1:23" x14ac:dyDescent="0.25">
      <c r="A484" s="85">
        <v>45773</v>
      </c>
      <c r="B484" s="83">
        <v>13</v>
      </c>
      <c r="C484" s="84" t="str">
        <f>'Calendar Info'!$B$4</f>
        <v>சித்திரை</v>
      </c>
      <c r="D484" s="84" t="s">
        <v>252</v>
      </c>
      <c r="E484" s="84" t="str">
        <f>'Calendar Info'!G75</f>
        <v>Revathi</v>
      </c>
      <c r="F484" s="84" t="str">
        <f>E484</f>
        <v>Revathi</v>
      </c>
      <c r="G484" s="93" t="s">
        <v>327</v>
      </c>
      <c r="H484" s="84" t="str">
        <f>'Calendar Info'!F41</f>
        <v>Triyodasi</v>
      </c>
      <c r="I484" s="84" t="str">
        <f>'Calendar Info'!F42</f>
        <v>Chaturdasi</v>
      </c>
      <c r="J484" s="84" t="str">
        <f>'Calendar Info'!$D$19</f>
        <v>Vasanta</v>
      </c>
      <c r="K484" s="25" t="str">
        <f>VLOOKUP(E484,'Calendar Info'!$G$49:$H$75,2,FALSE)</f>
        <v>ரேவதி</v>
      </c>
      <c r="L484" s="25" t="str">
        <f>VLOOKUP(F484,'Calendar Info'!$G$49:$H$75,2,FALSE)</f>
        <v>ரேவதி</v>
      </c>
      <c r="M484" s="34" t="str">
        <f t="shared" si="114"/>
        <v>Caitrā</v>
      </c>
      <c r="O484" s="25">
        <v>481</v>
      </c>
      <c r="P484" s="25">
        <f t="shared" si="105"/>
        <v>13</v>
      </c>
      <c r="Q484" s="25" t="str">
        <f t="shared" si="103"/>
        <v>0</v>
      </c>
      <c r="R484" s="25">
        <f t="shared" si="106"/>
        <v>26</v>
      </c>
      <c r="S484" s="25">
        <f t="shared" si="107"/>
        <v>26</v>
      </c>
      <c r="T484" s="25">
        <f t="shared" si="108"/>
        <v>12</v>
      </c>
      <c r="U484" s="25">
        <f t="shared" si="109"/>
        <v>13</v>
      </c>
      <c r="V484" s="25">
        <f t="shared" si="110"/>
        <v>0</v>
      </c>
      <c r="W484" s="25" t="str">
        <f t="shared" si="104"/>
        <v>0</v>
      </c>
    </row>
    <row r="485" spans="1:23" x14ac:dyDescent="0.25">
      <c r="A485" s="85">
        <v>45774</v>
      </c>
      <c r="B485" s="83">
        <v>14</v>
      </c>
      <c r="C485" s="84" t="str">
        <f>'Calendar Info'!$B$4</f>
        <v>சித்திரை</v>
      </c>
      <c r="D485" s="84" t="s">
        <v>252</v>
      </c>
      <c r="E485" s="84" t="str">
        <f>'Calendar Info'!G49</f>
        <v>Aswini</v>
      </c>
      <c r="F485" s="84" t="str">
        <f t="shared" si="118"/>
        <v>Aswini</v>
      </c>
      <c r="G485" s="93" t="s">
        <v>327</v>
      </c>
      <c r="H485" s="84" t="str">
        <f>'Calendar Info'!F42</f>
        <v>Chaturdasi</v>
      </c>
      <c r="I485" s="84" t="str">
        <f>'Calendar Info'!F44</f>
        <v>Ammavasya</v>
      </c>
      <c r="J485" s="84" t="str">
        <f>'Calendar Info'!$D$19</f>
        <v>Vasanta</v>
      </c>
      <c r="K485" s="25" t="str">
        <f>VLOOKUP(E485,'Calendar Info'!$G$49:$H$75,2,FALSE)</f>
        <v>அசுவினி</v>
      </c>
      <c r="L485" s="25" t="str">
        <f>VLOOKUP(F485,'Calendar Info'!$G$49:$H$75,2,FALSE)</f>
        <v>அசுவினி</v>
      </c>
      <c r="M485" s="34" t="str">
        <f t="shared" si="114"/>
        <v>Caitrā</v>
      </c>
      <c r="O485" s="25">
        <v>482</v>
      </c>
      <c r="P485" s="25">
        <f t="shared" si="105"/>
        <v>14</v>
      </c>
      <c r="Q485" s="25" t="str">
        <f t="shared" si="103"/>
        <v>0</v>
      </c>
      <c r="R485" s="25">
        <f t="shared" si="106"/>
        <v>0</v>
      </c>
      <c r="S485" s="25">
        <f t="shared" si="107"/>
        <v>0</v>
      </c>
      <c r="T485" s="25">
        <f t="shared" si="108"/>
        <v>13</v>
      </c>
      <c r="U485" s="25">
        <f t="shared" si="109"/>
        <v>15</v>
      </c>
      <c r="V485" s="25">
        <f t="shared" si="110"/>
        <v>0</v>
      </c>
      <c r="W485" s="25" t="str">
        <f t="shared" si="104"/>
        <v>0</v>
      </c>
    </row>
    <row r="486" spans="1:23" x14ac:dyDescent="0.25">
      <c r="A486" s="85">
        <v>45775</v>
      </c>
      <c r="B486" s="83">
        <v>15</v>
      </c>
      <c r="C486" s="84" t="str">
        <f>'Calendar Info'!$B$4</f>
        <v>சித்திரை</v>
      </c>
      <c r="D486" s="84" t="s">
        <v>252</v>
      </c>
      <c r="E486" s="84" t="str">
        <f>'Calendar Info'!G50</f>
        <v>Bharani</v>
      </c>
      <c r="F486" s="84" t="str">
        <f t="shared" si="118"/>
        <v>Bharani</v>
      </c>
      <c r="G486" s="93" t="s">
        <v>328</v>
      </c>
      <c r="H486" s="84" t="str">
        <f>'Calendar Info'!F29</f>
        <v xml:space="preserve">Pradamai </v>
      </c>
      <c r="I486" s="84" t="str">
        <f t="shared" si="119"/>
        <v xml:space="preserve">Pradamai </v>
      </c>
      <c r="J486" s="84" t="str">
        <f>'Calendar Info'!$D$19</f>
        <v>Vasanta</v>
      </c>
      <c r="K486" s="25" t="str">
        <f>VLOOKUP(E486,'Calendar Info'!$G$49:$H$75,2,FALSE)</f>
        <v>பரணி</v>
      </c>
      <c r="L486" s="25" t="str">
        <f>VLOOKUP(F486,'Calendar Info'!$G$49:$H$75,2,FALSE)</f>
        <v>பரணி</v>
      </c>
      <c r="M486" s="34" t="str">
        <f t="shared" si="114"/>
        <v>Caitrā</v>
      </c>
      <c r="O486" s="25">
        <v>483</v>
      </c>
      <c r="P486" s="25">
        <f t="shared" si="105"/>
        <v>15</v>
      </c>
      <c r="Q486" s="25" t="str">
        <f t="shared" si="103"/>
        <v>0</v>
      </c>
      <c r="R486" s="25">
        <f t="shared" si="106"/>
        <v>1</v>
      </c>
      <c r="S486" s="25">
        <f t="shared" si="107"/>
        <v>1</v>
      </c>
      <c r="T486" s="25">
        <f t="shared" si="108"/>
        <v>0</v>
      </c>
      <c r="U486" s="25">
        <f t="shared" si="109"/>
        <v>0</v>
      </c>
      <c r="V486" s="25">
        <f t="shared" si="110"/>
        <v>1</v>
      </c>
      <c r="W486" s="25" t="str">
        <f t="shared" si="104"/>
        <v>0</v>
      </c>
    </row>
    <row r="487" spans="1:23" x14ac:dyDescent="0.25">
      <c r="A487" s="85">
        <v>45776</v>
      </c>
      <c r="B487" s="83">
        <v>16</v>
      </c>
      <c r="C487" s="84" t="str">
        <f>'Calendar Info'!$B$4</f>
        <v>சித்திரை</v>
      </c>
      <c r="D487" s="84" t="s">
        <v>252</v>
      </c>
      <c r="E487" s="84" t="str">
        <f>'Calendar Info'!G51</f>
        <v>Krithika</v>
      </c>
      <c r="F487" s="84" t="str">
        <f t="shared" si="118"/>
        <v>Krithika</v>
      </c>
      <c r="G487" s="93" t="s">
        <v>328</v>
      </c>
      <c r="H487" s="84" t="str">
        <f>'Calendar Info'!F30</f>
        <v>Dvithiai</v>
      </c>
      <c r="I487" s="84" t="str">
        <f t="shared" si="119"/>
        <v>Dvithiai</v>
      </c>
      <c r="J487" s="84" t="str">
        <f>'Calendar Info'!$D$19</f>
        <v>Vasanta</v>
      </c>
      <c r="K487" s="25" t="str">
        <f>VLOOKUP(E487,'Calendar Info'!$G$49:$H$75,2,FALSE)</f>
        <v>கிருத்திகை</v>
      </c>
      <c r="L487" s="25" t="str">
        <f>VLOOKUP(F487,'Calendar Info'!$G$49:$H$75,2,FALSE)</f>
        <v>கிருத்திகை</v>
      </c>
      <c r="M487" s="34" t="str">
        <f t="shared" si="114"/>
        <v>Caitrā</v>
      </c>
      <c r="O487" s="25">
        <v>484</v>
      </c>
      <c r="P487" s="25">
        <f t="shared" si="105"/>
        <v>16</v>
      </c>
      <c r="Q487" s="25" t="str">
        <f t="shared" si="103"/>
        <v>0</v>
      </c>
      <c r="R487" s="25">
        <f t="shared" si="106"/>
        <v>2</v>
      </c>
      <c r="S487" s="25">
        <f t="shared" si="107"/>
        <v>2</v>
      </c>
      <c r="T487" s="25">
        <f t="shared" si="108"/>
        <v>1</v>
      </c>
      <c r="U487" s="25">
        <f t="shared" si="109"/>
        <v>1</v>
      </c>
      <c r="V487" s="25">
        <f t="shared" si="110"/>
        <v>1</v>
      </c>
      <c r="W487" s="25" t="str">
        <f t="shared" si="104"/>
        <v>0</v>
      </c>
    </row>
    <row r="488" spans="1:23" x14ac:dyDescent="0.25">
      <c r="A488" s="85">
        <v>45777</v>
      </c>
      <c r="B488" s="83">
        <v>17</v>
      </c>
      <c r="C488" s="84" t="str">
        <f>'Calendar Info'!$B$4</f>
        <v>சித்திரை</v>
      </c>
      <c r="D488" s="84" t="s">
        <v>252</v>
      </c>
      <c r="E488" s="84" t="str">
        <f>'Calendar Info'!G52</f>
        <v>Rohini </v>
      </c>
      <c r="F488" s="84" t="str">
        <f t="shared" si="118"/>
        <v>Rohini </v>
      </c>
      <c r="G488" s="93" t="s">
        <v>328</v>
      </c>
      <c r="H488" s="84" t="str">
        <f>'Calendar Info'!F31</f>
        <v>Trithiai</v>
      </c>
      <c r="I488" s="84" t="str">
        <f t="shared" si="119"/>
        <v>Trithiai</v>
      </c>
      <c r="J488" s="84" t="str">
        <f>'Calendar Info'!$D$19</f>
        <v>Vasanta</v>
      </c>
      <c r="K488" s="25" t="str">
        <f>VLOOKUP(E488,'Calendar Info'!$G$49:$H$75,2,FALSE)</f>
        <v>ரோகிணி</v>
      </c>
      <c r="L488" s="25" t="str">
        <f>VLOOKUP(F488,'Calendar Info'!$G$49:$H$75,2,FALSE)</f>
        <v>ரோகிணி</v>
      </c>
      <c r="M488" s="34" t="str">
        <f t="shared" si="114"/>
        <v>Caitrā</v>
      </c>
      <c r="O488" s="25">
        <v>485</v>
      </c>
      <c r="P488" s="25">
        <f t="shared" si="105"/>
        <v>17</v>
      </c>
      <c r="Q488" s="25" t="str">
        <f t="shared" si="103"/>
        <v>0</v>
      </c>
      <c r="R488" s="25">
        <f t="shared" si="106"/>
        <v>3</v>
      </c>
      <c r="S488" s="25">
        <f t="shared" si="107"/>
        <v>3</v>
      </c>
      <c r="T488" s="25">
        <f t="shared" si="108"/>
        <v>2</v>
      </c>
      <c r="U488" s="25">
        <f t="shared" si="109"/>
        <v>2</v>
      </c>
      <c r="V488" s="25">
        <f t="shared" si="110"/>
        <v>1</v>
      </c>
      <c r="W488" s="25" t="str">
        <f t="shared" si="104"/>
        <v>0</v>
      </c>
    </row>
  </sheetData>
  <mergeCells count="2">
    <mergeCell ref="A1:C1"/>
    <mergeCell ref="E1:I1"/>
  </mergeCells>
  <conditionalFormatting sqref="G3:G488">
    <cfRule type="cellIs" dxfId="1" priority="1" operator="equal">
      <formula>"Shukla"</formula>
    </cfRule>
    <cfRule type="cellIs" dxfId="0" priority="2" operator="equal">
      <formula>"Krishna"</formula>
    </cfRule>
  </conditionalFormatting>
  <hyperlinks>
    <hyperlink ref="E1" r:id="rId1" xr:uid="{3CDA45B0-8210-4CB7-8FB1-E1932C9E2F30}"/>
    <hyperlink ref="J1" r:id="rId2" xr:uid="{A4373BEE-7644-4D30-8091-C544C2A29E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3701-F654-446A-BBAE-4D56A4B2984A}">
  <dimension ref="B1:AC489"/>
  <sheetViews>
    <sheetView workbookViewId="0">
      <pane ySplit="2" topLeftCell="A3" activePane="bottomLeft" state="frozen"/>
      <selection pane="bottomLeft" activeCell="N495" sqref="N495"/>
    </sheetView>
  </sheetViews>
  <sheetFormatPr defaultRowHeight="15" x14ac:dyDescent="0.25"/>
  <cols>
    <col min="2" max="2" width="12.42578125" bestFit="1" customWidth="1"/>
    <col min="3" max="3" width="5" bestFit="1" customWidth="1"/>
    <col min="4" max="4" width="7" bestFit="1" customWidth="1"/>
    <col min="5" max="5" width="6.85546875" bestFit="1" customWidth="1"/>
    <col min="6" max="6" width="4.28515625" bestFit="1" customWidth="1"/>
    <col min="7" max="8" width="6.42578125" bestFit="1" customWidth="1"/>
    <col min="9" max="9" width="7.140625" bestFit="1" customWidth="1"/>
    <col min="10" max="11" width="11.28515625" bestFit="1" customWidth="1"/>
    <col min="13" max="13" width="17.5703125" bestFit="1" customWidth="1"/>
    <col min="14" max="14" width="22.5703125" customWidth="1"/>
    <col min="16" max="16" width="74.85546875" bestFit="1" customWidth="1"/>
    <col min="17" max="17" width="23" bestFit="1" customWidth="1"/>
    <col min="18" max="18" width="9.42578125" bestFit="1" customWidth="1"/>
    <col min="19" max="19" width="1.5703125" bestFit="1" customWidth="1"/>
    <col min="20" max="20" width="9" bestFit="1" customWidth="1"/>
    <col min="21" max="21" width="2.28515625" bestFit="1" customWidth="1"/>
    <col min="22" max="22" width="9.85546875" bestFit="1" customWidth="1"/>
    <col min="23" max="23" width="1.5703125" bestFit="1" customWidth="1"/>
    <col min="24" max="24" width="10.42578125" bestFit="1" customWidth="1"/>
    <col min="25" max="25" width="1.5703125" bestFit="1" customWidth="1"/>
    <col min="26" max="26" width="9.7109375" bestFit="1" customWidth="1"/>
    <col min="27" max="27" width="1.5703125" bestFit="1" customWidth="1"/>
    <col min="28" max="28" width="9.5703125" bestFit="1" customWidth="1"/>
    <col min="29" max="29" width="2.28515625" bestFit="1" customWidth="1"/>
  </cols>
  <sheetData>
    <row r="1" spans="2:29" x14ac:dyDescent="0.25">
      <c r="Q1" t="s">
        <v>415</v>
      </c>
      <c r="R1" t="s">
        <v>350</v>
      </c>
    </row>
    <row r="2" spans="2:29" x14ac:dyDescent="0.25">
      <c r="B2" s="35" t="s">
        <v>349</v>
      </c>
      <c r="C2" s="35" t="s">
        <v>346</v>
      </c>
      <c r="D2" s="35" t="s">
        <v>340</v>
      </c>
      <c r="E2" s="35" t="s">
        <v>347</v>
      </c>
      <c r="F2" s="35" t="s">
        <v>125</v>
      </c>
      <c r="G2" s="35" t="s">
        <v>348</v>
      </c>
      <c r="H2" s="35" t="s">
        <v>336</v>
      </c>
      <c r="I2" s="35" t="s">
        <v>323</v>
      </c>
      <c r="J2" s="35" t="s">
        <v>334</v>
      </c>
      <c r="K2" s="35" t="s">
        <v>333</v>
      </c>
      <c r="M2" t="s">
        <v>412</v>
      </c>
      <c r="P2" t="s">
        <v>419</v>
      </c>
      <c r="Q2" t="s">
        <v>416</v>
      </c>
      <c r="R2" t="s">
        <v>353</v>
      </c>
      <c r="S2" t="s">
        <v>352</v>
      </c>
      <c r="T2" t="s">
        <v>354</v>
      </c>
      <c r="U2" t="s">
        <v>352</v>
      </c>
      <c r="V2" t="s">
        <v>355</v>
      </c>
      <c r="W2" t="s">
        <v>352</v>
      </c>
      <c r="X2" t="s">
        <v>356</v>
      </c>
      <c r="Y2" t="s">
        <v>352</v>
      </c>
      <c r="Z2" t="s">
        <v>357</v>
      </c>
      <c r="AA2" t="s">
        <v>352</v>
      </c>
      <c r="AB2" t="s">
        <v>358</v>
      </c>
      <c r="AC2" t="s">
        <v>350</v>
      </c>
    </row>
    <row r="3" spans="2:29" x14ac:dyDescent="0.25">
      <c r="B3" s="30">
        <f>'2024-25Calendar'!O3</f>
        <v>0</v>
      </c>
      <c r="C3" s="30">
        <v>0</v>
      </c>
      <c r="D3" s="30">
        <f>'2024-25Calendar'!Q3</f>
        <v>8</v>
      </c>
      <c r="E3" s="30">
        <f>'2024-25Calendar'!W3</f>
        <v>4</v>
      </c>
      <c r="F3" s="30">
        <f>'2024-25Calendar'!P3</f>
        <v>16</v>
      </c>
      <c r="G3" s="30">
        <f>'2024-25Calendar'!T3</f>
        <v>4</v>
      </c>
      <c r="H3" s="30">
        <f>'2024-25Calendar'!U3</f>
        <v>4</v>
      </c>
      <c r="I3" s="30">
        <f>'2024-25Calendar'!V3</f>
        <v>0</v>
      </c>
      <c r="J3" s="30">
        <f>'2024-25Calendar'!R3</f>
        <v>9</v>
      </c>
      <c r="K3" s="30">
        <f>'2024-25Calendar'!S3</f>
        <v>9</v>
      </c>
      <c r="N3" t="str">
        <f t="shared" ref="N3:N34" si="0">CONCATENATE("{",C3,",",D3,",",E3,",",F3,",",G3,",",H3,",",I3,",",J3,",",K3,"},")</f>
        <v>{0,8,4,16,4,4,0,9,9},</v>
      </c>
      <c r="Q3" t="s">
        <v>417</v>
      </c>
      <c r="R3" t="s">
        <v>359</v>
      </c>
      <c r="S3" t="s">
        <v>352</v>
      </c>
      <c r="T3" t="s">
        <v>360</v>
      </c>
      <c r="U3" t="s">
        <v>352</v>
      </c>
      <c r="V3" t="s">
        <v>596</v>
      </c>
      <c r="W3" t="s">
        <v>350</v>
      </c>
    </row>
    <row r="4" spans="2:29" x14ac:dyDescent="0.25">
      <c r="B4" s="30">
        <f>'2024-25Calendar'!O4</f>
        <v>1</v>
      </c>
      <c r="C4" s="30">
        <v>0</v>
      </c>
      <c r="D4" s="30">
        <f>'2024-25Calendar'!Q4</f>
        <v>8</v>
      </c>
      <c r="E4" s="30">
        <f>'2024-25Calendar'!W4</f>
        <v>4</v>
      </c>
      <c r="F4" s="30">
        <f>'2024-25Calendar'!P4</f>
        <v>17</v>
      </c>
      <c r="G4" s="30">
        <f>'2024-25Calendar'!T4</f>
        <v>5</v>
      </c>
      <c r="H4" s="30">
        <f>'2024-25Calendar'!U4</f>
        <v>5</v>
      </c>
      <c r="I4" s="30">
        <f>'2024-25Calendar'!V4</f>
        <v>0</v>
      </c>
      <c r="J4" s="30">
        <f>'2024-25Calendar'!R4</f>
        <v>10</v>
      </c>
      <c r="K4" s="30">
        <f>'2024-25Calendar'!S4</f>
        <v>10</v>
      </c>
      <c r="N4" t="str">
        <f t="shared" si="0"/>
        <v>{0,8,4,17,5,5,0,10,10},</v>
      </c>
      <c r="Q4" t="s">
        <v>418</v>
      </c>
      <c r="R4" t="s">
        <v>361</v>
      </c>
      <c r="S4" t="s">
        <v>352</v>
      </c>
      <c r="T4" t="s">
        <v>362</v>
      </c>
      <c r="U4" t="s">
        <v>350</v>
      </c>
    </row>
    <row r="5" spans="2:29" x14ac:dyDescent="0.25">
      <c r="B5" s="30">
        <f>'2024-25Calendar'!O5</f>
        <v>2</v>
      </c>
      <c r="C5" s="30">
        <v>0</v>
      </c>
      <c r="D5" s="30">
        <f>'2024-25Calendar'!Q5</f>
        <v>8</v>
      </c>
      <c r="E5" s="30">
        <f>'2024-25Calendar'!W5</f>
        <v>4</v>
      </c>
      <c r="F5" s="30">
        <f>'2024-25Calendar'!P5</f>
        <v>18</v>
      </c>
      <c r="G5" s="30">
        <f>'2024-25Calendar'!T5</f>
        <v>6</v>
      </c>
      <c r="H5" s="30">
        <f>'2024-25Calendar'!U5</f>
        <v>6</v>
      </c>
      <c r="I5" s="30">
        <f>'2024-25Calendar'!V5</f>
        <v>0</v>
      </c>
      <c r="J5" s="30">
        <f>'2024-25Calendar'!R5</f>
        <v>11</v>
      </c>
      <c r="K5" s="30">
        <f>'2024-25Calendar'!S5</f>
        <v>11</v>
      </c>
      <c r="N5" t="str">
        <f t="shared" si="0"/>
        <v>{0,8,4,18,6,6,0,11,11},</v>
      </c>
    </row>
    <row r="6" spans="2:29" x14ac:dyDescent="0.25">
      <c r="B6" s="30">
        <f>'2024-25Calendar'!O6</f>
        <v>3</v>
      </c>
      <c r="C6" s="30">
        <v>0</v>
      </c>
      <c r="D6" s="30">
        <f>'2024-25Calendar'!Q6</f>
        <v>8</v>
      </c>
      <c r="E6" s="30">
        <f>'2024-25Calendar'!W6</f>
        <v>4</v>
      </c>
      <c r="F6" s="30">
        <f>'2024-25Calendar'!P6</f>
        <v>19</v>
      </c>
      <c r="G6" s="30">
        <f>'2024-25Calendar'!T6</f>
        <v>7</v>
      </c>
      <c r="H6" s="30">
        <f>'2024-25Calendar'!U6</f>
        <v>7</v>
      </c>
      <c r="I6" s="30">
        <f>'2024-25Calendar'!V6</f>
        <v>0</v>
      </c>
      <c r="J6" s="30">
        <f>'2024-25Calendar'!R6</f>
        <v>12</v>
      </c>
      <c r="K6" s="30">
        <f>'2024-25Calendar'!S6</f>
        <v>12</v>
      </c>
      <c r="N6" t="str">
        <f t="shared" si="0"/>
        <v>{0,8,4,19,7,7,0,12,12},</v>
      </c>
      <c r="P6" t="s">
        <v>363</v>
      </c>
      <c r="Q6" t="s">
        <v>421</v>
      </c>
      <c r="R6" t="s">
        <v>422</v>
      </c>
      <c r="S6" t="s">
        <v>352</v>
      </c>
      <c r="T6" t="s">
        <v>423</v>
      </c>
      <c r="U6" t="s">
        <v>352</v>
      </c>
      <c r="V6" t="s">
        <v>424</v>
      </c>
      <c r="W6" t="s">
        <v>352</v>
      </c>
      <c r="X6" t="s">
        <v>425</v>
      </c>
      <c r="Y6" t="s">
        <v>352</v>
      </c>
      <c r="Z6" t="s">
        <v>426</v>
      </c>
      <c r="AA6" t="s">
        <v>352</v>
      </c>
      <c r="AB6" t="s">
        <v>427</v>
      </c>
      <c r="AC6" t="s">
        <v>352</v>
      </c>
    </row>
    <row r="7" spans="2:29" x14ac:dyDescent="0.25">
      <c r="B7" s="30">
        <f>'2024-25Calendar'!O7</f>
        <v>4</v>
      </c>
      <c r="C7" s="30">
        <v>0</v>
      </c>
      <c r="D7" s="30">
        <f>'2024-25Calendar'!Q7</f>
        <v>8</v>
      </c>
      <c r="E7" s="30">
        <f>'2024-25Calendar'!W7</f>
        <v>4</v>
      </c>
      <c r="F7" s="30">
        <f>'2024-25Calendar'!P7</f>
        <v>20</v>
      </c>
      <c r="G7" s="30">
        <f>'2024-25Calendar'!T7</f>
        <v>8</v>
      </c>
      <c r="H7" s="30">
        <f>'2024-25Calendar'!U7</f>
        <v>8</v>
      </c>
      <c r="I7" s="30">
        <f>'2024-25Calendar'!V7</f>
        <v>0</v>
      </c>
      <c r="J7" s="30">
        <f>'2024-25Calendar'!R7</f>
        <v>13</v>
      </c>
      <c r="K7" s="30">
        <f>'2024-25Calendar'!S7</f>
        <v>13</v>
      </c>
      <c r="N7" t="str">
        <f t="shared" si="0"/>
        <v>{0,8,4,20,8,8,0,13,13},</v>
      </c>
      <c r="R7" t="s">
        <v>428</v>
      </c>
      <c r="S7" t="s">
        <v>352</v>
      </c>
      <c r="T7" t="s">
        <v>429</v>
      </c>
      <c r="U7" t="s">
        <v>352</v>
      </c>
      <c r="V7" t="s">
        <v>430</v>
      </c>
      <c r="W7" t="s">
        <v>352</v>
      </c>
      <c r="X7" t="s">
        <v>431</v>
      </c>
      <c r="Y7" t="s">
        <v>352</v>
      </c>
      <c r="Z7" t="s">
        <v>432</v>
      </c>
      <c r="AA7" t="s">
        <v>352</v>
      </c>
      <c r="AB7" t="s">
        <v>433</v>
      </c>
      <c r="AC7" t="s">
        <v>352</v>
      </c>
    </row>
    <row r="8" spans="2:29" x14ac:dyDescent="0.25">
      <c r="B8" s="30">
        <f>'2024-25Calendar'!O8</f>
        <v>5</v>
      </c>
      <c r="C8" s="30">
        <v>0</v>
      </c>
      <c r="D8" s="30">
        <f>'2024-25Calendar'!Q8</f>
        <v>8</v>
      </c>
      <c r="E8" s="30">
        <f>'2024-25Calendar'!W8</f>
        <v>4</v>
      </c>
      <c r="F8" s="30">
        <f>'2024-25Calendar'!P8</f>
        <v>21</v>
      </c>
      <c r="G8" s="30">
        <f>'2024-25Calendar'!T8</f>
        <v>9</v>
      </c>
      <c r="H8" s="30">
        <f>'2024-25Calendar'!U8</f>
        <v>9</v>
      </c>
      <c r="I8" s="30">
        <f>'2024-25Calendar'!V8</f>
        <v>0</v>
      </c>
      <c r="J8" s="30">
        <f>'2024-25Calendar'!R8</f>
        <v>14</v>
      </c>
      <c r="K8" s="30">
        <f>'2024-25Calendar'!S8</f>
        <v>14</v>
      </c>
      <c r="N8" t="str">
        <f t="shared" si="0"/>
        <v>{0,8,4,21,9,9,0,14,14},</v>
      </c>
      <c r="P8" t="s">
        <v>402</v>
      </c>
      <c r="R8" t="s">
        <v>434</v>
      </c>
      <c r="S8" t="s">
        <v>352</v>
      </c>
      <c r="T8" t="s">
        <v>435</v>
      </c>
      <c r="U8" t="s">
        <v>352</v>
      </c>
      <c r="V8" t="s">
        <v>436</v>
      </c>
      <c r="W8" t="s">
        <v>352</v>
      </c>
      <c r="X8" t="s">
        <v>437</v>
      </c>
      <c r="Y8" t="s">
        <v>352</v>
      </c>
      <c r="Z8" t="s">
        <v>438</v>
      </c>
      <c r="AB8" t="s">
        <v>350</v>
      </c>
    </row>
    <row r="9" spans="2:29" x14ac:dyDescent="0.25">
      <c r="B9" s="30">
        <f>'2024-25Calendar'!O9</f>
        <v>6</v>
      </c>
      <c r="C9" s="30">
        <v>0</v>
      </c>
      <c r="D9" s="30">
        <f>'2024-25Calendar'!Q9</f>
        <v>8</v>
      </c>
      <c r="E9" s="30">
        <f>'2024-25Calendar'!W9</f>
        <v>4</v>
      </c>
      <c r="F9" s="30">
        <f>'2024-25Calendar'!P9</f>
        <v>22</v>
      </c>
      <c r="G9" s="30">
        <f>'2024-25Calendar'!T9</f>
        <v>10</v>
      </c>
      <c r="H9" s="30">
        <f>'2024-25Calendar'!U9</f>
        <v>10</v>
      </c>
      <c r="I9" s="30">
        <f>'2024-25Calendar'!V9</f>
        <v>0</v>
      </c>
      <c r="J9" s="30">
        <f>'2024-25Calendar'!R9</f>
        <v>15</v>
      </c>
      <c r="K9" s="30">
        <f>'2024-25Calendar'!S9</f>
        <v>15</v>
      </c>
      <c r="N9" t="str">
        <f t="shared" si="0"/>
        <v>{0,8,4,22,10,10,0,15,15},</v>
      </c>
      <c r="P9" t="s">
        <v>403</v>
      </c>
    </row>
    <row r="10" spans="2:29" x14ac:dyDescent="0.25">
      <c r="B10" s="30">
        <f>'2024-25Calendar'!O10</f>
        <v>7</v>
      </c>
      <c r="C10" s="30">
        <v>0</v>
      </c>
      <c r="D10" s="30">
        <f>'2024-25Calendar'!Q10</f>
        <v>8</v>
      </c>
      <c r="E10" s="30">
        <f>'2024-25Calendar'!W10</f>
        <v>4</v>
      </c>
      <c r="F10" s="30">
        <f>'2024-25Calendar'!P10</f>
        <v>23</v>
      </c>
      <c r="G10" s="30">
        <f>'2024-25Calendar'!T10</f>
        <v>11</v>
      </c>
      <c r="H10" s="30">
        <f>'2024-25Calendar'!U10</f>
        <v>11</v>
      </c>
      <c r="I10" s="30">
        <f>'2024-25Calendar'!V10</f>
        <v>0</v>
      </c>
      <c r="J10" s="30">
        <f>'2024-25Calendar'!R10</f>
        <v>16</v>
      </c>
      <c r="K10" s="30">
        <f>'2024-25Calendar'!S10</f>
        <v>16</v>
      </c>
      <c r="N10" t="str">
        <f t="shared" si="0"/>
        <v>{0,8,4,23,11,11,0,16,16},</v>
      </c>
      <c r="P10" t="s">
        <v>404</v>
      </c>
      <c r="Q10" t="s">
        <v>414</v>
      </c>
      <c r="R10" t="s">
        <v>364</v>
      </c>
      <c r="S10" t="s">
        <v>352</v>
      </c>
      <c r="T10" t="s">
        <v>371</v>
      </c>
      <c r="U10" t="s">
        <v>352</v>
      </c>
      <c r="V10" t="s">
        <v>372</v>
      </c>
      <c r="W10" t="s">
        <v>352</v>
      </c>
      <c r="X10" t="s">
        <v>400</v>
      </c>
      <c r="Y10" t="s">
        <v>352</v>
      </c>
      <c r="Z10" t="s">
        <v>373</v>
      </c>
      <c r="AA10" t="s">
        <v>352</v>
      </c>
      <c r="AB10" t="s">
        <v>374</v>
      </c>
      <c r="AC10" t="s">
        <v>352</v>
      </c>
    </row>
    <row r="11" spans="2:29" x14ac:dyDescent="0.25">
      <c r="B11" s="30">
        <f>'2024-25Calendar'!O11</f>
        <v>8</v>
      </c>
      <c r="C11" s="30">
        <v>0</v>
      </c>
      <c r="D11" s="30">
        <f>'2024-25Calendar'!Q11</f>
        <v>8</v>
      </c>
      <c r="E11" s="30">
        <f>'2024-25Calendar'!W11</f>
        <v>4</v>
      </c>
      <c r="F11" s="30">
        <f>'2024-25Calendar'!P11</f>
        <v>24</v>
      </c>
      <c r="G11" s="30">
        <f>'2024-25Calendar'!T11</f>
        <v>12</v>
      </c>
      <c r="H11" s="30">
        <f>'2024-25Calendar'!U11</f>
        <v>12</v>
      </c>
      <c r="I11" s="30">
        <f>'2024-25Calendar'!V11</f>
        <v>0</v>
      </c>
      <c r="J11" s="30">
        <f>'2024-25Calendar'!R11</f>
        <v>17</v>
      </c>
      <c r="K11" s="30">
        <f>'2024-25Calendar'!S11</f>
        <v>17</v>
      </c>
      <c r="N11" t="str">
        <f t="shared" si="0"/>
        <v>{0,8,4,24,12,12,0,17,17},</v>
      </c>
      <c r="P11" t="s">
        <v>405</v>
      </c>
      <c r="R11" t="s">
        <v>365</v>
      </c>
      <c r="S11" t="s">
        <v>352</v>
      </c>
      <c r="T11" t="s">
        <v>375</v>
      </c>
      <c r="U11" t="s">
        <v>352</v>
      </c>
      <c r="V11" t="s">
        <v>376</v>
      </c>
      <c r="W11" t="s">
        <v>352</v>
      </c>
      <c r="X11" t="s">
        <v>377</v>
      </c>
      <c r="Y11" t="s">
        <v>352</v>
      </c>
      <c r="Z11" t="s">
        <v>378</v>
      </c>
      <c r="AA11" t="s">
        <v>352</v>
      </c>
      <c r="AB11" t="s">
        <v>379</v>
      </c>
      <c r="AC11" t="s">
        <v>352</v>
      </c>
    </row>
    <row r="12" spans="2:29" x14ac:dyDescent="0.25">
      <c r="B12" s="30">
        <f>'2024-25Calendar'!O12</f>
        <v>9</v>
      </c>
      <c r="C12" s="30">
        <v>0</v>
      </c>
      <c r="D12" s="30">
        <f>'2024-25Calendar'!Q12</f>
        <v>8</v>
      </c>
      <c r="E12" s="30">
        <f>'2024-25Calendar'!W12</f>
        <v>4</v>
      </c>
      <c r="F12" s="30">
        <f>'2024-25Calendar'!P12</f>
        <v>25</v>
      </c>
      <c r="G12" s="30">
        <f>'2024-25Calendar'!T12</f>
        <v>13</v>
      </c>
      <c r="H12" s="30">
        <f>'2024-25Calendar'!U12</f>
        <v>13</v>
      </c>
      <c r="I12" s="30">
        <f>'2024-25Calendar'!V12</f>
        <v>0</v>
      </c>
      <c r="J12" s="30">
        <f>'2024-25Calendar'!R12</f>
        <v>18</v>
      </c>
      <c r="K12" s="30">
        <f>'2024-25Calendar'!S12</f>
        <v>18</v>
      </c>
      <c r="N12" t="str">
        <f t="shared" si="0"/>
        <v>{0,8,4,25,13,13,0,18,18},</v>
      </c>
      <c r="P12" t="s">
        <v>406</v>
      </c>
      <c r="R12" t="s">
        <v>366</v>
      </c>
      <c r="S12" t="s">
        <v>352</v>
      </c>
      <c r="T12" t="s">
        <v>369</v>
      </c>
      <c r="U12" t="s">
        <v>352</v>
      </c>
      <c r="V12" t="s">
        <v>380</v>
      </c>
      <c r="W12" t="s">
        <v>352</v>
      </c>
      <c r="X12" t="s">
        <v>381</v>
      </c>
      <c r="Y12" t="s">
        <v>352</v>
      </c>
      <c r="Z12" t="s">
        <v>382</v>
      </c>
      <c r="AA12" t="s">
        <v>352</v>
      </c>
      <c r="AB12" t="s">
        <v>383</v>
      </c>
      <c r="AC12" t="s">
        <v>352</v>
      </c>
    </row>
    <row r="13" spans="2:29" x14ac:dyDescent="0.25">
      <c r="B13" s="30">
        <f>'2024-25Calendar'!O13</f>
        <v>10</v>
      </c>
      <c r="C13" s="30">
        <v>0</v>
      </c>
      <c r="D13" s="30">
        <f>'2024-25Calendar'!Q13</f>
        <v>8</v>
      </c>
      <c r="E13" s="30">
        <f>'2024-25Calendar'!W13</f>
        <v>4</v>
      </c>
      <c r="F13" s="30">
        <f>'2024-25Calendar'!P13</f>
        <v>26</v>
      </c>
      <c r="G13" s="30">
        <f>'2024-25Calendar'!T13</f>
        <v>15</v>
      </c>
      <c r="H13" s="30">
        <f>'2024-25Calendar'!U13</f>
        <v>15</v>
      </c>
      <c r="I13" s="30">
        <f>'2024-25Calendar'!V13</f>
        <v>0</v>
      </c>
      <c r="J13" s="30">
        <f>'2024-25Calendar'!R13</f>
        <v>19</v>
      </c>
      <c r="K13" s="30">
        <f>'2024-25Calendar'!S13</f>
        <v>19</v>
      </c>
      <c r="N13" t="str">
        <f t="shared" si="0"/>
        <v>{0,8,4,26,15,15,0,19,19},</v>
      </c>
      <c r="P13" t="s">
        <v>407</v>
      </c>
      <c r="R13" t="s">
        <v>367</v>
      </c>
      <c r="S13" t="s">
        <v>352</v>
      </c>
      <c r="T13" t="s">
        <v>384</v>
      </c>
      <c r="U13" t="s">
        <v>352</v>
      </c>
      <c r="V13" t="s">
        <v>385</v>
      </c>
      <c r="W13" t="s">
        <v>352</v>
      </c>
      <c r="X13" t="s">
        <v>401</v>
      </c>
      <c r="Y13" t="s">
        <v>352</v>
      </c>
      <c r="Z13" t="s">
        <v>386</v>
      </c>
      <c r="AA13" t="s">
        <v>352</v>
      </c>
      <c r="AB13" t="s">
        <v>387</v>
      </c>
      <c r="AC13" t="s">
        <v>352</v>
      </c>
    </row>
    <row r="14" spans="2:29" x14ac:dyDescent="0.25">
      <c r="B14" s="30">
        <f>'2024-25Calendar'!O14</f>
        <v>11</v>
      </c>
      <c r="C14" s="30">
        <v>0</v>
      </c>
      <c r="D14" s="30">
        <f>'2024-25Calendar'!Q14</f>
        <v>8</v>
      </c>
      <c r="E14" s="30">
        <f>'2024-25Calendar'!W14</f>
        <v>4</v>
      </c>
      <c r="F14" s="30">
        <f>'2024-25Calendar'!P14</f>
        <v>27</v>
      </c>
      <c r="G14" s="30">
        <f>'2024-25Calendar'!T14</f>
        <v>0</v>
      </c>
      <c r="H14" s="30">
        <f>'2024-25Calendar'!U14</f>
        <v>0</v>
      </c>
      <c r="I14" s="30">
        <f>'2024-25Calendar'!V14</f>
        <v>1</v>
      </c>
      <c r="J14" s="30">
        <f>'2024-25Calendar'!R14</f>
        <v>20</v>
      </c>
      <c r="K14" s="30">
        <f>'2024-25Calendar'!S14</f>
        <v>20</v>
      </c>
      <c r="N14" t="str">
        <f t="shared" si="0"/>
        <v>{0,8,4,27,0,0,1,20,20},</v>
      </c>
      <c r="P14" t="s">
        <v>408</v>
      </c>
      <c r="R14" t="s">
        <v>368</v>
      </c>
      <c r="S14" t="s">
        <v>352</v>
      </c>
      <c r="T14" t="s">
        <v>388</v>
      </c>
      <c r="U14" t="s">
        <v>352</v>
      </c>
      <c r="V14" t="s">
        <v>389</v>
      </c>
      <c r="X14" t="s">
        <v>350</v>
      </c>
    </row>
    <row r="15" spans="2:29" x14ac:dyDescent="0.25">
      <c r="B15" s="30">
        <f>'2024-25Calendar'!O15</f>
        <v>12</v>
      </c>
      <c r="C15" s="30">
        <v>0</v>
      </c>
      <c r="D15" s="30">
        <f>'2024-25Calendar'!Q15</f>
        <v>8</v>
      </c>
      <c r="E15" s="30">
        <f>'2024-25Calendar'!W15</f>
        <v>4</v>
      </c>
      <c r="F15" s="30">
        <f>'2024-25Calendar'!P15</f>
        <v>28</v>
      </c>
      <c r="G15" s="30">
        <f>'2024-25Calendar'!T15</f>
        <v>1</v>
      </c>
      <c r="H15" s="30">
        <f>'2024-25Calendar'!U15</f>
        <v>1</v>
      </c>
      <c r="I15" s="30">
        <f>'2024-25Calendar'!V15</f>
        <v>1</v>
      </c>
      <c r="J15" s="30">
        <f>'2024-25Calendar'!R15</f>
        <v>21</v>
      </c>
      <c r="K15" s="30">
        <f>'2024-25Calendar'!S15</f>
        <v>21</v>
      </c>
      <c r="N15" t="str">
        <f t="shared" si="0"/>
        <v>{0,8,4,28,1,1,1,21,21},</v>
      </c>
      <c r="P15" t="s">
        <v>420</v>
      </c>
    </row>
    <row r="16" spans="2:29" x14ac:dyDescent="0.25">
      <c r="B16" s="30">
        <f>'2024-25Calendar'!O16</f>
        <v>13</v>
      </c>
      <c r="C16" s="30">
        <v>0</v>
      </c>
      <c r="D16" s="30">
        <f>'2024-25Calendar'!Q16</f>
        <v>8</v>
      </c>
      <c r="E16" s="30">
        <f>'2024-25Calendar'!W16</f>
        <v>4</v>
      </c>
      <c r="F16" s="30">
        <f>'2024-25Calendar'!P16</f>
        <v>29</v>
      </c>
      <c r="G16" s="30">
        <f>'2024-25Calendar'!T16</f>
        <v>2</v>
      </c>
      <c r="H16" s="30">
        <f>'2024-25Calendar'!U16</f>
        <v>2</v>
      </c>
      <c r="I16" s="30">
        <f>'2024-25Calendar'!V16</f>
        <v>1</v>
      </c>
      <c r="J16" s="30">
        <f>'2024-25Calendar'!R16</f>
        <v>22</v>
      </c>
      <c r="K16" s="30">
        <f>'2024-25Calendar'!S16</f>
        <v>22</v>
      </c>
      <c r="N16" t="str">
        <f t="shared" si="0"/>
        <v>{0,8,4,29,2,2,1,22,22},</v>
      </c>
      <c r="P16" t="s">
        <v>410</v>
      </c>
    </row>
    <row r="17" spans="2:29" x14ac:dyDescent="0.25">
      <c r="B17" s="30">
        <f>'2024-25Calendar'!O17</f>
        <v>14</v>
      </c>
      <c r="C17" s="30">
        <v>0</v>
      </c>
      <c r="D17" s="30">
        <f>'2024-25Calendar'!Q17</f>
        <v>9</v>
      </c>
      <c r="E17" s="30">
        <f>'2024-25Calendar'!W17</f>
        <v>4</v>
      </c>
      <c r="F17" s="30">
        <f>'2024-25Calendar'!P17</f>
        <v>1</v>
      </c>
      <c r="G17" s="30">
        <f>'2024-25Calendar'!T17</f>
        <v>3</v>
      </c>
      <c r="H17" s="30">
        <f>'2024-25Calendar'!U17</f>
        <v>3</v>
      </c>
      <c r="I17" s="30">
        <f>'2024-25Calendar'!V17</f>
        <v>1</v>
      </c>
      <c r="J17" s="30">
        <f>'2024-25Calendar'!R17</f>
        <v>23</v>
      </c>
      <c r="K17" s="30">
        <f>'2024-25Calendar'!S17</f>
        <v>23</v>
      </c>
      <c r="N17" t="str">
        <f t="shared" si="0"/>
        <v>{0,9,4,1,3,3,1,23,23},</v>
      </c>
      <c r="P17" t="s">
        <v>411</v>
      </c>
      <c r="Q17" t="s">
        <v>413</v>
      </c>
      <c r="R17" t="s">
        <v>369</v>
      </c>
      <c r="S17" t="s">
        <v>352</v>
      </c>
      <c r="T17" t="s">
        <v>390</v>
      </c>
      <c r="U17" t="s">
        <v>352</v>
      </c>
      <c r="V17" t="s">
        <v>391</v>
      </c>
      <c r="W17" t="s">
        <v>352</v>
      </c>
      <c r="X17" t="s">
        <v>392</v>
      </c>
      <c r="Y17" t="s">
        <v>352</v>
      </c>
      <c r="Z17" t="s">
        <v>393</v>
      </c>
      <c r="AA17" t="s">
        <v>352</v>
      </c>
      <c r="AB17" t="s">
        <v>394</v>
      </c>
      <c r="AC17" t="s">
        <v>352</v>
      </c>
    </row>
    <row r="18" spans="2:29" x14ac:dyDescent="0.25">
      <c r="B18" s="30">
        <f>'2024-25Calendar'!O18</f>
        <v>15</v>
      </c>
      <c r="C18" s="30">
        <v>0</v>
      </c>
      <c r="D18" s="30">
        <f>'2024-25Calendar'!Q18</f>
        <v>9</v>
      </c>
      <c r="E18" s="30">
        <f>'2024-25Calendar'!W18</f>
        <v>4</v>
      </c>
      <c r="F18" s="30">
        <f>'2024-25Calendar'!P18</f>
        <v>2</v>
      </c>
      <c r="G18" s="30">
        <f>'2024-25Calendar'!T18</f>
        <v>4</v>
      </c>
      <c r="H18" s="30">
        <f>'2024-25Calendar'!U18</f>
        <v>5</v>
      </c>
      <c r="I18" s="30">
        <f>'2024-25Calendar'!V18</f>
        <v>1</v>
      </c>
      <c r="J18" s="30">
        <f>'2024-25Calendar'!R18</f>
        <v>24</v>
      </c>
      <c r="K18" s="30">
        <f>'2024-25Calendar'!S18</f>
        <v>24</v>
      </c>
      <c r="N18" t="str">
        <f t="shared" si="0"/>
        <v>{0,9,4,2,4,5,1,24,24},</v>
      </c>
      <c r="P18" t="s">
        <v>409</v>
      </c>
      <c r="R18" t="s">
        <v>370</v>
      </c>
      <c r="S18" t="s">
        <v>352</v>
      </c>
      <c r="T18" t="s">
        <v>395</v>
      </c>
      <c r="U18" t="s">
        <v>352</v>
      </c>
      <c r="V18" t="s">
        <v>396</v>
      </c>
      <c r="W18" t="s">
        <v>352</v>
      </c>
      <c r="X18" t="s">
        <v>397</v>
      </c>
      <c r="Y18" t="s">
        <v>352</v>
      </c>
      <c r="Z18" t="s">
        <v>398</v>
      </c>
      <c r="AA18" t="s">
        <v>352</v>
      </c>
      <c r="AB18" t="s">
        <v>399</v>
      </c>
      <c r="AC18" t="s">
        <v>350</v>
      </c>
    </row>
    <row r="19" spans="2:29" x14ac:dyDescent="0.25">
      <c r="B19" s="30">
        <f>'2024-25Calendar'!O19</f>
        <v>16</v>
      </c>
      <c r="C19" s="30">
        <v>0</v>
      </c>
      <c r="D19" s="30">
        <f>'2024-25Calendar'!Q19</f>
        <v>9</v>
      </c>
      <c r="E19" s="30">
        <f>'2024-25Calendar'!W19</f>
        <v>4</v>
      </c>
      <c r="F19" s="30">
        <f>'2024-25Calendar'!P19</f>
        <v>3</v>
      </c>
      <c r="G19" s="30">
        <f>'2024-25Calendar'!T19</f>
        <v>6</v>
      </c>
      <c r="H19" s="30">
        <f>'2024-25Calendar'!U19</f>
        <v>6</v>
      </c>
      <c r="I19" s="30">
        <f>'2024-25Calendar'!V19</f>
        <v>1</v>
      </c>
      <c r="J19" s="30">
        <f>'2024-25Calendar'!R19</f>
        <v>25</v>
      </c>
      <c r="K19" s="30">
        <f>'2024-25Calendar'!S19</f>
        <v>25</v>
      </c>
      <c r="N19" t="str">
        <f t="shared" si="0"/>
        <v>{0,9,4,3,6,6,1,25,25},</v>
      </c>
    </row>
    <row r="20" spans="2:29" x14ac:dyDescent="0.25">
      <c r="B20" s="30">
        <f>'2024-25Calendar'!O20</f>
        <v>17</v>
      </c>
      <c r="C20" s="30">
        <v>0</v>
      </c>
      <c r="D20" s="30">
        <f>'2024-25Calendar'!Q20</f>
        <v>9</v>
      </c>
      <c r="E20" s="30">
        <f>'2024-25Calendar'!W20</f>
        <v>4</v>
      </c>
      <c r="F20" s="30">
        <f>'2024-25Calendar'!P20</f>
        <v>4</v>
      </c>
      <c r="G20" s="30">
        <f>'2024-25Calendar'!T20</f>
        <v>7</v>
      </c>
      <c r="H20" s="30">
        <f>'2024-25Calendar'!U20</f>
        <v>7</v>
      </c>
      <c r="I20" s="30">
        <f>'2024-25Calendar'!V20</f>
        <v>1</v>
      </c>
      <c r="J20" s="30">
        <f>'2024-25Calendar'!R20</f>
        <v>26</v>
      </c>
      <c r="K20" s="30">
        <f>'2024-25Calendar'!S20</f>
        <v>26</v>
      </c>
      <c r="N20" t="str">
        <f t="shared" si="0"/>
        <v>{0,9,4,4,7,7,1,26,26},</v>
      </c>
      <c r="P20" t="s">
        <v>351</v>
      </c>
    </row>
    <row r="21" spans="2:29" x14ac:dyDescent="0.25">
      <c r="B21" s="30">
        <f>'2024-25Calendar'!O21</f>
        <v>18</v>
      </c>
      <c r="C21" s="30">
        <v>0</v>
      </c>
      <c r="D21" s="30">
        <f>'2024-25Calendar'!Q21</f>
        <v>9</v>
      </c>
      <c r="E21" s="30">
        <f>'2024-25Calendar'!W21</f>
        <v>4</v>
      </c>
      <c r="F21" s="30">
        <f>'2024-25Calendar'!P21</f>
        <v>5</v>
      </c>
      <c r="G21" s="30">
        <f>'2024-25Calendar'!T21</f>
        <v>8</v>
      </c>
      <c r="H21" s="30">
        <f>'2024-25Calendar'!U21</f>
        <v>8</v>
      </c>
      <c r="I21" s="30">
        <f>'2024-25Calendar'!V21</f>
        <v>1</v>
      </c>
      <c r="J21" s="30">
        <f>'2024-25Calendar'!R21</f>
        <v>0</v>
      </c>
      <c r="K21" s="30">
        <f>'2024-25Calendar'!S21</f>
        <v>1</v>
      </c>
      <c r="N21" t="str">
        <f t="shared" si="0"/>
        <v>{0,9,4,5,8,8,1,0,1},</v>
      </c>
      <c r="P21" t="str">
        <f>_xlfn.CONCAT((Q2:AC2))</f>
        <v>const char Rithou[][7] = {"Vasant","Grisma","Varsha","Sarada","Hemant","Sisira"};</v>
      </c>
    </row>
    <row r="22" spans="2:29" x14ac:dyDescent="0.25">
      <c r="B22" s="30">
        <f>'2024-25Calendar'!O22</f>
        <v>19</v>
      </c>
      <c r="C22" s="30">
        <v>0</v>
      </c>
      <c r="D22" s="30">
        <f>'2024-25Calendar'!Q22</f>
        <v>9</v>
      </c>
      <c r="E22" s="30">
        <f>'2024-25Calendar'!W22</f>
        <v>4</v>
      </c>
      <c r="F22" s="30">
        <f>'2024-25Calendar'!P22</f>
        <v>6</v>
      </c>
      <c r="G22" s="30">
        <f>'2024-25Calendar'!T22</f>
        <v>9</v>
      </c>
      <c r="H22" s="30">
        <f>'2024-25Calendar'!U22</f>
        <v>9</v>
      </c>
      <c r="I22" s="30">
        <f>'2024-25Calendar'!V22</f>
        <v>1</v>
      </c>
      <c r="J22" s="30">
        <f>'2024-25Calendar'!R22</f>
        <v>2</v>
      </c>
      <c r="K22" s="30">
        <f>'2024-25Calendar'!S22</f>
        <v>2</v>
      </c>
      <c r="N22" t="str">
        <f t="shared" si="0"/>
        <v>{0,9,4,6,9,9,1,2,2},</v>
      </c>
      <c r="P22" t="str">
        <f>_xlfn.CONCAT((Q3:W3))</f>
        <v>const char Varsha[][7] = {"Sobakr","Krothi","Visuva"};</v>
      </c>
    </row>
    <row r="23" spans="2:29" x14ac:dyDescent="0.25">
      <c r="B23" s="30">
        <f>'2024-25Calendar'!O23</f>
        <v>20</v>
      </c>
      <c r="C23" s="30">
        <v>0</v>
      </c>
      <c r="D23" s="30">
        <f>'2024-25Calendar'!Q23</f>
        <v>9</v>
      </c>
      <c r="E23" s="30">
        <f>'2024-25Calendar'!W23</f>
        <v>4</v>
      </c>
      <c r="F23" s="30">
        <f>'2024-25Calendar'!P23</f>
        <v>7</v>
      </c>
      <c r="G23" s="30">
        <f>'2024-25Calendar'!T23</f>
        <v>10</v>
      </c>
      <c r="H23" s="30">
        <f>'2024-25Calendar'!U23</f>
        <v>10</v>
      </c>
      <c r="I23" s="30">
        <f>'2024-25Calendar'!V23</f>
        <v>1</v>
      </c>
      <c r="J23" s="30">
        <f>'2024-25Calendar'!R23</f>
        <v>3</v>
      </c>
      <c r="K23" s="30">
        <f>'2024-25Calendar'!S23</f>
        <v>3</v>
      </c>
      <c r="N23" t="str">
        <f t="shared" si="0"/>
        <v>{0,9,4,7,10,10,1,3,3},</v>
      </c>
      <c r="P23" t="str">
        <f>_xlfn.CONCAT((Q4:U4))</f>
        <v>const char Paksha[][7] = {"krisna","Shukla"};</v>
      </c>
    </row>
    <row r="24" spans="2:29" x14ac:dyDescent="0.25">
      <c r="B24" s="30">
        <f>'2024-25Calendar'!O24</f>
        <v>21</v>
      </c>
      <c r="C24" s="30">
        <v>0</v>
      </c>
      <c r="D24" s="30">
        <f>'2024-25Calendar'!Q24</f>
        <v>9</v>
      </c>
      <c r="E24" s="30">
        <f>'2024-25Calendar'!W24</f>
        <v>4</v>
      </c>
      <c r="F24" s="30">
        <f>'2024-25Calendar'!P24</f>
        <v>8</v>
      </c>
      <c r="G24" s="30">
        <f>'2024-25Calendar'!T24</f>
        <v>11</v>
      </c>
      <c r="H24" s="30">
        <f>'2024-25Calendar'!U24</f>
        <v>11</v>
      </c>
      <c r="I24" s="30">
        <f>'2024-25Calendar'!V24</f>
        <v>1</v>
      </c>
      <c r="J24" s="30">
        <f>'2024-25Calendar'!R24</f>
        <v>4</v>
      </c>
      <c r="K24" s="30">
        <f>'2024-25Calendar'!S24</f>
        <v>4</v>
      </c>
      <c r="N24" t="str">
        <f t="shared" si="0"/>
        <v>{0,9,4,8,11,11,1,4,4},</v>
      </c>
    </row>
    <row r="25" spans="2:29" x14ac:dyDescent="0.25">
      <c r="B25" s="30">
        <f>'2024-25Calendar'!O25</f>
        <v>22</v>
      </c>
      <c r="C25" s="30">
        <v>0</v>
      </c>
      <c r="D25" s="30">
        <f>'2024-25Calendar'!Q25</f>
        <v>9</v>
      </c>
      <c r="E25" s="30">
        <f>'2024-25Calendar'!W25</f>
        <v>4</v>
      </c>
      <c r="F25" s="30">
        <f>'2024-25Calendar'!P25</f>
        <v>9</v>
      </c>
      <c r="G25" s="30">
        <f>'2024-25Calendar'!T25</f>
        <v>12</v>
      </c>
      <c r="H25" s="30">
        <f>'2024-25Calendar'!U25</f>
        <v>12</v>
      </c>
      <c r="I25" s="30">
        <f>'2024-25Calendar'!V25</f>
        <v>1</v>
      </c>
      <c r="J25" s="30">
        <f>'2024-25Calendar'!R25</f>
        <v>5</v>
      </c>
      <c r="K25" s="30">
        <f>'2024-25Calendar'!S25</f>
        <v>5</v>
      </c>
      <c r="N25" t="str">
        <f t="shared" si="0"/>
        <v>{0,9,4,9,12,12,1,5,5},</v>
      </c>
      <c r="P25" t="str">
        <f>_xlfn.CONCAT((Q6:AC6))</f>
        <v>const char Tithi[][9] = {"Pradamai","Dvithiai","Trithiai","Chaturty","Panchami","Shashti ",</v>
      </c>
    </row>
    <row r="26" spans="2:29" x14ac:dyDescent="0.25">
      <c r="B26" s="30">
        <f>'2024-25Calendar'!O26</f>
        <v>23</v>
      </c>
      <c r="C26" s="30">
        <v>0</v>
      </c>
      <c r="D26" s="30">
        <f>'2024-25Calendar'!Q26</f>
        <v>9</v>
      </c>
      <c r="E26" s="30">
        <f>'2024-25Calendar'!W26</f>
        <v>4</v>
      </c>
      <c r="F26" s="30">
        <f>'2024-25Calendar'!P26</f>
        <v>10</v>
      </c>
      <c r="G26" s="30">
        <f>'2024-25Calendar'!T26</f>
        <v>13</v>
      </c>
      <c r="H26" s="30">
        <f>'2024-25Calendar'!U26</f>
        <v>13</v>
      </c>
      <c r="I26" s="30">
        <f>'2024-25Calendar'!V26</f>
        <v>1</v>
      </c>
      <c r="J26" s="30">
        <f>'2024-25Calendar'!R26</f>
        <v>5</v>
      </c>
      <c r="K26" s="30">
        <f>'2024-25Calendar'!S26</f>
        <v>5</v>
      </c>
      <c r="N26" t="str">
        <f t="shared" si="0"/>
        <v>{0,9,4,10,13,13,1,5,5},</v>
      </c>
      <c r="P26" t="str">
        <f>_xlfn.CONCAT((R7:AC7))</f>
        <v>"Sapthami","Ashtami ","Navami   ","Dasami   ","Ekadasi ","Dvadasi ",</v>
      </c>
    </row>
    <row r="27" spans="2:29" x14ac:dyDescent="0.25">
      <c r="B27" s="30">
        <f>'2024-25Calendar'!O27</f>
        <v>24</v>
      </c>
      <c r="C27" s="30">
        <v>0</v>
      </c>
      <c r="D27" s="30">
        <f>'2024-25Calendar'!Q27</f>
        <v>9</v>
      </c>
      <c r="E27" s="30">
        <f>'2024-25Calendar'!W27</f>
        <v>4</v>
      </c>
      <c r="F27" s="30">
        <f>'2024-25Calendar'!P27</f>
        <v>11</v>
      </c>
      <c r="G27" s="30">
        <f>'2024-25Calendar'!T27</f>
        <v>14</v>
      </c>
      <c r="H27" s="30">
        <f>'2024-25Calendar'!U27</f>
        <v>14</v>
      </c>
      <c r="I27" s="30">
        <f>'2024-25Calendar'!V27</f>
        <v>1</v>
      </c>
      <c r="J27" s="30">
        <f>'2024-25Calendar'!R27</f>
        <v>6</v>
      </c>
      <c r="K27" s="30">
        <f>'2024-25Calendar'!S27</f>
        <v>6</v>
      </c>
      <c r="N27" t="str">
        <f t="shared" si="0"/>
        <v>{0,9,4,11,14,14,1,6,6},</v>
      </c>
      <c r="P27" t="str">
        <f>_xlfn.CONCAT((Q8:AC8))</f>
        <v>"Triyodas","Chaturda","Pournima","Ammavasa","Suniya  "};</v>
      </c>
    </row>
    <row r="28" spans="2:29" x14ac:dyDescent="0.25">
      <c r="B28" s="30">
        <f>'2024-25Calendar'!O28</f>
        <v>25</v>
      </c>
      <c r="C28" s="30">
        <v>0</v>
      </c>
      <c r="D28" s="30">
        <f>'2024-25Calendar'!Q28</f>
        <v>9</v>
      </c>
      <c r="E28" s="30">
        <f>'2024-25Calendar'!W28</f>
        <v>4</v>
      </c>
      <c r="F28" s="30">
        <f>'2024-25Calendar'!P28</f>
        <v>12</v>
      </c>
      <c r="G28" s="30">
        <f>'2024-25Calendar'!T28</f>
        <v>0</v>
      </c>
      <c r="H28" s="30">
        <f>'2024-25Calendar'!U28</f>
        <v>0</v>
      </c>
      <c r="I28" s="30">
        <f>'2024-25Calendar'!V28</f>
        <v>0</v>
      </c>
      <c r="J28" s="30">
        <f>'2024-25Calendar'!R28</f>
        <v>7</v>
      </c>
      <c r="K28" s="30">
        <f>'2024-25Calendar'!S28</f>
        <v>7</v>
      </c>
      <c r="N28" t="str">
        <f t="shared" si="0"/>
        <v>{0,9,4,12,0,0,0,7,7},</v>
      </c>
    </row>
    <row r="29" spans="2:29" x14ac:dyDescent="0.25">
      <c r="B29" s="30">
        <f>'2024-25Calendar'!O29</f>
        <v>26</v>
      </c>
      <c r="C29" s="30">
        <v>0</v>
      </c>
      <c r="D29" s="30">
        <f>'2024-25Calendar'!Q29</f>
        <v>9</v>
      </c>
      <c r="E29" s="30">
        <f>'2024-25Calendar'!W29</f>
        <v>4</v>
      </c>
      <c r="F29" s="30">
        <f>'2024-25Calendar'!P29</f>
        <v>13</v>
      </c>
      <c r="G29" s="30">
        <f>'2024-25Calendar'!T29</f>
        <v>1</v>
      </c>
      <c r="H29" s="30">
        <f>'2024-25Calendar'!U29</f>
        <v>1</v>
      </c>
      <c r="I29" s="30">
        <f>'2024-25Calendar'!V29</f>
        <v>0</v>
      </c>
      <c r="J29" s="30">
        <f>'2024-25Calendar'!R29</f>
        <v>8</v>
      </c>
      <c r="K29" s="30">
        <f>'2024-25Calendar'!S29</f>
        <v>8</v>
      </c>
      <c r="N29" t="str">
        <f t="shared" si="0"/>
        <v>{0,9,4,13,1,1,0,8,8},</v>
      </c>
      <c r="P29" t="str">
        <f>(_xlfn.CONCAT(Q10:AC10))</f>
        <v>const char Nakshtra[][7] = {"Aswini","Barani","Kritik","Rohini","Mrigas","Aarudh",</v>
      </c>
    </row>
    <row r="30" spans="2:29" x14ac:dyDescent="0.25">
      <c r="B30" s="30">
        <f>'2024-25Calendar'!O30</f>
        <v>27</v>
      </c>
      <c r="C30" s="30">
        <v>0</v>
      </c>
      <c r="D30" s="30">
        <f>'2024-25Calendar'!Q30</f>
        <v>9</v>
      </c>
      <c r="E30" s="30">
        <f>'2024-25Calendar'!W30</f>
        <v>4</v>
      </c>
      <c r="F30" s="30">
        <f>'2024-25Calendar'!P30</f>
        <v>14</v>
      </c>
      <c r="G30" s="30">
        <f>'2024-25Calendar'!T30</f>
        <v>2</v>
      </c>
      <c r="H30" s="30">
        <f>'2024-25Calendar'!U30</f>
        <v>2</v>
      </c>
      <c r="I30" s="30">
        <f>'2024-25Calendar'!V30</f>
        <v>0</v>
      </c>
      <c r="J30" s="30">
        <f>'2024-25Calendar'!R30</f>
        <v>9</v>
      </c>
      <c r="K30" s="30">
        <f>'2024-25Calendar'!S30</f>
        <v>9</v>
      </c>
      <c r="N30" t="str">
        <f t="shared" si="0"/>
        <v>{0,9,4,14,2,2,0,9,9},</v>
      </c>
      <c r="P30" t="str">
        <f>(_xlfn.CONCAT(R11:AC11))</f>
        <v>"Punarv","Pushya","Ayilya","Magha ","Pooram","Uthram",</v>
      </c>
    </row>
    <row r="31" spans="2:29" x14ac:dyDescent="0.25">
      <c r="B31" s="30">
        <f>'2024-25Calendar'!O31</f>
        <v>28</v>
      </c>
      <c r="C31" s="30">
        <v>0</v>
      </c>
      <c r="D31" s="30">
        <f>'2024-25Calendar'!Q31</f>
        <v>9</v>
      </c>
      <c r="E31" s="30">
        <f>'2024-25Calendar'!W31</f>
        <v>4</v>
      </c>
      <c r="F31" s="30">
        <f>'2024-25Calendar'!P31</f>
        <v>15</v>
      </c>
      <c r="G31" s="30">
        <f>'2024-25Calendar'!T31</f>
        <v>3</v>
      </c>
      <c r="H31" s="30">
        <f>'2024-25Calendar'!U31</f>
        <v>3</v>
      </c>
      <c r="I31" s="30">
        <f>'2024-25Calendar'!V31</f>
        <v>0</v>
      </c>
      <c r="J31" s="30">
        <f>'2024-25Calendar'!R31</f>
        <v>10</v>
      </c>
      <c r="K31" s="30">
        <f>'2024-25Calendar'!S31</f>
        <v>10</v>
      </c>
      <c r="N31" t="str">
        <f t="shared" si="0"/>
        <v>{0,9,4,15,3,3,0,10,10},</v>
      </c>
      <c r="P31" t="str">
        <f t="shared" ref="P31:P32" si="1">(_xlfn.CONCAT(R12:AC12))</f>
        <v>"Hastha","Chitra","Swaati ","Visaka","Anurad","Jyesta",</v>
      </c>
    </row>
    <row r="32" spans="2:29" x14ac:dyDescent="0.25">
      <c r="B32" s="30">
        <f>'2024-25Calendar'!O32</f>
        <v>29</v>
      </c>
      <c r="C32" s="30">
        <v>0</v>
      </c>
      <c r="D32" s="30">
        <f>'2024-25Calendar'!Q32</f>
        <v>9</v>
      </c>
      <c r="E32" s="30">
        <f>'2024-25Calendar'!W32</f>
        <v>4</v>
      </c>
      <c r="F32" s="30">
        <f>'2024-25Calendar'!P32</f>
        <v>16</v>
      </c>
      <c r="G32" s="30">
        <f>'2024-25Calendar'!T32</f>
        <v>16</v>
      </c>
      <c r="H32" s="30">
        <f>'2024-25Calendar'!U32</f>
        <v>16</v>
      </c>
      <c r="I32" s="30">
        <f>'2024-25Calendar'!V32</f>
        <v>0</v>
      </c>
      <c r="J32" s="30">
        <f>'2024-25Calendar'!R32</f>
        <v>11</v>
      </c>
      <c r="K32" s="30">
        <f>'2024-25Calendar'!S32</f>
        <v>11</v>
      </c>
      <c r="N32" t="str">
        <f t="shared" si="0"/>
        <v>{0,9,4,16,16,16,0,11,11},</v>
      </c>
      <c r="P32" t="str">
        <f t="shared" si="1"/>
        <v>"Moola ","Poorad","Uthrad","Sravan","Avitam","Sadyam",</v>
      </c>
    </row>
    <row r="33" spans="2:16" x14ac:dyDescent="0.25">
      <c r="B33" s="30">
        <f>'2024-25Calendar'!O33</f>
        <v>30</v>
      </c>
      <c r="C33" s="30">
        <v>0</v>
      </c>
      <c r="D33" s="30">
        <f>'2024-25Calendar'!Q33</f>
        <v>9</v>
      </c>
      <c r="E33" s="30">
        <f>'2024-25Calendar'!W33</f>
        <v>4</v>
      </c>
      <c r="F33" s="30">
        <f>'2024-25Calendar'!P33</f>
        <v>17</v>
      </c>
      <c r="G33" s="30">
        <f>'2024-25Calendar'!T33</f>
        <v>4</v>
      </c>
      <c r="H33" s="30">
        <f>'2024-25Calendar'!U33</f>
        <v>4</v>
      </c>
      <c r="I33" s="30">
        <f>'2024-25Calendar'!V33</f>
        <v>0</v>
      </c>
      <c r="J33" s="30">
        <f>'2024-25Calendar'!R33</f>
        <v>12</v>
      </c>
      <c r="K33" s="30">
        <f>'2024-25Calendar'!S33</f>
        <v>12</v>
      </c>
      <c r="N33" t="str">
        <f t="shared" si="0"/>
        <v>{0,9,4,17,4,4,0,12,12},</v>
      </c>
      <c r="P33" t="str">
        <f>(_xlfn.CONCAT(R14:AC14))</f>
        <v>"Poorat","Utrata","Revati"};</v>
      </c>
    </row>
    <row r="34" spans="2:16" x14ac:dyDescent="0.25">
      <c r="B34" s="30">
        <f>'2024-25Calendar'!O34</f>
        <v>31</v>
      </c>
      <c r="C34" s="30">
        <v>0</v>
      </c>
      <c r="D34" s="30">
        <f>'2024-25Calendar'!Q34</f>
        <v>9</v>
      </c>
      <c r="E34" s="30">
        <f>'2024-25Calendar'!W34</f>
        <v>4</v>
      </c>
      <c r="F34" s="30">
        <f>'2024-25Calendar'!P34</f>
        <v>18</v>
      </c>
      <c r="G34" s="30">
        <f>'2024-25Calendar'!T34</f>
        <v>5</v>
      </c>
      <c r="H34" s="30">
        <f>'2024-25Calendar'!U34</f>
        <v>5</v>
      </c>
      <c r="I34" s="30">
        <f>'2024-25Calendar'!V34</f>
        <v>0</v>
      </c>
      <c r="J34" s="30">
        <f>'2024-25Calendar'!R34</f>
        <v>13</v>
      </c>
      <c r="K34" s="30">
        <f>'2024-25Calendar'!S34</f>
        <v>13</v>
      </c>
      <c r="N34" t="str">
        <f t="shared" si="0"/>
        <v>{0,9,4,18,5,5,0,13,13},</v>
      </c>
    </row>
    <row r="35" spans="2:16" x14ac:dyDescent="0.25">
      <c r="B35" s="30">
        <f>'2024-25Calendar'!O35</f>
        <v>32</v>
      </c>
      <c r="C35" s="30">
        <v>0</v>
      </c>
      <c r="D35" s="30">
        <f>'2024-25Calendar'!Q35</f>
        <v>9</v>
      </c>
      <c r="E35" s="30">
        <f>'2024-25Calendar'!W35</f>
        <v>4</v>
      </c>
      <c r="F35" s="30">
        <f>'2024-25Calendar'!P35</f>
        <v>19</v>
      </c>
      <c r="G35" s="30">
        <f>'2024-25Calendar'!T35</f>
        <v>6</v>
      </c>
      <c r="H35" s="30">
        <f>'2024-25Calendar'!U35</f>
        <v>6</v>
      </c>
      <c r="I35" s="30">
        <f>'2024-25Calendar'!V35</f>
        <v>0</v>
      </c>
      <c r="J35" s="30">
        <f>'2024-25Calendar'!R35</f>
        <v>14</v>
      </c>
      <c r="K35" s="30">
        <f>'2024-25Calendar'!S35</f>
        <v>14</v>
      </c>
      <c r="N35" t="str">
        <f t="shared" ref="N35:N66" si="2">CONCATENATE("{",C35,",",D35,",",E35,",",F35,",",G35,",",H35,",",I35,",",J35,",",K35,"},")</f>
        <v>{0,9,4,19,6,6,0,14,14},</v>
      </c>
      <c r="P35" t="str">
        <f>(_xlfn.CONCAT(Q17:AC17))</f>
        <v>const char Tmonth[][7] = {"Chitra","Vaikas","Aani  ","Aadi  ","Aavani","Purata",</v>
      </c>
    </row>
    <row r="36" spans="2:16" x14ac:dyDescent="0.25">
      <c r="B36" s="30">
        <f>'2024-25Calendar'!O36</f>
        <v>33</v>
      </c>
      <c r="C36" s="30">
        <v>0</v>
      </c>
      <c r="D36" s="30">
        <f>'2024-25Calendar'!Q36</f>
        <v>9</v>
      </c>
      <c r="E36" s="30">
        <f>'2024-25Calendar'!W36</f>
        <v>4</v>
      </c>
      <c r="F36" s="30">
        <f>'2024-25Calendar'!P36</f>
        <v>20</v>
      </c>
      <c r="G36" s="30">
        <f>'2024-25Calendar'!T36</f>
        <v>7</v>
      </c>
      <c r="H36" s="30">
        <f>'2024-25Calendar'!U36</f>
        <v>7</v>
      </c>
      <c r="I36" s="30">
        <f>'2024-25Calendar'!V36</f>
        <v>0</v>
      </c>
      <c r="J36" s="30">
        <f>'2024-25Calendar'!R36</f>
        <v>15</v>
      </c>
      <c r="K36" s="30">
        <f>'2024-25Calendar'!S36</f>
        <v>15</v>
      </c>
      <c r="N36" t="str">
        <f t="shared" si="2"/>
        <v>{0,9,4,20,7,7,0,15,15},</v>
      </c>
      <c r="P36" t="str">
        <f>(_xlfn.CONCAT(Q18:AC18))</f>
        <v>"Ippasi","Karthi","Margay","Thai  ","Maasi ","Pankun"};</v>
      </c>
    </row>
    <row r="37" spans="2:16" x14ac:dyDescent="0.25">
      <c r="B37" s="30">
        <f>'2024-25Calendar'!O37</f>
        <v>34</v>
      </c>
      <c r="C37" s="30">
        <v>0</v>
      </c>
      <c r="D37" s="30">
        <f>'2024-25Calendar'!Q37</f>
        <v>9</v>
      </c>
      <c r="E37" s="30">
        <f>'2024-25Calendar'!W37</f>
        <v>4</v>
      </c>
      <c r="F37" s="30">
        <f>'2024-25Calendar'!P37</f>
        <v>21</v>
      </c>
      <c r="G37" s="30">
        <f>'2024-25Calendar'!T37</f>
        <v>8</v>
      </c>
      <c r="H37" s="30">
        <f>'2024-25Calendar'!U37</f>
        <v>8</v>
      </c>
      <c r="I37" s="30">
        <f>'2024-25Calendar'!V37</f>
        <v>0</v>
      </c>
      <c r="J37" s="30">
        <f>'2024-25Calendar'!R37</f>
        <v>16</v>
      </c>
      <c r="K37" s="30">
        <f>'2024-25Calendar'!S37</f>
        <v>16</v>
      </c>
      <c r="N37" t="str">
        <f t="shared" si="2"/>
        <v>{0,9,4,21,8,8,0,16,16},</v>
      </c>
    </row>
    <row r="38" spans="2:16" x14ac:dyDescent="0.25">
      <c r="B38" s="30">
        <f>'2024-25Calendar'!O38</f>
        <v>35</v>
      </c>
      <c r="C38" s="30">
        <v>0</v>
      </c>
      <c r="D38" s="30">
        <f>'2024-25Calendar'!Q38</f>
        <v>9</v>
      </c>
      <c r="E38" s="30">
        <f>'2024-25Calendar'!W38</f>
        <v>4</v>
      </c>
      <c r="F38" s="30">
        <f>'2024-25Calendar'!P38</f>
        <v>22</v>
      </c>
      <c r="G38" s="30">
        <f>'2024-25Calendar'!T38</f>
        <v>9</v>
      </c>
      <c r="H38" s="30">
        <f>'2024-25Calendar'!U38</f>
        <v>9</v>
      </c>
      <c r="I38" s="30">
        <f>'2024-25Calendar'!V38</f>
        <v>0</v>
      </c>
      <c r="J38" s="30">
        <f>'2024-25Calendar'!R38</f>
        <v>17</v>
      </c>
      <c r="K38" s="30">
        <f>'2024-25Calendar'!S38</f>
        <v>17</v>
      </c>
      <c r="N38" t="str">
        <f t="shared" si="2"/>
        <v>{0,9,4,22,9,9,0,17,17},</v>
      </c>
    </row>
    <row r="39" spans="2:16" x14ac:dyDescent="0.25">
      <c r="B39" s="30">
        <f>'2024-25Calendar'!O39</f>
        <v>36</v>
      </c>
      <c r="C39" s="30">
        <v>0</v>
      </c>
      <c r="D39" s="30">
        <f>'2024-25Calendar'!Q39</f>
        <v>9</v>
      </c>
      <c r="E39" s="30">
        <f>'2024-25Calendar'!W39</f>
        <v>4</v>
      </c>
      <c r="F39" s="30">
        <f>'2024-25Calendar'!P39</f>
        <v>23</v>
      </c>
      <c r="G39" s="30">
        <f>'2024-25Calendar'!T39</f>
        <v>10</v>
      </c>
      <c r="H39" s="30">
        <f>'2024-25Calendar'!U39</f>
        <v>10</v>
      </c>
      <c r="I39" s="30">
        <f>'2024-25Calendar'!V39</f>
        <v>0</v>
      </c>
      <c r="J39" s="30">
        <f>'2024-25Calendar'!R39</f>
        <v>18</v>
      </c>
      <c r="K39" s="30">
        <f>'2024-25Calendar'!S39</f>
        <v>18</v>
      </c>
      <c r="N39" t="str">
        <f t="shared" si="2"/>
        <v>{0,9,4,23,10,10,0,18,18},</v>
      </c>
    </row>
    <row r="40" spans="2:16" x14ac:dyDescent="0.25">
      <c r="B40" s="30">
        <f>'2024-25Calendar'!O40</f>
        <v>37</v>
      </c>
      <c r="C40" s="30">
        <v>0</v>
      </c>
      <c r="D40" s="30">
        <f>'2024-25Calendar'!Q40</f>
        <v>9</v>
      </c>
      <c r="E40" s="30">
        <f>'2024-25Calendar'!W40</f>
        <v>4</v>
      </c>
      <c r="F40" s="30">
        <f>'2024-25Calendar'!P40</f>
        <v>24</v>
      </c>
      <c r="G40" s="30">
        <f>'2024-25Calendar'!T40</f>
        <v>11</v>
      </c>
      <c r="H40" s="30">
        <f>'2024-25Calendar'!U40</f>
        <v>11</v>
      </c>
      <c r="I40" s="30">
        <f>'2024-25Calendar'!V40</f>
        <v>0</v>
      </c>
      <c r="J40" s="30">
        <f>'2024-25Calendar'!R40</f>
        <v>19</v>
      </c>
      <c r="K40" s="30">
        <f>'2024-25Calendar'!S40</f>
        <v>19</v>
      </c>
      <c r="N40" t="str">
        <f t="shared" si="2"/>
        <v>{0,9,4,24,11,11,0,19,19},</v>
      </c>
    </row>
    <row r="41" spans="2:16" x14ac:dyDescent="0.25">
      <c r="B41" s="30">
        <f>'2024-25Calendar'!O41</f>
        <v>38</v>
      </c>
      <c r="C41" s="30">
        <v>0</v>
      </c>
      <c r="D41" s="30">
        <f>'2024-25Calendar'!Q41</f>
        <v>9</v>
      </c>
      <c r="E41" s="30">
        <f>'2024-25Calendar'!W41</f>
        <v>4</v>
      </c>
      <c r="F41" s="30">
        <f>'2024-25Calendar'!P41</f>
        <v>25</v>
      </c>
      <c r="G41" s="30">
        <f>'2024-25Calendar'!T41</f>
        <v>12</v>
      </c>
      <c r="H41" s="30">
        <f>'2024-25Calendar'!U41</f>
        <v>12</v>
      </c>
      <c r="I41" s="30">
        <f>'2024-25Calendar'!V41</f>
        <v>0</v>
      </c>
      <c r="J41" s="30">
        <f>'2024-25Calendar'!R41</f>
        <v>20</v>
      </c>
      <c r="K41" s="30">
        <f>'2024-25Calendar'!S41</f>
        <v>20</v>
      </c>
      <c r="N41" t="str">
        <f t="shared" si="2"/>
        <v>{0,9,4,25,12,12,0,20,20},</v>
      </c>
    </row>
    <row r="42" spans="2:16" x14ac:dyDescent="0.25">
      <c r="B42" s="30">
        <f>'2024-25Calendar'!O42</f>
        <v>39</v>
      </c>
      <c r="C42" s="30">
        <v>0</v>
      </c>
      <c r="D42" s="30">
        <f>'2024-25Calendar'!Q42</f>
        <v>9</v>
      </c>
      <c r="E42" s="30">
        <f>'2024-25Calendar'!W42</f>
        <v>4</v>
      </c>
      <c r="F42" s="30">
        <f>'2024-25Calendar'!P42</f>
        <v>26</v>
      </c>
      <c r="G42" s="30">
        <f>'2024-25Calendar'!T42</f>
        <v>13</v>
      </c>
      <c r="H42" s="30">
        <f>'2024-25Calendar'!U42</f>
        <v>15</v>
      </c>
      <c r="I42" s="30">
        <f>'2024-25Calendar'!V42</f>
        <v>0</v>
      </c>
      <c r="J42" s="30">
        <f>'2024-25Calendar'!R42</f>
        <v>21</v>
      </c>
      <c r="K42" s="30">
        <f>'2024-25Calendar'!S42</f>
        <v>21</v>
      </c>
      <c r="N42" t="str">
        <f t="shared" si="2"/>
        <v>{0,9,4,26,13,15,0,21,21},</v>
      </c>
    </row>
    <row r="43" spans="2:16" x14ac:dyDescent="0.25">
      <c r="B43" s="30">
        <f>'2024-25Calendar'!O43</f>
        <v>40</v>
      </c>
      <c r="C43" s="30">
        <v>0</v>
      </c>
      <c r="D43" s="30">
        <f>'2024-25Calendar'!Q43</f>
        <v>9</v>
      </c>
      <c r="E43" s="30">
        <f>'2024-25Calendar'!W43</f>
        <v>4</v>
      </c>
      <c r="F43" s="30">
        <f>'2024-25Calendar'!P43</f>
        <v>27</v>
      </c>
      <c r="G43" s="30">
        <f>'2024-25Calendar'!T43</f>
        <v>0</v>
      </c>
      <c r="H43" s="30">
        <f>'2024-25Calendar'!U43</f>
        <v>0</v>
      </c>
      <c r="I43" s="30">
        <f>'2024-25Calendar'!V43</f>
        <v>1</v>
      </c>
      <c r="J43" s="30">
        <f>'2024-25Calendar'!R43</f>
        <v>22</v>
      </c>
      <c r="K43" s="30">
        <f>'2024-25Calendar'!S43</f>
        <v>22</v>
      </c>
      <c r="N43" t="str">
        <f t="shared" si="2"/>
        <v>{0,9,4,27,0,0,1,22,22},</v>
      </c>
    </row>
    <row r="44" spans="2:16" x14ac:dyDescent="0.25">
      <c r="B44" s="30">
        <f>'2024-25Calendar'!O44</f>
        <v>41</v>
      </c>
      <c r="C44" s="30">
        <v>0</v>
      </c>
      <c r="D44" s="30">
        <f>'2024-25Calendar'!Q44</f>
        <v>9</v>
      </c>
      <c r="E44" s="30">
        <f>'2024-25Calendar'!W44</f>
        <v>4</v>
      </c>
      <c r="F44" s="30">
        <f>'2024-25Calendar'!P44</f>
        <v>28</v>
      </c>
      <c r="G44" s="30">
        <f>'2024-25Calendar'!T44</f>
        <v>1</v>
      </c>
      <c r="H44" s="30">
        <f>'2024-25Calendar'!U44</f>
        <v>1</v>
      </c>
      <c r="I44" s="30">
        <f>'2024-25Calendar'!V44</f>
        <v>1</v>
      </c>
      <c r="J44" s="30">
        <f>'2024-25Calendar'!R44</f>
        <v>23</v>
      </c>
      <c r="K44" s="30">
        <f>'2024-25Calendar'!S44</f>
        <v>23</v>
      </c>
      <c r="N44" t="str">
        <f t="shared" si="2"/>
        <v>{0,9,4,28,1,1,1,23,23},</v>
      </c>
    </row>
    <row r="45" spans="2:16" x14ac:dyDescent="0.25">
      <c r="B45" s="30">
        <f>'2024-25Calendar'!O45</f>
        <v>42</v>
      </c>
      <c r="C45" s="30">
        <v>0</v>
      </c>
      <c r="D45" s="30">
        <f>'2024-25Calendar'!Q45</f>
        <v>9</v>
      </c>
      <c r="E45" s="30">
        <f>'2024-25Calendar'!W45</f>
        <v>4</v>
      </c>
      <c r="F45" s="30">
        <f>'2024-25Calendar'!P45</f>
        <v>29</v>
      </c>
      <c r="G45" s="30">
        <f>'2024-25Calendar'!T45</f>
        <v>2</v>
      </c>
      <c r="H45" s="30">
        <f>'2024-25Calendar'!U45</f>
        <v>2</v>
      </c>
      <c r="I45" s="30">
        <f>'2024-25Calendar'!V45</f>
        <v>1</v>
      </c>
      <c r="J45" s="30">
        <f>'2024-25Calendar'!R45</f>
        <v>24</v>
      </c>
      <c r="K45" s="30">
        <f>'2024-25Calendar'!S45</f>
        <v>24</v>
      </c>
      <c r="N45" t="str">
        <f t="shared" si="2"/>
        <v>{0,9,4,29,2,2,1,24,24},</v>
      </c>
    </row>
    <row r="46" spans="2:16" x14ac:dyDescent="0.25">
      <c r="B46" s="30">
        <f>'2024-25Calendar'!O46</f>
        <v>43</v>
      </c>
      <c r="C46" s="30">
        <v>0</v>
      </c>
      <c r="D46" s="30">
        <f>'2024-25Calendar'!Q46</f>
        <v>10</v>
      </c>
      <c r="E46" s="30">
        <f>'2024-25Calendar'!W46</f>
        <v>5</v>
      </c>
      <c r="F46" s="30">
        <f>'2024-25Calendar'!P46</f>
        <v>1</v>
      </c>
      <c r="G46" s="30">
        <f>'2024-25Calendar'!T46</f>
        <v>3</v>
      </c>
      <c r="H46" s="30">
        <f>'2024-25Calendar'!U46</f>
        <v>3</v>
      </c>
      <c r="I46" s="30">
        <f>'2024-25Calendar'!V46</f>
        <v>1</v>
      </c>
      <c r="J46" s="30">
        <f>'2024-25Calendar'!R46</f>
        <v>25</v>
      </c>
      <c r="K46" s="30">
        <f>'2024-25Calendar'!S46</f>
        <v>25</v>
      </c>
      <c r="N46" t="str">
        <f t="shared" si="2"/>
        <v>{0,10,5,1,3,3,1,25,25},</v>
      </c>
    </row>
    <row r="47" spans="2:16" x14ac:dyDescent="0.25">
      <c r="B47" s="30">
        <f>'2024-25Calendar'!O47</f>
        <v>44</v>
      </c>
      <c r="C47" s="30">
        <v>0</v>
      </c>
      <c r="D47" s="30">
        <f>'2024-25Calendar'!Q47</f>
        <v>10</v>
      </c>
      <c r="E47" s="30">
        <f>'2024-25Calendar'!W47</f>
        <v>5</v>
      </c>
      <c r="F47" s="30">
        <f>'2024-25Calendar'!P47</f>
        <v>2</v>
      </c>
      <c r="G47" s="30">
        <f>'2024-25Calendar'!T47</f>
        <v>4</v>
      </c>
      <c r="H47" s="30">
        <f>'2024-25Calendar'!U47</f>
        <v>4</v>
      </c>
      <c r="I47" s="30">
        <f>'2024-25Calendar'!V47</f>
        <v>1</v>
      </c>
      <c r="J47" s="30">
        <f>'2024-25Calendar'!R47</f>
        <v>26</v>
      </c>
      <c r="K47" s="30">
        <f>'2024-25Calendar'!S47</f>
        <v>26</v>
      </c>
      <c r="N47" t="str">
        <f t="shared" si="2"/>
        <v>{0,10,5,2,4,4,1,26,26},</v>
      </c>
    </row>
    <row r="48" spans="2:16" x14ac:dyDescent="0.25">
      <c r="B48" s="30">
        <f>'2024-25Calendar'!O48</f>
        <v>45</v>
      </c>
      <c r="C48" s="30">
        <v>0</v>
      </c>
      <c r="D48" s="30">
        <f>'2024-25Calendar'!Q48</f>
        <v>10</v>
      </c>
      <c r="E48" s="30">
        <f>'2024-25Calendar'!W48</f>
        <v>5</v>
      </c>
      <c r="F48" s="30">
        <f>'2024-25Calendar'!P48</f>
        <v>3</v>
      </c>
      <c r="G48" s="30">
        <f>'2024-25Calendar'!T48</f>
        <v>5</v>
      </c>
      <c r="H48" s="30">
        <f>'2024-25Calendar'!U48</f>
        <v>5</v>
      </c>
      <c r="I48" s="30">
        <f>'2024-25Calendar'!V48</f>
        <v>1</v>
      </c>
      <c r="J48" s="30">
        <f>'2024-25Calendar'!R48</f>
        <v>0</v>
      </c>
      <c r="K48" s="30">
        <f>'2024-25Calendar'!S48</f>
        <v>0</v>
      </c>
      <c r="N48" t="str">
        <f t="shared" si="2"/>
        <v>{0,10,5,3,5,5,1,0,0},</v>
      </c>
    </row>
    <row r="49" spans="2:14" x14ac:dyDescent="0.25">
      <c r="B49" s="30">
        <f>'2024-25Calendar'!O49</f>
        <v>46</v>
      </c>
      <c r="C49" s="30">
        <v>0</v>
      </c>
      <c r="D49" s="30">
        <f>'2024-25Calendar'!Q49</f>
        <v>10</v>
      </c>
      <c r="E49" s="30">
        <f>'2024-25Calendar'!W49</f>
        <v>5</v>
      </c>
      <c r="F49" s="30">
        <f>'2024-25Calendar'!P49</f>
        <v>4</v>
      </c>
      <c r="G49" s="30">
        <f>'2024-25Calendar'!T49</f>
        <v>6</v>
      </c>
      <c r="H49" s="30">
        <f>'2024-25Calendar'!U49</f>
        <v>6</v>
      </c>
      <c r="I49" s="30">
        <f>'2024-25Calendar'!V49</f>
        <v>1</v>
      </c>
      <c r="J49" s="30">
        <f>'2024-25Calendar'!R49</f>
        <v>1</v>
      </c>
      <c r="K49" s="30">
        <f>'2024-25Calendar'!S49</f>
        <v>1</v>
      </c>
      <c r="N49" t="str">
        <f t="shared" si="2"/>
        <v>{0,10,5,4,6,6,1,1,1},</v>
      </c>
    </row>
    <row r="50" spans="2:14" x14ac:dyDescent="0.25">
      <c r="B50" s="30">
        <f>'2024-25Calendar'!O50</f>
        <v>47</v>
      </c>
      <c r="C50" s="30">
        <v>0</v>
      </c>
      <c r="D50" s="30">
        <f>'2024-25Calendar'!Q50</f>
        <v>10</v>
      </c>
      <c r="E50" s="30">
        <f>'2024-25Calendar'!W50</f>
        <v>5</v>
      </c>
      <c r="F50" s="30">
        <f>'2024-25Calendar'!P50</f>
        <v>5</v>
      </c>
      <c r="G50" s="30">
        <f>'2024-25Calendar'!T50</f>
        <v>7</v>
      </c>
      <c r="H50" s="30">
        <f>'2024-25Calendar'!U50</f>
        <v>7</v>
      </c>
      <c r="I50" s="30">
        <f>'2024-25Calendar'!V50</f>
        <v>1</v>
      </c>
      <c r="J50" s="30">
        <f>'2024-25Calendar'!R50</f>
        <v>2</v>
      </c>
      <c r="K50" s="30">
        <f>'2024-25Calendar'!S50</f>
        <v>2</v>
      </c>
      <c r="N50" t="str">
        <f t="shared" si="2"/>
        <v>{0,10,5,5,7,7,1,2,2},</v>
      </c>
    </row>
    <row r="51" spans="2:14" x14ac:dyDescent="0.25">
      <c r="B51" s="30">
        <f>'2024-25Calendar'!O51</f>
        <v>48</v>
      </c>
      <c r="C51" s="30">
        <v>0</v>
      </c>
      <c r="D51" s="30">
        <f>'2024-25Calendar'!Q51</f>
        <v>10</v>
      </c>
      <c r="E51" s="30">
        <f>'2024-25Calendar'!W51</f>
        <v>5</v>
      </c>
      <c r="F51" s="30">
        <f>'2024-25Calendar'!P51</f>
        <v>6</v>
      </c>
      <c r="G51" s="30">
        <f>'2024-25Calendar'!T51</f>
        <v>8</v>
      </c>
      <c r="H51" s="30">
        <f>'2024-25Calendar'!U51</f>
        <v>8</v>
      </c>
      <c r="I51" s="30">
        <f>'2024-25Calendar'!V51</f>
        <v>1</v>
      </c>
      <c r="J51" s="30">
        <f>'2024-25Calendar'!R51</f>
        <v>3</v>
      </c>
      <c r="K51" s="30">
        <f>'2024-25Calendar'!S51</f>
        <v>3</v>
      </c>
      <c r="N51" t="str">
        <f t="shared" si="2"/>
        <v>{0,10,5,6,8,8,1,3,3},</v>
      </c>
    </row>
    <row r="52" spans="2:14" x14ac:dyDescent="0.25">
      <c r="B52" s="30">
        <f>'2024-25Calendar'!O52</f>
        <v>49</v>
      </c>
      <c r="C52" s="30">
        <v>0</v>
      </c>
      <c r="D52" s="30">
        <f>'2024-25Calendar'!Q52</f>
        <v>10</v>
      </c>
      <c r="E52" s="30">
        <f>'2024-25Calendar'!W52</f>
        <v>5</v>
      </c>
      <c r="F52" s="30">
        <f>'2024-25Calendar'!P52</f>
        <v>7</v>
      </c>
      <c r="G52" s="30">
        <f>'2024-25Calendar'!T52</f>
        <v>9</v>
      </c>
      <c r="H52" s="30">
        <f>'2024-25Calendar'!U52</f>
        <v>9</v>
      </c>
      <c r="I52" s="30">
        <f>'2024-25Calendar'!V52</f>
        <v>1</v>
      </c>
      <c r="J52" s="30">
        <f>'2024-25Calendar'!R52</f>
        <v>4</v>
      </c>
      <c r="K52" s="30">
        <f>'2024-25Calendar'!S52</f>
        <v>4</v>
      </c>
      <c r="N52" t="str">
        <f t="shared" si="2"/>
        <v>{0,10,5,7,9,9,1,4,4},</v>
      </c>
    </row>
    <row r="53" spans="2:14" x14ac:dyDescent="0.25">
      <c r="B53" s="30">
        <f>'2024-25Calendar'!O53</f>
        <v>50</v>
      </c>
      <c r="C53" s="30">
        <v>0</v>
      </c>
      <c r="D53" s="30">
        <f>'2024-25Calendar'!Q53</f>
        <v>10</v>
      </c>
      <c r="E53" s="30">
        <f>'2024-25Calendar'!W53</f>
        <v>5</v>
      </c>
      <c r="F53" s="30">
        <f>'2024-25Calendar'!P53</f>
        <v>8</v>
      </c>
      <c r="G53" s="30">
        <f>'2024-25Calendar'!T53</f>
        <v>10</v>
      </c>
      <c r="H53" s="30">
        <f>'2024-25Calendar'!U53</f>
        <v>10</v>
      </c>
      <c r="I53" s="30">
        <f>'2024-25Calendar'!V53</f>
        <v>1</v>
      </c>
      <c r="J53" s="30">
        <f>'2024-25Calendar'!R53</f>
        <v>5</v>
      </c>
      <c r="K53" s="30">
        <f>'2024-25Calendar'!S53</f>
        <v>5</v>
      </c>
      <c r="N53" t="str">
        <f t="shared" si="2"/>
        <v>{0,10,5,8,10,10,1,5,5},</v>
      </c>
    </row>
    <row r="54" spans="2:14" x14ac:dyDescent="0.25">
      <c r="B54" s="30">
        <f>'2024-25Calendar'!O54</f>
        <v>51</v>
      </c>
      <c r="C54" s="30">
        <v>0</v>
      </c>
      <c r="D54" s="30">
        <f>'2024-25Calendar'!Q54</f>
        <v>10</v>
      </c>
      <c r="E54" s="30">
        <f>'2024-25Calendar'!W54</f>
        <v>5</v>
      </c>
      <c r="F54" s="30">
        <f>'2024-25Calendar'!P54</f>
        <v>9</v>
      </c>
      <c r="G54" s="30">
        <f>'2024-25Calendar'!T54</f>
        <v>11</v>
      </c>
      <c r="H54" s="30">
        <f>'2024-25Calendar'!U54</f>
        <v>11</v>
      </c>
      <c r="I54" s="30">
        <f>'2024-25Calendar'!V54</f>
        <v>1</v>
      </c>
      <c r="J54" s="30">
        <f>'2024-25Calendar'!R54</f>
        <v>6</v>
      </c>
      <c r="K54" s="30">
        <f>'2024-25Calendar'!S54</f>
        <v>6</v>
      </c>
      <c r="N54" t="str">
        <f t="shared" si="2"/>
        <v>{0,10,5,9,11,11,1,6,6},</v>
      </c>
    </row>
    <row r="55" spans="2:14" x14ac:dyDescent="0.25">
      <c r="B55" s="30">
        <f>'2024-25Calendar'!O55</f>
        <v>52</v>
      </c>
      <c r="C55" s="30">
        <v>0</v>
      </c>
      <c r="D55" s="30">
        <f>'2024-25Calendar'!Q55</f>
        <v>10</v>
      </c>
      <c r="E55" s="30">
        <f>'2024-25Calendar'!W55</f>
        <v>5</v>
      </c>
      <c r="F55" s="30">
        <f>'2024-25Calendar'!P55</f>
        <v>10</v>
      </c>
      <c r="G55" s="30">
        <f>'2024-25Calendar'!T55</f>
        <v>12</v>
      </c>
      <c r="H55" s="30">
        <f>'2024-25Calendar'!U55</f>
        <v>12</v>
      </c>
      <c r="I55" s="30">
        <f>'2024-25Calendar'!V55</f>
        <v>1</v>
      </c>
      <c r="J55" s="30">
        <f>'2024-25Calendar'!R55</f>
        <v>7</v>
      </c>
      <c r="K55" s="30">
        <f>'2024-25Calendar'!S55</f>
        <v>7</v>
      </c>
      <c r="N55" t="str">
        <f t="shared" si="2"/>
        <v>{0,10,5,10,12,12,1,7,7},</v>
      </c>
    </row>
    <row r="56" spans="2:14" x14ac:dyDescent="0.25">
      <c r="B56" s="30">
        <f>'2024-25Calendar'!O56</f>
        <v>53</v>
      </c>
      <c r="C56" s="30">
        <v>0</v>
      </c>
      <c r="D56" s="30">
        <f>'2024-25Calendar'!Q56</f>
        <v>10</v>
      </c>
      <c r="E56" s="30">
        <f>'2024-25Calendar'!W56</f>
        <v>5</v>
      </c>
      <c r="F56" s="30">
        <f>'2024-25Calendar'!P56</f>
        <v>11</v>
      </c>
      <c r="G56" s="30">
        <f>'2024-25Calendar'!T56</f>
        <v>13</v>
      </c>
      <c r="H56" s="30">
        <f>'2024-25Calendar'!U56</f>
        <v>13</v>
      </c>
      <c r="I56" s="30">
        <f>'2024-25Calendar'!V56</f>
        <v>1</v>
      </c>
      <c r="J56" s="30">
        <f>'2024-25Calendar'!R56</f>
        <v>8</v>
      </c>
      <c r="K56" s="30">
        <f>'2024-25Calendar'!S56</f>
        <v>8</v>
      </c>
      <c r="N56" t="str">
        <f t="shared" si="2"/>
        <v>{0,10,5,11,13,13,1,8,8},</v>
      </c>
    </row>
    <row r="57" spans="2:14" x14ac:dyDescent="0.25">
      <c r="B57" s="30">
        <f>'2024-25Calendar'!O57</f>
        <v>54</v>
      </c>
      <c r="C57" s="30">
        <v>0</v>
      </c>
      <c r="D57" s="30">
        <f>'2024-25Calendar'!Q57</f>
        <v>10</v>
      </c>
      <c r="E57" s="30">
        <f>'2024-25Calendar'!W57</f>
        <v>5</v>
      </c>
      <c r="F57" s="30">
        <f>'2024-25Calendar'!P57</f>
        <v>12</v>
      </c>
      <c r="G57" s="30">
        <f>'2024-25Calendar'!T57</f>
        <v>14</v>
      </c>
      <c r="H57" s="30">
        <f>'2024-25Calendar'!U57</f>
        <v>14</v>
      </c>
      <c r="I57" s="30">
        <f>'2024-25Calendar'!V57</f>
        <v>1</v>
      </c>
      <c r="J57" s="30">
        <f>'2024-25Calendar'!R57</f>
        <v>9</v>
      </c>
      <c r="K57" s="30">
        <f>'2024-25Calendar'!S57</f>
        <v>9</v>
      </c>
      <c r="N57" t="str">
        <f t="shared" si="2"/>
        <v>{0,10,5,12,14,14,1,9,9},</v>
      </c>
    </row>
    <row r="58" spans="2:14" x14ac:dyDescent="0.25">
      <c r="B58" s="30">
        <f>'2024-25Calendar'!O58</f>
        <v>55</v>
      </c>
      <c r="C58" s="30">
        <v>0</v>
      </c>
      <c r="D58" s="30">
        <f>'2024-25Calendar'!Q58</f>
        <v>10</v>
      </c>
      <c r="E58" s="30">
        <f>'2024-25Calendar'!W58</f>
        <v>5</v>
      </c>
      <c r="F58" s="30">
        <f>'2024-25Calendar'!P58</f>
        <v>13</v>
      </c>
      <c r="G58" s="30">
        <f>'2024-25Calendar'!T58</f>
        <v>0</v>
      </c>
      <c r="H58" s="30">
        <f>'2024-25Calendar'!U58</f>
        <v>0</v>
      </c>
      <c r="I58" s="30">
        <f>'2024-25Calendar'!V58</f>
        <v>0</v>
      </c>
      <c r="J58" s="30">
        <f>'2024-25Calendar'!R58</f>
        <v>10</v>
      </c>
      <c r="K58" s="30">
        <f>'2024-25Calendar'!S58</f>
        <v>10</v>
      </c>
      <c r="N58" t="str">
        <f t="shared" si="2"/>
        <v>{0,10,5,13,0,0,0,10,10},</v>
      </c>
    </row>
    <row r="59" spans="2:14" x14ac:dyDescent="0.25">
      <c r="B59" s="30">
        <f>'2024-25Calendar'!O59</f>
        <v>56</v>
      </c>
      <c r="C59" s="30">
        <v>0</v>
      </c>
      <c r="D59" s="30">
        <f>'2024-25Calendar'!Q59</f>
        <v>10</v>
      </c>
      <c r="E59" s="30">
        <f>'2024-25Calendar'!W59</f>
        <v>5</v>
      </c>
      <c r="F59" s="30">
        <f>'2024-25Calendar'!P59</f>
        <v>14</v>
      </c>
      <c r="G59" s="30">
        <f>'2024-25Calendar'!T59</f>
        <v>1</v>
      </c>
      <c r="H59" s="30">
        <f>'2024-25Calendar'!U59</f>
        <v>2</v>
      </c>
      <c r="I59" s="30">
        <f>'2024-25Calendar'!V59</f>
        <v>0</v>
      </c>
      <c r="J59" s="30">
        <f>'2024-25Calendar'!R59</f>
        <v>11</v>
      </c>
      <c r="K59" s="30">
        <f>'2024-25Calendar'!S59</f>
        <v>11</v>
      </c>
      <c r="N59" t="str">
        <f t="shared" si="2"/>
        <v>{0,10,5,14,1,2,0,11,11},</v>
      </c>
    </row>
    <row r="60" spans="2:14" x14ac:dyDescent="0.25">
      <c r="B60" s="30">
        <f>'2024-25Calendar'!O60</f>
        <v>57</v>
      </c>
      <c r="C60" s="30">
        <v>0</v>
      </c>
      <c r="D60" s="30">
        <f>'2024-25Calendar'!Q60</f>
        <v>10</v>
      </c>
      <c r="E60" s="30">
        <f>'2024-25Calendar'!W60</f>
        <v>5</v>
      </c>
      <c r="F60" s="30">
        <f>'2024-25Calendar'!P60</f>
        <v>15</v>
      </c>
      <c r="G60" s="30">
        <f>'2024-25Calendar'!T60</f>
        <v>2</v>
      </c>
      <c r="H60" s="30">
        <f>'2024-25Calendar'!U60</f>
        <v>2</v>
      </c>
      <c r="I60" s="30">
        <f>'2024-25Calendar'!V60</f>
        <v>0</v>
      </c>
      <c r="J60" s="30">
        <f>'2024-25Calendar'!R60</f>
        <v>12</v>
      </c>
      <c r="K60" s="30">
        <f>'2024-25Calendar'!S60</f>
        <v>12</v>
      </c>
      <c r="N60" t="str">
        <f t="shared" si="2"/>
        <v>{0,10,5,15,2,2,0,12,12},</v>
      </c>
    </row>
    <row r="61" spans="2:14" x14ac:dyDescent="0.25">
      <c r="B61" s="30">
        <f>'2024-25Calendar'!O61</f>
        <v>58</v>
      </c>
      <c r="C61" s="30">
        <v>0</v>
      </c>
      <c r="D61" s="30">
        <f>'2024-25Calendar'!Q61</f>
        <v>10</v>
      </c>
      <c r="E61" s="30">
        <f>'2024-25Calendar'!W61</f>
        <v>5</v>
      </c>
      <c r="F61" s="30">
        <f>'2024-25Calendar'!P61</f>
        <v>16</v>
      </c>
      <c r="G61" s="30">
        <f>'2024-25Calendar'!T61</f>
        <v>3</v>
      </c>
      <c r="H61" s="30">
        <f>'2024-25Calendar'!U61</f>
        <v>16</v>
      </c>
      <c r="I61" s="30">
        <f>'2024-25Calendar'!V61</f>
        <v>0</v>
      </c>
      <c r="J61" s="30">
        <f>'2024-25Calendar'!R61</f>
        <v>12</v>
      </c>
      <c r="K61" s="30">
        <f>'2024-25Calendar'!S61</f>
        <v>12</v>
      </c>
      <c r="N61" t="str">
        <f t="shared" si="2"/>
        <v>{0,10,5,16,3,16,0,12,12},</v>
      </c>
    </row>
    <row r="62" spans="2:14" x14ac:dyDescent="0.25">
      <c r="B62" s="30">
        <f>'2024-25Calendar'!O62</f>
        <v>59</v>
      </c>
      <c r="C62" s="30">
        <v>0</v>
      </c>
      <c r="D62" s="30">
        <f>'2024-25Calendar'!Q62</f>
        <v>10</v>
      </c>
      <c r="E62" s="30">
        <f>'2024-25Calendar'!W62</f>
        <v>5</v>
      </c>
      <c r="F62" s="30">
        <f>'2024-25Calendar'!P62</f>
        <v>17</v>
      </c>
      <c r="G62" s="30">
        <f>'2024-25Calendar'!T62</f>
        <v>4</v>
      </c>
      <c r="H62" s="30">
        <f>'2024-25Calendar'!U62</f>
        <v>4</v>
      </c>
      <c r="I62" s="30">
        <f>'2024-25Calendar'!V62</f>
        <v>0</v>
      </c>
      <c r="J62" s="30">
        <f>'2024-25Calendar'!R62</f>
        <v>13</v>
      </c>
      <c r="K62" s="30">
        <f>'2024-25Calendar'!S62</f>
        <v>13</v>
      </c>
      <c r="N62" t="str">
        <f t="shared" si="2"/>
        <v>{0,10,5,17,4,4,0,13,13},</v>
      </c>
    </row>
    <row r="63" spans="2:14" x14ac:dyDescent="0.25">
      <c r="B63" s="30">
        <f>'2024-25Calendar'!O63</f>
        <v>60</v>
      </c>
      <c r="C63" s="30">
        <v>0</v>
      </c>
      <c r="D63" s="30">
        <f>'2024-25Calendar'!Q63</f>
        <v>10</v>
      </c>
      <c r="E63" s="30">
        <f>'2024-25Calendar'!W63</f>
        <v>5</v>
      </c>
      <c r="F63" s="30">
        <f>'2024-25Calendar'!P63</f>
        <v>18</v>
      </c>
      <c r="G63" s="30">
        <f>'2024-25Calendar'!T63</f>
        <v>5</v>
      </c>
      <c r="H63" s="30">
        <f>'2024-25Calendar'!U63</f>
        <v>5</v>
      </c>
      <c r="I63" s="30">
        <f>'2024-25Calendar'!V63</f>
        <v>0</v>
      </c>
      <c r="J63" s="30">
        <f>'2024-25Calendar'!R63</f>
        <v>14</v>
      </c>
      <c r="K63" s="30">
        <f>'2024-25Calendar'!S63</f>
        <v>14</v>
      </c>
      <c r="N63" t="str">
        <f t="shared" si="2"/>
        <v>{0,10,5,18,5,5,0,14,14},</v>
      </c>
    </row>
    <row r="64" spans="2:14" x14ac:dyDescent="0.25">
      <c r="B64" s="30">
        <f>'2024-25Calendar'!O64</f>
        <v>61</v>
      </c>
      <c r="C64" s="30">
        <v>0</v>
      </c>
      <c r="D64" s="30">
        <f>'2024-25Calendar'!Q64</f>
        <v>10</v>
      </c>
      <c r="E64" s="30">
        <f>'2024-25Calendar'!W64</f>
        <v>5</v>
      </c>
      <c r="F64" s="30">
        <f>'2024-25Calendar'!P64</f>
        <v>19</v>
      </c>
      <c r="G64" s="30">
        <f>'2024-25Calendar'!T64</f>
        <v>6</v>
      </c>
      <c r="H64" s="30">
        <f>'2024-25Calendar'!U64</f>
        <v>6</v>
      </c>
      <c r="I64" s="30">
        <f>'2024-25Calendar'!V64</f>
        <v>0</v>
      </c>
      <c r="J64" s="30">
        <f>'2024-25Calendar'!R64</f>
        <v>15</v>
      </c>
      <c r="K64" s="30">
        <f>'2024-25Calendar'!S64</f>
        <v>15</v>
      </c>
      <c r="N64" t="str">
        <f t="shared" si="2"/>
        <v>{0,10,5,19,6,6,0,15,15},</v>
      </c>
    </row>
    <row r="65" spans="2:14" x14ac:dyDescent="0.25">
      <c r="B65" s="30">
        <f>'2024-25Calendar'!O65</f>
        <v>62</v>
      </c>
      <c r="C65" s="30">
        <v>0</v>
      </c>
      <c r="D65" s="30">
        <f>'2024-25Calendar'!Q65</f>
        <v>10</v>
      </c>
      <c r="E65" s="30">
        <f>'2024-25Calendar'!W65</f>
        <v>5</v>
      </c>
      <c r="F65" s="30">
        <f>'2024-25Calendar'!P65</f>
        <v>20</v>
      </c>
      <c r="G65" s="30">
        <f>'2024-25Calendar'!T65</f>
        <v>7</v>
      </c>
      <c r="H65" s="30">
        <f>'2024-25Calendar'!U65</f>
        <v>7</v>
      </c>
      <c r="I65" s="30">
        <f>'2024-25Calendar'!V65</f>
        <v>0</v>
      </c>
      <c r="J65" s="30">
        <f>'2024-25Calendar'!R65</f>
        <v>16</v>
      </c>
      <c r="K65" s="30">
        <f>'2024-25Calendar'!S65</f>
        <v>16</v>
      </c>
      <c r="N65" t="str">
        <f t="shared" si="2"/>
        <v>{0,10,5,20,7,7,0,16,16},</v>
      </c>
    </row>
    <row r="66" spans="2:14" x14ac:dyDescent="0.25">
      <c r="B66" s="30">
        <f>'2024-25Calendar'!O66</f>
        <v>63</v>
      </c>
      <c r="C66" s="30">
        <v>0</v>
      </c>
      <c r="D66" s="30">
        <f>'2024-25Calendar'!Q66</f>
        <v>10</v>
      </c>
      <c r="E66" s="30">
        <f>'2024-25Calendar'!W66</f>
        <v>5</v>
      </c>
      <c r="F66" s="30">
        <f>'2024-25Calendar'!P66</f>
        <v>21</v>
      </c>
      <c r="G66" s="30">
        <f>'2024-25Calendar'!T66</f>
        <v>8</v>
      </c>
      <c r="H66" s="30">
        <f>'2024-25Calendar'!U66</f>
        <v>8</v>
      </c>
      <c r="I66" s="30">
        <f>'2024-25Calendar'!V66</f>
        <v>0</v>
      </c>
      <c r="J66" s="30">
        <f>'2024-25Calendar'!R66</f>
        <v>17</v>
      </c>
      <c r="K66" s="30">
        <f>'2024-25Calendar'!S66</f>
        <v>17</v>
      </c>
      <c r="N66" t="str">
        <f t="shared" si="2"/>
        <v>{0,10,5,21,8,8,0,17,17},</v>
      </c>
    </row>
    <row r="67" spans="2:14" x14ac:dyDescent="0.25">
      <c r="B67" s="30">
        <f>'2024-25Calendar'!O67</f>
        <v>64</v>
      </c>
      <c r="C67" s="30">
        <v>0</v>
      </c>
      <c r="D67" s="30">
        <f>'2024-25Calendar'!Q67</f>
        <v>10</v>
      </c>
      <c r="E67" s="30">
        <f>'2024-25Calendar'!W67</f>
        <v>5</v>
      </c>
      <c r="F67" s="30">
        <f>'2024-25Calendar'!P67</f>
        <v>22</v>
      </c>
      <c r="G67" s="30">
        <f>'2024-25Calendar'!T67</f>
        <v>9</v>
      </c>
      <c r="H67" s="30">
        <f>'2024-25Calendar'!U67</f>
        <v>9</v>
      </c>
      <c r="I67" s="30">
        <f>'2024-25Calendar'!V67</f>
        <v>0</v>
      </c>
      <c r="J67" s="30">
        <f>'2024-25Calendar'!R67</f>
        <v>18</v>
      </c>
      <c r="K67" s="30">
        <f>'2024-25Calendar'!S67</f>
        <v>18</v>
      </c>
      <c r="N67" t="str">
        <f t="shared" ref="N67:N98" si="3">CONCATENATE("{",C67,",",D67,",",E67,",",F67,",",G67,",",H67,",",I67,",",J67,",",K67,"},")</f>
        <v>{0,10,5,22,9,9,0,18,18},</v>
      </c>
    </row>
    <row r="68" spans="2:14" x14ac:dyDescent="0.25">
      <c r="B68" s="30">
        <f>'2024-25Calendar'!O68</f>
        <v>65</v>
      </c>
      <c r="C68" s="30">
        <v>0</v>
      </c>
      <c r="D68" s="30">
        <f>'2024-25Calendar'!Q68</f>
        <v>10</v>
      </c>
      <c r="E68" s="30">
        <f>'2024-25Calendar'!W68</f>
        <v>5</v>
      </c>
      <c r="F68" s="30">
        <f>'2024-25Calendar'!P68</f>
        <v>23</v>
      </c>
      <c r="G68" s="30">
        <f>'2024-25Calendar'!T68</f>
        <v>10</v>
      </c>
      <c r="H68" s="30">
        <f>'2024-25Calendar'!U68</f>
        <v>10</v>
      </c>
      <c r="I68" s="30">
        <f>'2024-25Calendar'!V68</f>
        <v>0</v>
      </c>
      <c r="J68" s="30">
        <f>'2024-25Calendar'!R68</f>
        <v>19</v>
      </c>
      <c r="K68" s="30">
        <f>'2024-25Calendar'!S68</f>
        <v>19</v>
      </c>
      <c r="N68" t="str">
        <f t="shared" si="3"/>
        <v>{0,10,5,23,10,10,0,19,19},</v>
      </c>
    </row>
    <row r="69" spans="2:14" x14ac:dyDescent="0.25">
      <c r="B69" s="30">
        <f>'2024-25Calendar'!O69</f>
        <v>66</v>
      </c>
      <c r="C69" s="30">
        <v>0</v>
      </c>
      <c r="D69" s="30">
        <f>'2024-25Calendar'!Q69</f>
        <v>10</v>
      </c>
      <c r="E69" s="30">
        <f>'2024-25Calendar'!W69</f>
        <v>5</v>
      </c>
      <c r="F69" s="30">
        <f>'2024-25Calendar'!P69</f>
        <v>24</v>
      </c>
      <c r="G69" s="30">
        <f>'2024-25Calendar'!T69</f>
        <v>11</v>
      </c>
      <c r="H69" s="30">
        <f>'2024-25Calendar'!U69</f>
        <v>11</v>
      </c>
      <c r="I69" s="30">
        <f>'2024-25Calendar'!V69</f>
        <v>0</v>
      </c>
      <c r="J69" s="30">
        <f>'2024-25Calendar'!R69</f>
        <v>20</v>
      </c>
      <c r="K69" s="30">
        <f>'2024-25Calendar'!S69</f>
        <v>20</v>
      </c>
      <c r="N69" t="str">
        <f t="shared" si="3"/>
        <v>{0,10,5,24,11,11,0,20,20},</v>
      </c>
    </row>
    <row r="70" spans="2:14" x14ac:dyDescent="0.25">
      <c r="B70" s="30">
        <f>'2024-25Calendar'!O70</f>
        <v>67</v>
      </c>
      <c r="C70" s="30">
        <v>0</v>
      </c>
      <c r="D70" s="30">
        <f>'2024-25Calendar'!Q70</f>
        <v>10</v>
      </c>
      <c r="E70" s="30">
        <f>'2024-25Calendar'!W70</f>
        <v>5</v>
      </c>
      <c r="F70" s="30">
        <f>'2024-25Calendar'!P70</f>
        <v>25</v>
      </c>
      <c r="G70" s="30">
        <f>'2024-25Calendar'!T70</f>
        <v>12</v>
      </c>
      <c r="H70" s="30">
        <f>'2024-25Calendar'!U70</f>
        <v>12</v>
      </c>
      <c r="I70" s="30">
        <f>'2024-25Calendar'!V70</f>
        <v>0</v>
      </c>
      <c r="J70" s="30">
        <f>'2024-25Calendar'!R70</f>
        <v>21</v>
      </c>
      <c r="K70" s="30">
        <f>'2024-25Calendar'!S70</f>
        <v>21</v>
      </c>
      <c r="N70" t="str">
        <f t="shared" si="3"/>
        <v>{0,10,5,25,12,12,0,21,21},</v>
      </c>
    </row>
    <row r="71" spans="2:14" x14ac:dyDescent="0.25">
      <c r="B71" s="30">
        <f>'2024-25Calendar'!O71</f>
        <v>68</v>
      </c>
      <c r="C71" s="30">
        <v>0</v>
      </c>
      <c r="D71" s="30">
        <f>'2024-25Calendar'!Q71</f>
        <v>10</v>
      </c>
      <c r="E71" s="30">
        <f>'2024-25Calendar'!W71</f>
        <v>5</v>
      </c>
      <c r="F71" s="30">
        <f>'2024-25Calendar'!P71</f>
        <v>26</v>
      </c>
      <c r="G71" s="30">
        <f>'2024-25Calendar'!T71</f>
        <v>13</v>
      </c>
      <c r="H71" s="30">
        <f>'2024-25Calendar'!U71</f>
        <v>13</v>
      </c>
      <c r="I71" s="30">
        <f>'2024-25Calendar'!V71</f>
        <v>0</v>
      </c>
      <c r="J71" s="30">
        <f>'2024-25Calendar'!R71</f>
        <v>22</v>
      </c>
      <c r="K71" s="30">
        <f>'2024-25Calendar'!S71</f>
        <v>23</v>
      </c>
      <c r="N71" t="str">
        <f t="shared" si="3"/>
        <v>{0,10,5,26,13,13,0,22,23},</v>
      </c>
    </row>
    <row r="72" spans="2:14" x14ac:dyDescent="0.25">
      <c r="B72" s="30">
        <f>'2024-25Calendar'!O72</f>
        <v>69</v>
      </c>
      <c r="C72" s="30">
        <v>0</v>
      </c>
      <c r="D72" s="30">
        <f>'2024-25Calendar'!Q72</f>
        <v>10</v>
      </c>
      <c r="E72" s="30">
        <f>'2024-25Calendar'!W72</f>
        <v>5</v>
      </c>
      <c r="F72" s="30">
        <f>'2024-25Calendar'!P72</f>
        <v>27</v>
      </c>
      <c r="G72" s="30">
        <f>'2024-25Calendar'!T72</f>
        <v>15</v>
      </c>
      <c r="H72" s="30">
        <f>'2024-25Calendar'!U72</f>
        <v>15</v>
      </c>
      <c r="I72" s="30">
        <f>'2024-25Calendar'!V72</f>
        <v>0</v>
      </c>
      <c r="J72" s="30">
        <f>'2024-25Calendar'!R72</f>
        <v>24</v>
      </c>
      <c r="K72" s="30">
        <f>'2024-25Calendar'!S72</f>
        <v>24</v>
      </c>
      <c r="N72" t="str">
        <f t="shared" si="3"/>
        <v>{0,10,5,27,15,15,0,24,24},</v>
      </c>
    </row>
    <row r="73" spans="2:14" x14ac:dyDescent="0.25">
      <c r="B73" s="30">
        <f>'2024-25Calendar'!O73</f>
        <v>70</v>
      </c>
      <c r="C73" s="30">
        <v>0</v>
      </c>
      <c r="D73" s="30">
        <f>'2024-25Calendar'!Q73</f>
        <v>10</v>
      </c>
      <c r="E73" s="30">
        <f>'2024-25Calendar'!W73</f>
        <v>5</v>
      </c>
      <c r="F73" s="30">
        <f>'2024-25Calendar'!P73</f>
        <v>28</v>
      </c>
      <c r="G73" s="30">
        <f>'2024-25Calendar'!T73</f>
        <v>0</v>
      </c>
      <c r="H73" s="30">
        <f>'2024-25Calendar'!U73</f>
        <v>0</v>
      </c>
      <c r="I73" s="30">
        <f>'2024-25Calendar'!V73</f>
        <v>1</v>
      </c>
      <c r="J73" s="30">
        <f>'2024-25Calendar'!R73</f>
        <v>25</v>
      </c>
      <c r="K73" s="30">
        <f>'2024-25Calendar'!S73</f>
        <v>25</v>
      </c>
      <c r="N73" t="str">
        <f t="shared" si="3"/>
        <v>{0,10,5,28,0,0,1,25,25},</v>
      </c>
    </row>
    <row r="74" spans="2:14" x14ac:dyDescent="0.25">
      <c r="B74" s="30">
        <f>'2024-25Calendar'!O74</f>
        <v>71</v>
      </c>
      <c r="C74" s="30">
        <v>0</v>
      </c>
      <c r="D74" s="30">
        <f>'2024-25Calendar'!Q74</f>
        <v>10</v>
      </c>
      <c r="E74" s="30">
        <f>'2024-25Calendar'!W74</f>
        <v>5</v>
      </c>
      <c r="F74" s="30">
        <f>'2024-25Calendar'!P74</f>
        <v>29</v>
      </c>
      <c r="G74" s="30">
        <f>'2024-25Calendar'!T74</f>
        <v>1</v>
      </c>
      <c r="H74" s="30">
        <f>'2024-25Calendar'!U74</f>
        <v>1</v>
      </c>
      <c r="I74" s="30">
        <f>'2024-25Calendar'!V74</f>
        <v>1</v>
      </c>
      <c r="J74" s="30">
        <f>'2024-25Calendar'!R74</f>
        <v>26</v>
      </c>
      <c r="K74" s="30">
        <f>'2024-25Calendar'!S74</f>
        <v>26</v>
      </c>
      <c r="N74" t="str">
        <f t="shared" si="3"/>
        <v>{0,10,5,29,1,1,1,26,26},</v>
      </c>
    </row>
    <row r="75" spans="2:14" x14ac:dyDescent="0.25">
      <c r="B75" s="30">
        <f>'2024-25Calendar'!O75</f>
        <v>72</v>
      </c>
      <c r="C75" s="30">
        <v>0</v>
      </c>
      <c r="D75" s="30">
        <f>'2024-25Calendar'!Q75</f>
        <v>10</v>
      </c>
      <c r="E75" s="30">
        <f>'2024-25Calendar'!W75</f>
        <v>5</v>
      </c>
      <c r="F75" s="30">
        <f>'2024-25Calendar'!P75</f>
        <v>30</v>
      </c>
      <c r="G75" s="30">
        <f>'2024-25Calendar'!T75</f>
        <v>2</v>
      </c>
      <c r="H75" s="30">
        <f>'2024-25Calendar'!U75</f>
        <v>2</v>
      </c>
      <c r="I75" s="30">
        <f>'2024-25Calendar'!V75</f>
        <v>1</v>
      </c>
      <c r="J75" s="30">
        <f>'2024-25Calendar'!R75</f>
        <v>0</v>
      </c>
      <c r="K75" s="30">
        <f>'2024-25Calendar'!S75</f>
        <v>0</v>
      </c>
      <c r="N75" t="str">
        <f t="shared" si="3"/>
        <v>{0,10,5,30,2,2,1,0,0},</v>
      </c>
    </row>
    <row r="76" spans="2:14" x14ac:dyDescent="0.25">
      <c r="B76" s="30">
        <f>'2024-25Calendar'!O76</f>
        <v>73</v>
      </c>
      <c r="C76" s="30">
        <v>0</v>
      </c>
      <c r="D76" s="30">
        <f>'2024-25Calendar'!Q76</f>
        <v>11</v>
      </c>
      <c r="E76" s="30">
        <f>'2024-25Calendar'!W76</f>
        <v>5</v>
      </c>
      <c r="F76" s="30">
        <f>'2024-25Calendar'!P76</f>
        <v>1</v>
      </c>
      <c r="G76" s="30">
        <f>'2024-25Calendar'!T76</f>
        <v>3</v>
      </c>
      <c r="H76" s="30">
        <f>'2024-25Calendar'!U76</f>
        <v>4</v>
      </c>
      <c r="I76" s="30">
        <f>'2024-25Calendar'!V76</f>
        <v>1</v>
      </c>
      <c r="J76" s="30">
        <f>'2024-25Calendar'!R76</f>
        <v>1</v>
      </c>
      <c r="K76" s="30">
        <f>'2024-25Calendar'!S76</f>
        <v>1</v>
      </c>
      <c r="N76" t="str">
        <f t="shared" si="3"/>
        <v>{0,11,5,1,3,4,1,1,1},</v>
      </c>
    </row>
    <row r="77" spans="2:14" x14ac:dyDescent="0.25">
      <c r="B77" s="30">
        <f>'2024-25Calendar'!O77</f>
        <v>74</v>
      </c>
      <c r="C77" s="30">
        <v>0</v>
      </c>
      <c r="D77" s="30">
        <f>'2024-25Calendar'!Q77</f>
        <v>11</v>
      </c>
      <c r="E77" s="30">
        <f>'2024-25Calendar'!W77</f>
        <v>5</v>
      </c>
      <c r="F77" s="30">
        <f>'2024-25Calendar'!P77</f>
        <v>2</v>
      </c>
      <c r="G77" s="30">
        <f>'2024-25Calendar'!T77</f>
        <v>5</v>
      </c>
      <c r="H77" s="30">
        <f>'2024-25Calendar'!U77</f>
        <v>5</v>
      </c>
      <c r="I77" s="30">
        <f>'2024-25Calendar'!V77</f>
        <v>1</v>
      </c>
      <c r="J77" s="30">
        <f>'2024-25Calendar'!R77</f>
        <v>2</v>
      </c>
      <c r="K77" s="30">
        <f>'2024-25Calendar'!S77</f>
        <v>2</v>
      </c>
      <c r="N77" t="str">
        <f t="shared" si="3"/>
        <v>{0,11,5,2,5,5,1,2,2},</v>
      </c>
    </row>
    <row r="78" spans="2:14" x14ac:dyDescent="0.25">
      <c r="B78" s="30">
        <f>'2024-25Calendar'!O78</f>
        <v>75</v>
      </c>
      <c r="C78" s="30">
        <v>0</v>
      </c>
      <c r="D78" s="30">
        <f>'2024-25Calendar'!Q78</f>
        <v>11</v>
      </c>
      <c r="E78" s="30">
        <f>'2024-25Calendar'!W78</f>
        <v>5</v>
      </c>
      <c r="F78" s="30">
        <f>'2024-25Calendar'!P78</f>
        <v>3</v>
      </c>
      <c r="G78" s="30">
        <f>'2024-25Calendar'!T78</f>
        <v>6</v>
      </c>
      <c r="H78" s="30">
        <f>'2024-25Calendar'!U78</f>
        <v>6</v>
      </c>
      <c r="I78" s="30">
        <f>'2024-25Calendar'!V78</f>
        <v>1</v>
      </c>
      <c r="J78" s="30">
        <f>'2024-25Calendar'!R78</f>
        <v>3</v>
      </c>
      <c r="K78" s="30">
        <f>'2024-25Calendar'!S78</f>
        <v>3</v>
      </c>
      <c r="N78" t="str">
        <f t="shared" si="3"/>
        <v>{0,11,5,3,6,6,1,3,3},</v>
      </c>
    </row>
    <row r="79" spans="2:14" x14ac:dyDescent="0.25">
      <c r="B79" s="30">
        <f>'2024-25Calendar'!O79</f>
        <v>76</v>
      </c>
      <c r="C79" s="30">
        <v>0</v>
      </c>
      <c r="D79" s="30">
        <f>'2024-25Calendar'!Q79</f>
        <v>11</v>
      </c>
      <c r="E79" s="30">
        <f>'2024-25Calendar'!W79</f>
        <v>5</v>
      </c>
      <c r="F79" s="30">
        <f>'2024-25Calendar'!P79</f>
        <v>4</v>
      </c>
      <c r="G79" s="30">
        <f>'2024-25Calendar'!T79</f>
        <v>7</v>
      </c>
      <c r="H79" s="30">
        <f>'2024-25Calendar'!U79</f>
        <v>7</v>
      </c>
      <c r="I79" s="30">
        <f>'2024-25Calendar'!V79</f>
        <v>1</v>
      </c>
      <c r="J79" s="30">
        <f>'2024-25Calendar'!R79</f>
        <v>4</v>
      </c>
      <c r="K79" s="30">
        <f>'2024-25Calendar'!S79</f>
        <v>4</v>
      </c>
      <c r="N79" t="str">
        <f t="shared" si="3"/>
        <v>{0,11,5,4,7,7,1,4,4},</v>
      </c>
    </row>
    <row r="80" spans="2:14" x14ac:dyDescent="0.25">
      <c r="B80" s="30">
        <f>'2024-25Calendar'!O80</f>
        <v>77</v>
      </c>
      <c r="C80" s="30">
        <v>0</v>
      </c>
      <c r="D80" s="30">
        <f>'2024-25Calendar'!Q80</f>
        <v>11</v>
      </c>
      <c r="E80" s="30">
        <f>'2024-25Calendar'!W80</f>
        <v>5</v>
      </c>
      <c r="F80" s="30">
        <f>'2024-25Calendar'!P80</f>
        <v>5</v>
      </c>
      <c r="G80" s="30">
        <f>'2024-25Calendar'!T80</f>
        <v>8</v>
      </c>
      <c r="H80" s="30">
        <f>'2024-25Calendar'!U80</f>
        <v>8</v>
      </c>
      <c r="I80" s="30">
        <f>'2024-25Calendar'!V80</f>
        <v>1</v>
      </c>
      <c r="J80" s="30">
        <f>'2024-25Calendar'!R80</f>
        <v>5</v>
      </c>
      <c r="K80" s="30">
        <f>'2024-25Calendar'!S80</f>
        <v>5</v>
      </c>
      <c r="N80" t="str">
        <f t="shared" si="3"/>
        <v>{0,11,5,5,8,8,1,5,5},</v>
      </c>
    </row>
    <row r="81" spans="2:14" x14ac:dyDescent="0.25">
      <c r="B81" s="30">
        <f>'2024-25Calendar'!O81</f>
        <v>78</v>
      </c>
      <c r="C81" s="30">
        <v>0</v>
      </c>
      <c r="D81" s="30">
        <f>'2024-25Calendar'!Q81</f>
        <v>11</v>
      </c>
      <c r="E81" s="30">
        <f>'2024-25Calendar'!W81</f>
        <v>5</v>
      </c>
      <c r="F81" s="30">
        <f>'2024-25Calendar'!P81</f>
        <v>6</v>
      </c>
      <c r="G81" s="30">
        <f>'2024-25Calendar'!T81</f>
        <v>9</v>
      </c>
      <c r="H81" s="30">
        <f>'2024-25Calendar'!U81</f>
        <v>9</v>
      </c>
      <c r="I81" s="30">
        <f>'2024-25Calendar'!V81</f>
        <v>1</v>
      </c>
      <c r="J81" s="30">
        <f>'2024-25Calendar'!R81</f>
        <v>6</v>
      </c>
      <c r="K81" s="30">
        <f>'2024-25Calendar'!S81</f>
        <v>6</v>
      </c>
      <c r="N81" t="str">
        <f t="shared" si="3"/>
        <v>{0,11,5,6,9,9,1,6,6},</v>
      </c>
    </row>
    <row r="82" spans="2:14" x14ac:dyDescent="0.25">
      <c r="B82" s="30">
        <f>'2024-25Calendar'!O82</f>
        <v>79</v>
      </c>
      <c r="C82" s="30">
        <v>0</v>
      </c>
      <c r="D82" s="30">
        <f>'2024-25Calendar'!Q82</f>
        <v>11</v>
      </c>
      <c r="E82" s="30">
        <f>'2024-25Calendar'!W82</f>
        <v>5</v>
      </c>
      <c r="F82" s="30">
        <f>'2024-25Calendar'!P82</f>
        <v>7</v>
      </c>
      <c r="G82" s="30">
        <f>'2024-25Calendar'!T82</f>
        <v>10</v>
      </c>
      <c r="H82" s="30">
        <f>'2024-25Calendar'!U82</f>
        <v>10</v>
      </c>
      <c r="I82" s="30">
        <f>'2024-25Calendar'!V82</f>
        <v>1</v>
      </c>
      <c r="J82" s="30">
        <f>'2024-25Calendar'!R82</f>
        <v>7</v>
      </c>
      <c r="K82" s="30">
        <f>'2024-25Calendar'!S82</f>
        <v>7</v>
      </c>
      <c r="N82" t="str">
        <f t="shared" si="3"/>
        <v>{0,11,5,7,10,10,1,7,7},</v>
      </c>
    </row>
    <row r="83" spans="2:14" x14ac:dyDescent="0.25">
      <c r="B83" s="30">
        <f>'2024-25Calendar'!O83</f>
        <v>80</v>
      </c>
      <c r="C83" s="30">
        <v>0</v>
      </c>
      <c r="D83" s="30">
        <f>'2024-25Calendar'!Q83</f>
        <v>11</v>
      </c>
      <c r="E83" s="30">
        <f>'2024-25Calendar'!W83</f>
        <v>5</v>
      </c>
      <c r="F83" s="30">
        <f>'2024-25Calendar'!P83</f>
        <v>8</v>
      </c>
      <c r="G83" s="30">
        <f>'2024-25Calendar'!T83</f>
        <v>11</v>
      </c>
      <c r="H83" s="30">
        <f>'2024-25Calendar'!U83</f>
        <v>11</v>
      </c>
      <c r="I83" s="30">
        <f>'2024-25Calendar'!V83</f>
        <v>1</v>
      </c>
      <c r="J83" s="30">
        <f>'2024-25Calendar'!R83</f>
        <v>8</v>
      </c>
      <c r="K83" s="30">
        <f>'2024-25Calendar'!S83</f>
        <v>8</v>
      </c>
      <c r="N83" t="str">
        <f t="shared" si="3"/>
        <v>{0,11,5,8,11,11,1,8,8},</v>
      </c>
    </row>
    <row r="84" spans="2:14" x14ac:dyDescent="0.25">
      <c r="B84" s="30">
        <f>'2024-25Calendar'!O84</f>
        <v>81</v>
      </c>
      <c r="C84" s="30">
        <v>0</v>
      </c>
      <c r="D84" s="30">
        <f>'2024-25Calendar'!Q84</f>
        <v>11</v>
      </c>
      <c r="E84" s="30">
        <f>'2024-25Calendar'!W84</f>
        <v>5</v>
      </c>
      <c r="F84" s="30">
        <f>'2024-25Calendar'!P84</f>
        <v>9</v>
      </c>
      <c r="G84" s="30">
        <f>'2024-25Calendar'!T84</f>
        <v>16</v>
      </c>
      <c r="H84" s="30">
        <f>'2024-25Calendar'!U84</f>
        <v>16</v>
      </c>
      <c r="I84" s="30">
        <f>'2024-25Calendar'!V84</f>
        <v>1</v>
      </c>
      <c r="J84" s="30">
        <f>'2024-25Calendar'!R84</f>
        <v>9</v>
      </c>
      <c r="K84" s="30">
        <f>'2024-25Calendar'!S84</f>
        <v>9</v>
      </c>
      <c r="N84" t="str">
        <f t="shared" si="3"/>
        <v>{0,11,5,9,16,16,1,9,9},</v>
      </c>
    </row>
    <row r="85" spans="2:14" x14ac:dyDescent="0.25">
      <c r="B85" s="30">
        <f>'2024-25Calendar'!O85</f>
        <v>82</v>
      </c>
      <c r="C85" s="30">
        <v>0</v>
      </c>
      <c r="D85" s="30">
        <f>'2024-25Calendar'!Q85</f>
        <v>11</v>
      </c>
      <c r="E85" s="30">
        <f>'2024-25Calendar'!W85</f>
        <v>5</v>
      </c>
      <c r="F85" s="30">
        <f>'2024-25Calendar'!P85</f>
        <v>10</v>
      </c>
      <c r="G85" s="30">
        <f>'2024-25Calendar'!T85</f>
        <v>12</v>
      </c>
      <c r="H85" s="30">
        <f>'2024-25Calendar'!U85</f>
        <v>12</v>
      </c>
      <c r="I85" s="30">
        <f>'2024-25Calendar'!V85</f>
        <v>1</v>
      </c>
      <c r="J85" s="30">
        <f>'2024-25Calendar'!R85</f>
        <v>10</v>
      </c>
      <c r="K85" s="30">
        <f>'2024-25Calendar'!S85</f>
        <v>10</v>
      </c>
      <c r="N85" t="str">
        <f t="shared" si="3"/>
        <v>{0,11,5,10,12,12,1,10,10},</v>
      </c>
    </row>
    <row r="86" spans="2:14" x14ac:dyDescent="0.25">
      <c r="B86" s="30">
        <f>'2024-25Calendar'!O86</f>
        <v>83</v>
      </c>
      <c r="C86" s="30">
        <v>0</v>
      </c>
      <c r="D86" s="30">
        <f>'2024-25Calendar'!Q86</f>
        <v>11</v>
      </c>
      <c r="E86" s="30">
        <f>'2024-25Calendar'!W86</f>
        <v>5</v>
      </c>
      <c r="F86" s="30">
        <f>'2024-25Calendar'!P86</f>
        <v>11</v>
      </c>
      <c r="G86" s="30">
        <f>'2024-25Calendar'!T86</f>
        <v>13</v>
      </c>
      <c r="H86" s="30">
        <f>'2024-25Calendar'!U86</f>
        <v>14</v>
      </c>
      <c r="I86" s="30">
        <f>'2024-25Calendar'!V86</f>
        <v>1</v>
      </c>
      <c r="J86" s="30">
        <f>'2024-25Calendar'!R86</f>
        <v>10</v>
      </c>
      <c r="K86" s="30">
        <f>'2024-25Calendar'!S86</f>
        <v>10</v>
      </c>
      <c r="N86" t="str">
        <f t="shared" si="3"/>
        <v>{0,11,5,11,13,14,1,10,10},</v>
      </c>
    </row>
    <row r="87" spans="2:14" x14ac:dyDescent="0.25">
      <c r="B87" s="30">
        <f>'2024-25Calendar'!O87</f>
        <v>84</v>
      </c>
      <c r="C87" s="30">
        <v>0</v>
      </c>
      <c r="D87" s="30">
        <f>'2024-25Calendar'!Q87</f>
        <v>11</v>
      </c>
      <c r="E87" s="30">
        <f>'2024-25Calendar'!W87</f>
        <v>5</v>
      </c>
      <c r="F87" s="30">
        <f>'2024-25Calendar'!P87</f>
        <v>12</v>
      </c>
      <c r="G87" s="30">
        <f>'2024-25Calendar'!T87</f>
        <v>14</v>
      </c>
      <c r="H87" s="30">
        <f>'2024-25Calendar'!U87</f>
        <v>14</v>
      </c>
      <c r="I87" s="30">
        <f>'2024-25Calendar'!V87</f>
        <v>1</v>
      </c>
      <c r="J87" s="30">
        <f>'2024-25Calendar'!R87</f>
        <v>11</v>
      </c>
      <c r="K87" s="30">
        <f>'2024-25Calendar'!S87</f>
        <v>11</v>
      </c>
      <c r="N87" t="str">
        <f t="shared" si="3"/>
        <v>{0,11,5,12,14,14,1,11,11},</v>
      </c>
    </row>
    <row r="88" spans="2:14" x14ac:dyDescent="0.25">
      <c r="B88" s="30">
        <f>'2024-25Calendar'!O88</f>
        <v>85</v>
      </c>
      <c r="C88" s="30">
        <v>0</v>
      </c>
      <c r="D88" s="30">
        <f>'2024-25Calendar'!Q88</f>
        <v>11</v>
      </c>
      <c r="E88" s="30">
        <f>'2024-25Calendar'!W88</f>
        <v>5</v>
      </c>
      <c r="F88" s="30">
        <f>'2024-25Calendar'!P88</f>
        <v>13</v>
      </c>
      <c r="G88" s="30">
        <f>'2024-25Calendar'!T88</f>
        <v>0</v>
      </c>
      <c r="H88" s="30">
        <f>'2024-25Calendar'!U88</f>
        <v>0</v>
      </c>
      <c r="I88" s="30">
        <f>'2024-25Calendar'!V88</f>
        <v>0</v>
      </c>
      <c r="J88" s="30">
        <f>'2024-25Calendar'!R88</f>
        <v>12</v>
      </c>
      <c r="K88" s="30">
        <f>'2024-25Calendar'!S88</f>
        <v>12</v>
      </c>
      <c r="N88" t="str">
        <f t="shared" si="3"/>
        <v>{0,11,5,13,0,0,0,12,12},</v>
      </c>
    </row>
    <row r="89" spans="2:14" x14ac:dyDescent="0.25">
      <c r="B89" s="30">
        <f>'2024-25Calendar'!O89</f>
        <v>86</v>
      </c>
      <c r="C89" s="30">
        <v>0</v>
      </c>
      <c r="D89" s="30">
        <f>'2024-25Calendar'!Q89</f>
        <v>11</v>
      </c>
      <c r="E89" s="30">
        <f>'2024-25Calendar'!W89</f>
        <v>5</v>
      </c>
      <c r="F89" s="30">
        <f>'2024-25Calendar'!P89</f>
        <v>14</v>
      </c>
      <c r="G89" s="30">
        <f>'2024-25Calendar'!T89</f>
        <v>1</v>
      </c>
      <c r="H89" s="30">
        <f>'2024-25Calendar'!U89</f>
        <v>1</v>
      </c>
      <c r="I89" s="30">
        <f>'2024-25Calendar'!V89</f>
        <v>0</v>
      </c>
      <c r="J89" s="30">
        <f>'2024-25Calendar'!R89</f>
        <v>13</v>
      </c>
      <c r="K89" s="30">
        <f>'2024-25Calendar'!S89</f>
        <v>13</v>
      </c>
      <c r="N89" t="str">
        <f t="shared" si="3"/>
        <v>{0,11,5,14,1,1,0,13,13},</v>
      </c>
    </row>
    <row r="90" spans="2:14" x14ac:dyDescent="0.25">
      <c r="B90" s="30">
        <f>'2024-25Calendar'!O90</f>
        <v>87</v>
      </c>
      <c r="C90" s="30">
        <v>0</v>
      </c>
      <c r="D90" s="30">
        <f>'2024-25Calendar'!Q90</f>
        <v>11</v>
      </c>
      <c r="E90" s="30">
        <f>'2024-25Calendar'!W90</f>
        <v>5</v>
      </c>
      <c r="F90" s="30">
        <f>'2024-25Calendar'!P90</f>
        <v>15</v>
      </c>
      <c r="G90" s="30">
        <f>'2024-25Calendar'!T90</f>
        <v>2</v>
      </c>
      <c r="H90" s="30">
        <f>'2024-25Calendar'!U90</f>
        <v>2</v>
      </c>
      <c r="I90" s="30">
        <f>'2024-25Calendar'!V90</f>
        <v>0</v>
      </c>
      <c r="J90" s="30">
        <f>'2024-25Calendar'!R90</f>
        <v>14</v>
      </c>
      <c r="K90" s="30">
        <f>'2024-25Calendar'!S90</f>
        <v>14</v>
      </c>
      <c r="N90" t="str">
        <f t="shared" si="3"/>
        <v>{0,11,5,15,2,2,0,14,14},</v>
      </c>
    </row>
    <row r="91" spans="2:14" x14ac:dyDescent="0.25">
      <c r="B91" s="30">
        <f>'2024-25Calendar'!O91</f>
        <v>88</v>
      </c>
      <c r="C91" s="30">
        <v>0</v>
      </c>
      <c r="D91" s="30">
        <f>'2024-25Calendar'!Q91</f>
        <v>11</v>
      </c>
      <c r="E91" s="30">
        <f>'2024-25Calendar'!W91</f>
        <v>5</v>
      </c>
      <c r="F91" s="30">
        <f>'2024-25Calendar'!P91</f>
        <v>16</v>
      </c>
      <c r="G91" s="30">
        <f>'2024-25Calendar'!T91</f>
        <v>3</v>
      </c>
      <c r="H91" s="30">
        <f>'2024-25Calendar'!U91</f>
        <v>3</v>
      </c>
      <c r="I91" s="30">
        <f>'2024-25Calendar'!V91</f>
        <v>0</v>
      </c>
      <c r="J91" s="30">
        <f>'2024-25Calendar'!R91</f>
        <v>15</v>
      </c>
      <c r="K91" s="30">
        <f>'2024-25Calendar'!S91</f>
        <v>15</v>
      </c>
      <c r="N91" t="str">
        <f t="shared" si="3"/>
        <v>{0,11,5,16,3,3,0,15,15},</v>
      </c>
    </row>
    <row r="92" spans="2:14" x14ac:dyDescent="0.25">
      <c r="B92" s="30">
        <f>'2024-25Calendar'!O92</f>
        <v>89</v>
      </c>
      <c r="C92" s="30">
        <v>0</v>
      </c>
      <c r="D92" s="30">
        <f>'2024-25Calendar'!Q92</f>
        <v>11</v>
      </c>
      <c r="E92" s="30">
        <f>'2024-25Calendar'!W92</f>
        <v>5</v>
      </c>
      <c r="F92" s="30">
        <f>'2024-25Calendar'!P92</f>
        <v>17</v>
      </c>
      <c r="G92" s="30">
        <f>'2024-25Calendar'!T92</f>
        <v>4</v>
      </c>
      <c r="H92" s="30">
        <f>'2024-25Calendar'!U92</f>
        <v>4</v>
      </c>
      <c r="I92" s="30">
        <f>'2024-25Calendar'!V92</f>
        <v>0</v>
      </c>
      <c r="J92" s="30">
        <f>'2024-25Calendar'!R92</f>
        <v>16</v>
      </c>
      <c r="K92" s="30">
        <f>'2024-25Calendar'!S92</f>
        <v>16</v>
      </c>
      <c r="N92" t="str">
        <f t="shared" si="3"/>
        <v>{0,11,5,17,4,4,0,16,16},</v>
      </c>
    </row>
    <row r="93" spans="2:14" x14ac:dyDescent="0.25">
      <c r="B93" s="30">
        <f>'2024-25Calendar'!O93</f>
        <v>90</v>
      </c>
      <c r="C93" s="30">
        <v>0</v>
      </c>
      <c r="D93" s="30">
        <f>'2024-25Calendar'!Q93</f>
        <v>11</v>
      </c>
      <c r="E93" s="30">
        <f>'2024-25Calendar'!W93</f>
        <v>5</v>
      </c>
      <c r="F93" s="30">
        <f>'2024-25Calendar'!P93</f>
        <v>18</v>
      </c>
      <c r="G93" s="30">
        <f>'2024-25Calendar'!T93</f>
        <v>5</v>
      </c>
      <c r="H93" s="30">
        <f>'2024-25Calendar'!U93</f>
        <v>5</v>
      </c>
      <c r="I93" s="30">
        <f>'2024-25Calendar'!V93</f>
        <v>0</v>
      </c>
      <c r="J93" s="30">
        <f>'2024-25Calendar'!R93</f>
        <v>17</v>
      </c>
      <c r="K93" s="30">
        <f>'2024-25Calendar'!S93</f>
        <v>17</v>
      </c>
      <c r="N93" t="str">
        <f t="shared" si="3"/>
        <v>{0,11,5,18,5,5,0,17,17},</v>
      </c>
    </row>
    <row r="94" spans="2:14" x14ac:dyDescent="0.25">
      <c r="B94" s="30">
        <f>'2024-25Calendar'!O94</f>
        <v>91</v>
      </c>
      <c r="C94" s="30">
        <v>0</v>
      </c>
      <c r="D94" s="30">
        <f>'2024-25Calendar'!Q94</f>
        <v>11</v>
      </c>
      <c r="E94" s="30">
        <f>'2024-25Calendar'!W94</f>
        <v>5</v>
      </c>
      <c r="F94" s="30">
        <f>'2024-25Calendar'!P94</f>
        <v>19</v>
      </c>
      <c r="G94" s="30">
        <f>'2024-25Calendar'!T94</f>
        <v>6</v>
      </c>
      <c r="H94" s="30">
        <f>'2024-25Calendar'!U94</f>
        <v>6</v>
      </c>
      <c r="I94" s="30">
        <f>'2024-25Calendar'!V94</f>
        <v>0</v>
      </c>
      <c r="J94" s="30">
        <f>'2024-25Calendar'!R94</f>
        <v>18</v>
      </c>
      <c r="K94" s="30">
        <f>'2024-25Calendar'!S94</f>
        <v>18</v>
      </c>
      <c r="N94" t="str">
        <f t="shared" si="3"/>
        <v>{0,11,5,19,6,6,0,18,18},</v>
      </c>
    </row>
    <row r="95" spans="2:14" x14ac:dyDescent="0.25">
      <c r="B95" s="30">
        <f>'2024-25Calendar'!O95</f>
        <v>92</v>
      </c>
      <c r="C95" s="30">
        <v>0</v>
      </c>
      <c r="D95" s="30">
        <f>'2024-25Calendar'!Q95</f>
        <v>11</v>
      </c>
      <c r="E95" s="30">
        <f>'2024-25Calendar'!W95</f>
        <v>5</v>
      </c>
      <c r="F95" s="30">
        <f>'2024-25Calendar'!P95</f>
        <v>20</v>
      </c>
      <c r="G95" s="30">
        <f>'2024-25Calendar'!T95</f>
        <v>7</v>
      </c>
      <c r="H95" s="30">
        <f>'2024-25Calendar'!U95</f>
        <v>7</v>
      </c>
      <c r="I95" s="30">
        <f>'2024-25Calendar'!V95</f>
        <v>0</v>
      </c>
      <c r="J95" s="30">
        <f>'2024-25Calendar'!R95</f>
        <v>19</v>
      </c>
      <c r="K95" s="30">
        <f>'2024-25Calendar'!S95</f>
        <v>19</v>
      </c>
      <c r="N95" t="str">
        <f t="shared" si="3"/>
        <v>{0,11,5,20,7,7,0,19,19},</v>
      </c>
    </row>
    <row r="96" spans="2:14" x14ac:dyDescent="0.25">
      <c r="B96" s="30">
        <f>'2024-25Calendar'!O96</f>
        <v>93</v>
      </c>
      <c r="C96" s="30">
        <v>0</v>
      </c>
      <c r="D96" s="30">
        <f>'2024-25Calendar'!Q96</f>
        <v>11</v>
      </c>
      <c r="E96" s="30">
        <f>'2024-25Calendar'!W96</f>
        <v>5</v>
      </c>
      <c r="F96" s="30">
        <f>'2024-25Calendar'!P96</f>
        <v>21</v>
      </c>
      <c r="G96" s="30">
        <f>'2024-25Calendar'!T96</f>
        <v>8</v>
      </c>
      <c r="H96" s="30">
        <f>'2024-25Calendar'!U96</f>
        <v>8</v>
      </c>
      <c r="I96" s="30">
        <f>'2024-25Calendar'!V96</f>
        <v>0</v>
      </c>
      <c r="J96" s="30">
        <f>'2024-25Calendar'!R96</f>
        <v>20</v>
      </c>
      <c r="K96" s="30">
        <f>'2024-25Calendar'!S96</f>
        <v>20</v>
      </c>
      <c r="N96" t="str">
        <f t="shared" si="3"/>
        <v>{0,11,5,21,8,8,0,20,20},</v>
      </c>
    </row>
    <row r="97" spans="2:14" x14ac:dyDescent="0.25">
      <c r="B97" s="30">
        <f>'2024-25Calendar'!O97</f>
        <v>94</v>
      </c>
      <c r="C97" s="30">
        <v>0</v>
      </c>
      <c r="D97" s="30">
        <f>'2024-25Calendar'!Q97</f>
        <v>11</v>
      </c>
      <c r="E97" s="30">
        <f>'2024-25Calendar'!W97</f>
        <v>5</v>
      </c>
      <c r="F97" s="30">
        <f>'2024-25Calendar'!P97</f>
        <v>22</v>
      </c>
      <c r="G97" s="30">
        <f>'2024-25Calendar'!T97</f>
        <v>9</v>
      </c>
      <c r="H97" s="30">
        <f>'2024-25Calendar'!U97</f>
        <v>9</v>
      </c>
      <c r="I97" s="30">
        <f>'2024-25Calendar'!V97</f>
        <v>0</v>
      </c>
      <c r="J97" s="30">
        <f>'2024-25Calendar'!R97</f>
        <v>21</v>
      </c>
      <c r="K97" s="30">
        <f>'2024-25Calendar'!S97</f>
        <v>21</v>
      </c>
      <c r="N97" t="str">
        <f t="shared" si="3"/>
        <v>{0,11,5,22,9,9,0,21,21},</v>
      </c>
    </row>
    <row r="98" spans="2:14" x14ac:dyDescent="0.25">
      <c r="B98" s="30">
        <f>'2024-25Calendar'!O98</f>
        <v>95</v>
      </c>
      <c r="C98" s="30">
        <v>0</v>
      </c>
      <c r="D98" s="30">
        <f>'2024-25Calendar'!Q98</f>
        <v>11</v>
      </c>
      <c r="E98" s="30">
        <f>'2024-25Calendar'!W98</f>
        <v>5</v>
      </c>
      <c r="F98" s="30">
        <f>'2024-25Calendar'!P98</f>
        <v>23</v>
      </c>
      <c r="G98" s="30">
        <f>'2024-25Calendar'!T98</f>
        <v>10</v>
      </c>
      <c r="H98" s="30">
        <f>'2024-25Calendar'!U98</f>
        <v>10</v>
      </c>
      <c r="I98" s="30">
        <f>'2024-25Calendar'!V98</f>
        <v>0</v>
      </c>
      <c r="J98" s="30">
        <f>'2024-25Calendar'!R98</f>
        <v>22</v>
      </c>
      <c r="K98" s="30">
        <f>'2024-25Calendar'!S98</f>
        <v>22</v>
      </c>
      <c r="N98" t="str">
        <f t="shared" si="3"/>
        <v>{0,11,5,23,10,10,0,22,22},</v>
      </c>
    </row>
    <row r="99" spans="2:14" x14ac:dyDescent="0.25">
      <c r="B99" s="30">
        <f>'2024-25Calendar'!O99</f>
        <v>96</v>
      </c>
      <c r="C99" s="30">
        <v>0</v>
      </c>
      <c r="D99" s="30">
        <f>'2024-25Calendar'!Q99</f>
        <v>11</v>
      </c>
      <c r="E99" s="30">
        <f>'2024-25Calendar'!W99</f>
        <v>5</v>
      </c>
      <c r="F99" s="30">
        <f>'2024-25Calendar'!P99</f>
        <v>24</v>
      </c>
      <c r="G99" s="30">
        <f>'2024-25Calendar'!T99</f>
        <v>11</v>
      </c>
      <c r="H99" s="30">
        <f>'2024-25Calendar'!U99</f>
        <v>12</v>
      </c>
      <c r="I99" s="30">
        <f>'2024-25Calendar'!V99</f>
        <v>0</v>
      </c>
      <c r="J99" s="30">
        <f>'2024-25Calendar'!R99</f>
        <v>23</v>
      </c>
      <c r="K99" s="30">
        <f>'2024-25Calendar'!S99</f>
        <v>23</v>
      </c>
      <c r="N99" t="str">
        <f t="shared" ref="N99:N106" si="4">CONCATENATE("{",C99,",",D99,",",E99,",",F99,",",G99,",",H99,",",I99,",",J99,",",K99,"},")</f>
        <v>{0,11,5,24,11,12,0,23,23},</v>
      </c>
    </row>
    <row r="100" spans="2:14" x14ac:dyDescent="0.25">
      <c r="B100" s="30">
        <f>'2024-25Calendar'!O100</f>
        <v>97</v>
      </c>
      <c r="C100" s="30">
        <v>0</v>
      </c>
      <c r="D100" s="30">
        <f>'2024-25Calendar'!Q100</f>
        <v>11</v>
      </c>
      <c r="E100" s="30">
        <f>'2024-25Calendar'!W100</f>
        <v>5</v>
      </c>
      <c r="F100" s="30">
        <f>'2024-25Calendar'!P100</f>
        <v>25</v>
      </c>
      <c r="G100" s="30">
        <f>'2024-25Calendar'!T100</f>
        <v>13</v>
      </c>
      <c r="H100" s="30">
        <f>'2024-25Calendar'!U100</f>
        <v>13</v>
      </c>
      <c r="I100" s="30">
        <f>'2024-25Calendar'!V100</f>
        <v>0</v>
      </c>
      <c r="J100" s="30">
        <f>'2024-25Calendar'!R100</f>
        <v>24</v>
      </c>
      <c r="K100" s="30">
        <f>'2024-25Calendar'!S100</f>
        <v>24</v>
      </c>
      <c r="N100" t="str">
        <f t="shared" si="4"/>
        <v>{0,11,5,25,13,13,0,24,24},</v>
      </c>
    </row>
    <row r="101" spans="2:14" x14ac:dyDescent="0.25">
      <c r="B101" s="30">
        <f>'2024-25Calendar'!O101</f>
        <v>98</v>
      </c>
      <c r="C101" s="30">
        <v>0</v>
      </c>
      <c r="D101" s="30">
        <f>'2024-25Calendar'!Q101</f>
        <v>11</v>
      </c>
      <c r="E101" s="30">
        <f>'2024-25Calendar'!W101</f>
        <v>5</v>
      </c>
      <c r="F101" s="30">
        <f>'2024-25Calendar'!P101</f>
        <v>26</v>
      </c>
      <c r="G101" s="30">
        <f>'2024-25Calendar'!T101</f>
        <v>15</v>
      </c>
      <c r="H101" s="30">
        <f>'2024-25Calendar'!U101</f>
        <v>15</v>
      </c>
      <c r="I101" s="30">
        <f>'2024-25Calendar'!V101</f>
        <v>0</v>
      </c>
      <c r="J101" s="30">
        <f>'2024-25Calendar'!R101</f>
        <v>25</v>
      </c>
      <c r="K101" s="30">
        <f>'2024-25Calendar'!S101</f>
        <v>25</v>
      </c>
      <c r="N101" t="str">
        <f t="shared" si="4"/>
        <v>{0,11,5,26,15,15,0,25,25},</v>
      </c>
    </row>
    <row r="102" spans="2:14" x14ac:dyDescent="0.25">
      <c r="B102" s="30">
        <f>'2024-25Calendar'!O102</f>
        <v>99</v>
      </c>
      <c r="C102" s="30">
        <v>0</v>
      </c>
      <c r="D102" s="30">
        <f>'2024-25Calendar'!Q102</f>
        <v>11</v>
      </c>
      <c r="E102" s="30">
        <f>'2024-25Calendar'!W102</f>
        <v>5</v>
      </c>
      <c r="F102" s="30">
        <f>'2024-25Calendar'!P102</f>
        <v>27</v>
      </c>
      <c r="G102" s="30">
        <f>'2024-25Calendar'!T102</f>
        <v>0</v>
      </c>
      <c r="H102" s="30">
        <f>'2024-25Calendar'!U102</f>
        <v>0</v>
      </c>
      <c r="I102" s="30">
        <f>'2024-25Calendar'!V102</f>
        <v>1</v>
      </c>
      <c r="J102" s="30">
        <f>'2024-25Calendar'!R102</f>
        <v>26</v>
      </c>
      <c r="K102" s="30">
        <f>'2024-25Calendar'!S102</f>
        <v>26</v>
      </c>
      <c r="N102" t="str">
        <f t="shared" si="4"/>
        <v>{0,11,5,27,0,0,1,26,26},</v>
      </c>
    </row>
    <row r="103" spans="2:14" x14ac:dyDescent="0.25">
      <c r="B103" s="30">
        <f>'2024-25Calendar'!O103</f>
        <v>100</v>
      </c>
      <c r="C103" s="30">
        <v>0</v>
      </c>
      <c r="D103" s="30">
        <f>'2024-25Calendar'!Q103</f>
        <v>11</v>
      </c>
      <c r="E103" s="30">
        <f>'2024-25Calendar'!W103</f>
        <v>5</v>
      </c>
      <c r="F103" s="30">
        <f>'2024-25Calendar'!P103</f>
        <v>28</v>
      </c>
      <c r="G103" s="30">
        <f>'2024-25Calendar'!T103</f>
        <v>1</v>
      </c>
      <c r="H103" s="30">
        <f>'2024-25Calendar'!U103</f>
        <v>1</v>
      </c>
      <c r="I103" s="30">
        <f>'2024-25Calendar'!V103</f>
        <v>1</v>
      </c>
      <c r="J103" s="30">
        <f>'2024-25Calendar'!R103</f>
        <v>0</v>
      </c>
      <c r="K103" s="30">
        <f>'2024-25Calendar'!S103</f>
        <v>0</v>
      </c>
      <c r="N103" t="str">
        <f t="shared" si="4"/>
        <v>{0,11,5,28,1,1,1,0,0},</v>
      </c>
    </row>
    <row r="104" spans="2:14" x14ac:dyDescent="0.25">
      <c r="B104" s="30">
        <f>'2024-25Calendar'!O104</f>
        <v>101</v>
      </c>
      <c r="C104" s="30">
        <v>0</v>
      </c>
      <c r="D104" s="30">
        <f>'2024-25Calendar'!Q104</f>
        <v>11</v>
      </c>
      <c r="E104" s="30">
        <f>'2024-25Calendar'!W104</f>
        <v>5</v>
      </c>
      <c r="F104" s="30">
        <f>'2024-25Calendar'!P104</f>
        <v>29</v>
      </c>
      <c r="G104" s="30">
        <f>'2024-25Calendar'!T104</f>
        <v>2</v>
      </c>
      <c r="H104" s="30">
        <f>'2024-25Calendar'!U104</f>
        <v>2</v>
      </c>
      <c r="I104" s="30">
        <f>'2024-25Calendar'!V104</f>
        <v>1</v>
      </c>
      <c r="J104" s="30">
        <f>'2024-25Calendar'!R104</f>
        <v>1</v>
      </c>
      <c r="K104" s="30">
        <f>'2024-25Calendar'!S104</f>
        <v>2</v>
      </c>
      <c r="N104" t="str">
        <f t="shared" si="4"/>
        <v>{0,11,5,29,2,2,1,1,2},</v>
      </c>
    </row>
    <row r="105" spans="2:14" x14ac:dyDescent="0.25">
      <c r="B105" s="30">
        <f>'2024-25Calendar'!O105</f>
        <v>102</v>
      </c>
      <c r="C105" s="30">
        <v>0</v>
      </c>
      <c r="D105" s="30">
        <f>'2024-25Calendar'!Q105</f>
        <v>11</v>
      </c>
      <c r="E105" s="30">
        <f>'2024-25Calendar'!W105</f>
        <v>5</v>
      </c>
      <c r="F105" s="30">
        <f>'2024-25Calendar'!P105</f>
        <v>30</v>
      </c>
      <c r="G105" s="30">
        <f>'2024-25Calendar'!T105</f>
        <v>3</v>
      </c>
      <c r="H105" s="30">
        <f>'2024-25Calendar'!U105</f>
        <v>3</v>
      </c>
      <c r="I105" s="30">
        <f>'2024-25Calendar'!V105</f>
        <v>1</v>
      </c>
      <c r="J105" s="30">
        <f>'2024-25Calendar'!R105</f>
        <v>3</v>
      </c>
      <c r="K105" s="30">
        <f>'2024-25Calendar'!S105</f>
        <v>3</v>
      </c>
      <c r="N105" t="str">
        <f t="shared" si="4"/>
        <v>{0,11,5,30,3,3,1,3,3},</v>
      </c>
    </row>
    <row r="106" spans="2:14" x14ac:dyDescent="0.25">
      <c r="B106" s="30">
        <f>'2024-25Calendar'!O106</f>
        <v>103</v>
      </c>
      <c r="C106" s="30">
        <v>0</v>
      </c>
      <c r="D106" s="30">
        <f>'2024-25Calendar'!Q106</f>
        <v>11</v>
      </c>
      <c r="E106" s="30">
        <f>'2024-25Calendar'!W106</f>
        <v>5</v>
      </c>
      <c r="F106" s="30">
        <f>'2024-25Calendar'!P106</f>
        <v>31</v>
      </c>
      <c r="G106" s="30">
        <f>'2024-25Calendar'!T106</f>
        <v>4</v>
      </c>
      <c r="H106" s="30">
        <f>'2024-25Calendar'!U106</f>
        <v>4</v>
      </c>
      <c r="I106" s="30">
        <f>'2024-25Calendar'!V106</f>
        <v>1</v>
      </c>
      <c r="J106" s="30">
        <f>'2024-25Calendar'!R106</f>
        <v>4</v>
      </c>
      <c r="K106" s="30">
        <f>'2024-25Calendar'!S106</f>
        <v>4</v>
      </c>
      <c r="N106" t="str">
        <f t="shared" si="4"/>
        <v>{0,11,5,31,4,4,1,4,4},</v>
      </c>
    </row>
    <row r="107" spans="2:14" x14ac:dyDescent="0.25">
      <c r="B107" s="30">
        <f>'2024-25Calendar'!O107</f>
        <v>104</v>
      </c>
      <c r="C107" s="30">
        <v>1</v>
      </c>
      <c r="D107" s="30" t="str">
        <f>'2024-25Calendar'!Q107</f>
        <v>0</v>
      </c>
      <c r="E107" s="30" t="str">
        <f>'2024-25Calendar'!W107</f>
        <v>0</v>
      </c>
      <c r="F107" s="30">
        <f>'2024-25Calendar'!P107</f>
        <v>1</v>
      </c>
      <c r="G107" s="30">
        <f>'2024-25Calendar'!T107</f>
        <v>5</v>
      </c>
      <c r="H107" s="30">
        <f>'2024-25Calendar'!U107</f>
        <v>5</v>
      </c>
      <c r="I107" s="30">
        <f>'2024-25Calendar'!V107</f>
        <v>1</v>
      </c>
      <c r="J107" s="30">
        <f>'2024-25Calendar'!R107</f>
        <v>5</v>
      </c>
      <c r="K107" s="30">
        <f>'2024-25Calendar'!S107</f>
        <v>5</v>
      </c>
      <c r="N107" t="str">
        <f t="shared" ref="N107:N170" si="5">CONCATENATE("{",C107,",",D107,",",E107,",",F107,",",G107,",",H107,",",I107,",",J107,",",K107,"},")</f>
        <v>{1,0,0,1,5,5,1,5,5},</v>
      </c>
    </row>
    <row r="108" spans="2:14" x14ac:dyDescent="0.25">
      <c r="B108" s="30">
        <f>'2024-25Calendar'!O108</f>
        <v>105</v>
      </c>
      <c r="C108" s="30">
        <v>1</v>
      </c>
      <c r="D108" s="30" t="str">
        <f>'2024-25Calendar'!Q108</f>
        <v>0</v>
      </c>
      <c r="E108" s="30" t="str">
        <f>'2024-25Calendar'!W108</f>
        <v>0</v>
      </c>
      <c r="F108" s="30">
        <f>'2024-25Calendar'!P108</f>
        <v>2</v>
      </c>
      <c r="G108" s="30">
        <f>'2024-25Calendar'!T108</f>
        <v>6</v>
      </c>
      <c r="H108" s="30">
        <f>'2024-25Calendar'!U108</f>
        <v>6</v>
      </c>
      <c r="I108" s="30">
        <f>'2024-25Calendar'!V108</f>
        <v>1</v>
      </c>
      <c r="J108" s="30">
        <f>'2024-25Calendar'!R108</f>
        <v>6</v>
      </c>
      <c r="K108" s="30">
        <f>'2024-25Calendar'!S108</f>
        <v>6</v>
      </c>
      <c r="N108" t="str">
        <f t="shared" si="5"/>
        <v>{1,0,0,2,6,6,1,6,6},</v>
      </c>
    </row>
    <row r="109" spans="2:14" x14ac:dyDescent="0.25">
      <c r="B109" s="30">
        <f>'2024-25Calendar'!O109</f>
        <v>106</v>
      </c>
      <c r="C109" s="30">
        <v>1</v>
      </c>
      <c r="D109" s="30" t="str">
        <f>'2024-25Calendar'!Q109</f>
        <v>0</v>
      </c>
      <c r="E109" s="30" t="str">
        <f>'2024-25Calendar'!W109</f>
        <v>0</v>
      </c>
      <c r="F109" s="30">
        <f>'2024-25Calendar'!P109</f>
        <v>3</v>
      </c>
      <c r="G109" s="30">
        <f>'2024-25Calendar'!T109</f>
        <v>7</v>
      </c>
      <c r="H109" s="30">
        <f>'2024-25Calendar'!U109</f>
        <v>7</v>
      </c>
      <c r="I109" s="30">
        <f>'2024-25Calendar'!V109</f>
        <v>1</v>
      </c>
      <c r="J109" s="30">
        <f>'2024-25Calendar'!R109</f>
        <v>6</v>
      </c>
      <c r="K109" s="30">
        <f>'2024-25Calendar'!S109</f>
        <v>6</v>
      </c>
      <c r="N109" t="str">
        <f t="shared" si="5"/>
        <v>{1,0,0,3,7,7,1,6,6},</v>
      </c>
    </row>
    <row r="110" spans="2:14" x14ac:dyDescent="0.25">
      <c r="B110" s="30">
        <f>'2024-25Calendar'!O110</f>
        <v>107</v>
      </c>
      <c r="C110" s="30">
        <v>1</v>
      </c>
      <c r="D110" s="30" t="str">
        <f>'2024-25Calendar'!Q110</f>
        <v>0</v>
      </c>
      <c r="E110" s="30" t="str">
        <f>'2024-25Calendar'!W110</f>
        <v>0</v>
      </c>
      <c r="F110" s="30">
        <f>'2024-25Calendar'!P110</f>
        <v>4</v>
      </c>
      <c r="G110" s="30">
        <f>'2024-25Calendar'!T110</f>
        <v>8</v>
      </c>
      <c r="H110" s="30">
        <f>'2024-25Calendar'!U110</f>
        <v>8</v>
      </c>
      <c r="I110" s="30">
        <f>'2024-25Calendar'!V110</f>
        <v>1</v>
      </c>
      <c r="J110" s="30">
        <f>'2024-25Calendar'!R110</f>
        <v>7</v>
      </c>
      <c r="K110" s="30">
        <f>'2024-25Calendar'!S110</f>
        <v>7</v>
      </c>
      <c r="N110" t="str">
        <f t="shared" si="5"/>
        <v>{1,0,0,4,8,8,1,7,7},</v>
      </c>
    </row>
    <row r="111" spans="2:14" x14ac:dyDescent="0.25">
      <c r="B111" s="30">
        <f>'2024-25Calendar'!O111</f>
        <v>108</v>
      </c>
      <c r="C111" s="30">
        <v>1</v>
      </c>
      <c r="D111" s="30" t="str">
        <f>'2024-25Calendar'!Q111</f>
        <v>0</v>
      </c>
      <c r="E111" s="30" t="str">
        <f>'2024-25Calendar'!W111</f>
        <v>0</v>
      </c>
      <c r="F111" s="30">
        <f>'2024-25Calendar'!P111</f>
        <v>5</v>
      </c>
      <c r="G111" s="30">
        <f>'2024-25Calendar'!T111</f>
        <v>9</v>
      </c>
      <c r="H111" s="30">
        <f>'2024-25Calendar'!U111</f>
        <v>9</v>
      </c>
      <c r="I111" s="30">
        <f>'2024-25Calendar'!V111</f>
        <v>1</v>
      </c>
      <c r="J111" s="30">
        <f>'2024-25Calendar'!R111</f>
        <v>8</v>
      </c>
      <c r="K111" s="30">
        <f>'2024-25Calendar'!S111</f>
        <v>8</v>
      </c>
      <c r="N111" t="str">
        <f t="shared" si="5"/>
        <v>{1,0,0,5,9,9,1,8,8},</v>
      </c>
    </row>
    <row r="112" spans="2:14" x14ac:dyDescent="0.25">
      <c r="B112" s="30">
        <f>'2024-25Calendar'!O112</f>
        <v>109</v>
      </c>
      <c r="C112" s="30">
        <v>1</v>
      </c>
      <c r="D112" s="30" t="str">
        <f>'2024-25Calendar'!Q112</f>
        <v>0</v>
      </c>
      <c r="E112" s="30" t="str">
        <f>'2024-25Calendar'!W112</f>
        <v>0</v>
      </c>
      <c r="F112" s="30">
        <f>'2024-25Calendar'!P112</f>
        <v>6</v>
      </c>
      <c r="G112" s="30">
        <f>'2024-25Calendar'!T112</f>
        <v>10</v>
      </c>
      <c r="H112" s="30">
        <f>'2024-25Calendar'!U112</f>
        <v>10</v>
      </c>
      <c r="I112" s="30">
        <f>'2024-25Calendar'!V112</f>
        <v>1</v>
      </c>
      <c r="J112" s="30">
        <f>'2024-25Calendar'!R112</f>
        <v>9</v>
      </c>
      <c r="K112" s="30">
        <f>'2024-25Calendar'!S112</f>
        <v>9</v>
      </c>
      <c r="N112" t="str">
        <f t="shared" si="5"/>
        <v>{1,0,0,6,10,10,1,9,9},</v>
      </c>
    </row>
    <row r="113" spans="2:14" x14ac:dyDescent="0.25">
      <c r="B113" s="30">
        <f>'2024-25Calendar'!O113</f>
        <v>110</v>
      </c>
      <c r="C113" s="30">
        <v>1</v>
      </c>
      <c r="D113" s="30" t="str">
        <f>'2024-25Calendar'!Q113</f>
        <v>0</v>
      </c>
      <c r="E113" s="30" t="str">
        <f>'2024-25Calendar'!W113</f>
        <v>0</v>
      </c>
      <c r="F113" s="30">
        <f>'2024-25Calendar'!P113</f>
        <v>7</v>
      </c>
      <c r="G113" s="30">
        <f>'2024-25Calendar'!T113</f>
        <v>11</v>
      </c>
      <c r="H113" s="30">
        <f>'2024-25Calendar'!U113</f>
        <v>11</v>
      </c>
      <c r="I113" s="30">
        <f>'2024-25Calendar'!V113</f>
        <v>1</v>
      </c>
      <c r="J113" s="30">
        <f>'2024-25Calendar'!R113</f>
        <v>10</v>
      </c>
      <c r="K113" s="30">
        <f>'2024-25Calendar'!S113</f>
        <v>10</v>
      </c>
      <c r="N113" t="str">
        <f t="shared" si="5"/>
        <v>{1,0,0,7,11,11,1,10,10},</v>
      </c>
    </row>
    <row r="114" spans="2:14" x14ac:dyDescent="0.25">
      <c r="B114" s="30">
        <f>'2024-25Calendar'!O114</f>
        <v>111</v>
      </c>
      <c r="C114" s="30">
        <v>1</v>
      </c>
      <c r="D114" s="30" t="str">
        <f>'2024-25Calendar'!Q114</f>
        <v>0</v>
      </c>
      <c r="E114" s="30" t="str">
        <f>'2024-25Calendar'!W114</f>
        <v>0</v>
      </c>
      <c r="F114" s="30">
        <f>'2024-25Calendar'!P114</f>
        <v>8</v>
      </c>
      <c r="G114" s="30">
        <f>'2024-25Calendar'!T114</f>
        <v>12</v>
      </c>
      <c r="H114" s="30">
        <f>'2024-25Calendar'!U114</f>
        <v>12</v>
      </c>
      <c r="I114" s="30">
        <f>'2024-25Calendar'!V114</f>
        <v>1</v>
      </c>
      <c r="J114" s="30">
        <f>'2024-25Calendar'!R114</f>
        <v>11</v>
      </c>
      <c r="K114" s="30">
        <f>'2024-25Calendar'!S114</f>
        <v>11</v>
      </c>
      <c r="N114" t="str">
        <f t="shared" si="5"/>
        <v>{1,0,0,8,12,12,1,11,11},</v>
      </c>
    </row>
    <row r="115" spans="2:14" x14ac:dyDescent="0.25">
      <c r="B115" s="30">
        <f>'2024-25Calendar'!O115</f>
        <v>112</v>
      </c>
      <c r="C115" s="30">
        <v>1</v>
      </c>
      <c r="D115" s="30" t="str">
        <f>'2024-25Calendar'!Q115</f>
        <v>0</v>
      </c>
      <c r="E115" s="30" t="str">
        <f>'2024-25Calendar'!W115</f>
        <v>0</v>
      </c>
      <c r="F115" s="30">
        <f>'2024-25Calendar'!P115</f>
        <v>9</v>
      </c>
      <c r="G115" s="30">
        <f>'2024-25Calendar'!T115</f>
        <v>13</v>
      </c>
      <c r="H115" s="30">
        <f>'2024-25Calendar'!U115</f>
        <v>13</v>
      </c>
      <c r="I115" s="30">
        <f>'2024-25Calendar'!V115</f>
        <v>1</v>
      </c>
      <c r="J115" s="30">
        <f>'2024-25Calendar'!R115</f>
        <v>12</v>
      </c>
      <c r="K115" s="30">
        <f>'2024-25Calendar'!S115</f>
        <v>12</v>
      </c>
      <c r="N115" t="str">
        <f t="shared" si="5"/>
        <v>{1,0,0,9,13,13,1,12,12},</v>
      </c>
    </row>
    <row r="116" spans="2:14" x14ac:dyDescent="0.25">
      <c r="B116" s="30">
        <f>'2024-25Calendar'!O116</f>
        <v>113</v>
      </c>
      <c r="C116" s="30">
        <v>1</v>
      </c>
      <c r="D116" s="30" t="str">
        <f>'2024-25Calendar'!Q116</f>
        <v>0</v>
      </c>
      <c r="E116" s="30" t="str">
        <f>'2024-25Calendar'!W116</f>
        <v>0</v>
      </c>
      <c r="F116" s="30">
        <f>'2024-25Calendar'!P116</f>
        <v>10</v>
      </c>
      <c r="G116" s="30">
        <f>'2024-25Calendar'!T116</f>
        <v>14</v>
      </c>
      <c r="H116" s="30">
        <f>'2024-25Calendar'!U116</f>
        <v>14</v>
      </c>
      <c r="I116" s="30">
        <f>'2024-25Calendar'!V116</f>
        <v>1</v>
      </c>
      <c r="J116" s="30">
        <f>'2024-25Calendar'!R116</f>
        <v>13</v>
      </c>
      <c r="K116" s="30">
        <f>'2024-25Calendar'!S116</f>
        <v>13</v>
      </c>
      <c r="N116" t="str">
        <f t="shared" si="5"/>
        <v>{1,0,0,10,14,14,1,13,13},</v>
      </c>
    </row>
    <row r="117" spans="2:14" x14ac:dyDescent="0.25">
      <c r="B117" s="30">
        <f>'2024-25Calendar'!O117</f>
        <v>114</v>
      </c>
      <c r="C117" s="30">
        <v>1</v>
      </c>
      <c r="D117" s="30" t="str">
        <f>'2024-25Calendar'!Q117</f>
        <v>0</v>
      </c>
      <c r="E117" s="30" t="str">
        <f>'2024-25Calendar'!W117</f>
        <v>0</v>
      </c>
      <c r="F117" s="30">
        <f>'2024-25Calendar'!P117</f>
        <v>11</v>
      </c>
      <c r="G117" s="30">
        <f>'2024-25Calendar'!T117</f>
        <v>0</v>
      </c>
      <c r="H117" s="30">
        <f>'2024-25Calendar'!U117</f>
        <v>0</v>
      </c>
      <c r="I117" s="30">
        <f>'2024-25Calendar'!V117</f>
        <v>0</v>
      </c>
      <c r="J117" s="30">
        <f>'2024-25Calendar'!R117</f>
        <v>14</v>
      </c>
      <c r="K117" s="30">
        <f>'2024-25Calendar'!S117</f>
        <v>14</v>
      </c>
      <c r="N117" t="str">
        <f t="shared" si="5"/>
        <v>{1,0,0,11,0,0,0,14,14},</v>
      </c>
    </row>
    <row r="118" spans="2:14" x14ac:dyDescent="0.25">
      <c r="B118" s="30">
        <f>'2024-25Calendar'!O118</f>
        <v>115</v>
      </c>
      <c r="C118" s="30">
        <v>1</v>
      </c>
      <c r="D118" s="30" t="str">
        <f>'2024-25Calendar'!Q118</f>
        <v>0</v>
      </c>
      <c r="E118" s="30" t="str">
        <f>'2024-25Calendar'!W118</f>
        <v>0</v>
      </c>
      <c r="F118" s="30">
        <f>'2024-25Calendar'!P118</f>
        <v>12</v>
      </c>
      <c r="G118" s="30">
        <f>'2024-25Calendar'!T118</f>
        <v>0</v>
      </c>
      <c r="H118" s="30">
        <f>'2024-25Calendar'!U118</f>
        <v>0</v>
      </c>
      <c r="I118" s="30">
        <f>'2024-25Calendar'!V118</f>
        <v>0</v>
      </c>
      <c r="J118" s="30">
        <f>'2024-25Calendar'!R118</f>
        <v>15</v>
      </c>
      <c r="K118" s="30">
        <f>'2024-25Calendar'!S118</f>
        <v>15</v>
      </c>
      <c r="N118" t="str">
        <f t="shared" si="5"/>
        <v>{1,0,0,12,0,0,0,15,15},</v>
      </c>
    </row>
    <row r="119" spans="2:14" x14ac:dyDescent="0.25">
      <c r="B119" s="30">
        <f>'2024-25Calendar'!O119</f>
        <v>116</v>
      </c>
      <c r="C119" s="30">
        <v>1</v>
      </c>
      <c r="D119" s="30" t="str">
        <f>'2024-25Calendar'!Q119</f>
        <v>0</v>
      </c>
      <c r="E119" s="30" t="str">
        <f>'2024-25Calendar'!W119</f>
        <v>0</v>
      </c>
      <c r="F119" s="30">
        <f>'2024-25Calendar'!P119</f>
        <v>13</v>
      </c>
      <c r="G119" s="30">
        <f>'2024-25Calendar'!T119</f>
        <v>1</v>
      </c>
      <c r="H119" s="30">
        <f>'2024-25Calendar'!U119</f>
        <v>1</v>
      </c>
      <c r="I119" s="30">
        <f>'2024-25Calendar'!V119</f>
        <v>0</v>
      </c>
      <c r="J119" s="30">
        <f>'2024-25Calendar'!R119</f>
        <v>16</v>
      </c>
      <c r="K119" s="30">
        <f>'2024-25Calendar'!S119</f>
        <v>16</v>
      </c>
      <c r="N119" t="str">
        <f t="shared" si="5"/>
        <v>{1,0,0,13,1,1,0,16,16},</v>
      </c>
    </row>
    <row r="120" spans="2:14" x14ac:dyDescent="0.25">
      <c r="B120" s="30">
        <f>'2024-25Calendar'!O120</f>
        <v>117</v>
      </c>
      <c r="C120" s="30">
        <v>1</v>
      </c>
      <c r="D120" s="30" t="str">
        <f>'2024-25Calendar'!Q120</f>
        <v>0</v>
      </c>
      <c r="E120" s="30" t="str">
        <f>'2024-25Calendar'!W120</f>
        <v>0</v>
      </c>
      <c r="F120" s="30">
        <f>'2024-25Calendar'!P120</f>
        <v>14</v>
      </c>
      <c r="G120" s="30">
        <f>'2024-25Calendar'!T120</f>
        <v>2</v>
      </c>
      <c r="H120" s="30">
        <f>'2024-25Calendar'!U120</f>
        <v>2</v>
      </c>
      <c r="I120" s="30">
        <f>'2024-25Calendar'!V120</f>
        <v>0</v>
      </c>
      <c r="J120" s="30">
        <f>'2024-25Calendar'!R120</f>
        <v>17</v>
      </c>
      <c r="K120" s="30">
        <f>'2024-25Calendar'!S120</f>
        <v>17</v>
      </c>
      <c r="N120" t="str">
        <f t="shared" si="5"/>
        <v>{1,0,0,14,2,2,0,17,17},</v>
      </c>
    </row>
    <row r="121" spans="2:14" x14ac:dyDescent="0.25">
      <c r="B121" s="30">
        <f>'2024-25Calendar'!O121</f>
        <v>118</v>
      </c>
      <c r="C121" s="30">
        <v>1</v>
      </c>
      <c r="D121" s="30" t="str">
        <f>'2024-25Calendar'!Q121</f>
        <v>0</v>
      </c>
      <c r="E121" s="30" t="str">
        <f>'2024-25Calendar'!W121</f>
        <v>0</v>
      </c>
      <c r="F121" s="30">
        <f>'2024-25Calendar'!P121</f>
        <v>15</v>
      </c>
      <c r="G121" s="30">
        <f>'2024-25Calendar'!T121</f>
        <v>3</v>
      </c>
      <c r="H121" s="30">
        <f>'2024-25Calendar'!U121</f>
        <v>3</v>
      </c>
      <c r="I121" s="30">
        <f>'2024-25Calendar'!V121</f>
        <v>0</v>
      </c>
      <c r="J121" s="30">
        <f>'2024-25Calendar'!R121</f>
        <v>18</v>
      </c>
      <c r="K121" s="30">
        <f>'2024-25Calendar'!S121</f>
        <v>18</v>
      </c>
      <c r="N121" t="str">
        <f t="shared" si="5"/>
        <v>{1,0,0,15,3,3,0,18,18},</v>
      </c>
    </row>
    <row r="122" spans="2:14" x14ac:dyDescent="0.25">
      <c r="B122" s="30">
        <f>'2024-25Calendar'!O122</f>
        <v>119</v>
      </c>
      <c r="C122" s="30">
        <v>1</v>
      </c>
      <c r="D122" s="30" t="str">
        <f>'2024-25Calendar'!Q122</f>
        <v>0</v>
      </c>
      <c r="E122" s="30" t="str">
        <f>'2024-25Calendar'!W122</f>
        <v>0</v>
      </c>
      <c r="F122" s="30">
        <f>'2024-25Calendar'!P122</f>
        <v>16</v>
      </c>
      <c r="G122" s="30">
        <f>'2024-25Calendar'!T122</f>
        <v>4</v>
      </c>
      <c r="H122" s="30">
        <f>'2024-25Calendar'!U122</f>
        <v>5</v>
      </c>
      <c r="I122" s="30">
        <f>'2024-25Calendar'!V122</f>
        <v>0</v>
      </c>
      <c r="J122" s="30">
        <f>'2024-25Calendar'!R122</f>
        <v>19</v>
      </c>
      <c r="K122" s="30">
        <f>'2024-25Calendar'!S122</f>
        <v>19</v>
      </c>
      <c r="N122" t="str">
        <f t="shared" si="5"/>
        <v>{1,0,0,16,4,5,0,19,19},</v>
      </c>
    </row>
    <row r="123" spans="2:14" x14ac:dyDescent="0.25">
      <c r="B123" s="30">
        <f>'2024-25Calendar'!O123</f>
        <v>120</v>
      </c>
      <c r="C123" s="30">
        <v>1</v>
      </c>
      <c r="D123" s="30" t="str">
        <f>'2024-25Calendar'!Q123</f>
        <v>0</v>
      </c>
      <c r="E123" s="30" t="str">
        <f>'2024-25Calendar'!W123</f>
        <v>0</v>
      </c>
      <c r="F123" s="30">
        <f>'2024-25Calendar'!P123</f>
        <v>17</v>
      </c>
      <c r="G123" s="30">
        <f>'2024-25Calendar'!T123</f>
        <v>6</v>
      </c>
      <c r="H123" s="30">
        <f>'2024-25Calendar'!U123</f>
        <v>6</v>
      </c>
      <c r="I123" s="30">
        <f>'2024-25Calendar'!V123</f>
        <v>0</v>
      </c>
      <c r="J123" s="30">
        <f>'2024-25Calendar'!R123</f>
        <v>20</v>
      </c>
      <c r="K123" s="30">
        <f>'2024-25Calendar'!S123</f>
        <v>20</v>
      </c>
      <c r="N123" t="str">
        <f t="shared" si="5"/>
        <v>{1,0,0,17,6,6,0,20,20},</v>
      </c>
    </row>
    <row r="124" spans="2:14" x14ac:dyDescent="0.25">
      <c r="B124" s="30">
        <f>'2024-25Calendar'!O124</f>
        <v>121</v>
      </c>
      <c r="C124" s="30">
        <v>1</v>
      </c>
      <c r="D124" s="30" t="str">
        <f>'2024-25Calendar'!Q124</f>
        <v>0</v>
      </c>
      <c r="E124" s="30" t="str">
        <f>'2024-25Calendar'!W124</f>
        <v>0</v>
      </c>
      <c r="F124" s="30">
        <f>'2024-25Calendar'!P124</f>
        <v>18</v>
      </c>
      <c r="G124" s="30">
        <f>'2024-25Calendar'!T124</f>
        <v>7</v>
      </c>
      <c r="H124" s="30">
        <f>'2024-25Calendar'!U124</f>
        <v>7</v>
      </c>
      <c r="I124" s="30">
        <f>'2024-25Calendar'!V124</f>
        <v>0</v>
      </c>
      <c r="J124" s="30">
        <f>'2024-25Calendar'!R124</f>
        <v>21</v>
      </c>
      <c r="K124" s="30">
        <f>'2024-25Calendar'!S124</f>
        <v>21</v>
      </c>
      <c r="N124" t="str">
        <f t="shared" si="5"/>
        <v>{1,0,0,18,7,7,0,21,21},</v>
      </c>
    </row>
    <row r="125" spans="2:14" x14ac:dyDescent="0.25">
      <c r="B125" s="30">
        <f>'2024-25Calendar'!O125</f>
        <v>122</v>
      </c>
      <c r="C125" s="30">
        <v>1</v>
      </c>
      <c r="D125" s="30" t="str">
        <f>'2024-25Calendar'!Q125</f>
        <v>0</v>
      </c>
      <c r="E125" s="30" t="str">
        <f>'2024-25Calendar'!W125</f>
        <v>0</v>
      </c>
      <c r="F125" s="30">
        <f>'2024-25Calendar'!P125</f>
        <v>19</v>
      </c>
      <c r="G125" s="30">
        <f>'2024-25Calendar'!T125</f>
        <v>8</v>
      </c>
      <c r="H125" s="30">
        <f>'2024-25Calendar'!U125</f>
        <v>8</v>
      </c>
      <c r="I125" s="30">
        <f>'2024-25Calendar'!V125</f>
        <v>0</v>
      </c>
      <c r="J125" s="30">
        <f>'2024-25Calendar'!R125</f>
        <v>22</v>
      </c>
      <c r="K125" s="30">
        <f>'2024-25Calendar'!S125</f>
        <v>22</v>
      </c>
      <c r="N125" t="str">
        <f t="shared" si="5"/>
        <v>{1,0,0,19,8,8,0,22,22},</v>
      </c>
    </row>
    <row r="126" spans="2:14" x14ac:dyDescent="0.25">
      <c r="B126" s="30">
        <f>'2024-25Calendar'!O126</f>
        <v>123</v>
      </c>
      <c r="C126" s="30">
        <v>1</v>
      </c>
      <c r="D126" s="30" t="str">
        <f>'2024-25Calendar'!Q126</f>
        <v>0</v>
      </c>
      <c r="E126" s="30" t="str">
        <f>'2024-25Calendar'!W126</f>
        <v>0</v>
      </c>
      <c r="F126" s="30">
        <f>'2024-25Calendar'!P126</f>
        <v>20</v>
      </c>
      <c r="G126" s="30">
        <f>'2024-25Calendar'!T126</f>
        <v>9</v>
      </c>
      <c r="H126" s="30">
        <f>'2024-25Calendar'!U126</f>
        <v>9</v>
      </c>
      <c r="I126" s="30">
        <f>'2024-25Calendar'!V126</f>
        <v>0</v>
      </c>
      <c r="J126" s="30">
        <f>'2024-25Calendar'!R126</f>
        <v>23</v>
      </c>
      <c r="K126" s="30">
        <f>'2024-25Calendar'!S126</f>
        <v>23</v>
      </c>
      <c r="N126" t="str">
        <f t="shared" si="5"/>
        <v>{1,0,0,20,9,9,0,23,23},</v>
      </c>
    </row>
    <row r="127" spans="2:14" x14ac:dyDescent="0.25">
      <c r="B127" s="30">
        <f>'2024-25Calendar'!O127</f>
        <v>124</v>
      </c>
      <c r="C127" s="30">
        <v>1</v>
      </c>
      <c r="D127" s="30" t="str">
        <f>'2024-25Calendar'!Q127</f>
        <v>0</v>
      </c>
      <c r="E127" s="30" t="str">
        <f>'2024-25Calendar'!W127</f>
        <v>0</v>
      </c>
      <c r="F127" s="30">
        <f>'2024-25Calendar'!P127</f>
        <v>21</v>
      </c>
      <c r="G127" s="30">
        <f>'2024-25Calendar'!T127</f>
        <v>10</v>
      </c>
      <c r="H127" s="30">
        <f>'2024-25Calendar'!U127</f>
        <v>10</v>
      </c>
      <c r="I127" s="30">
        <f>'2024-25Calendar'!V127</f>
        <v>0</v>
      </c>
      <c r="J127" s="30">
        <f>'2024-25Calendar'!R127</f>
        <v>24</v>
      </c>
      <c r="K127" s="30">
        <f>'2024-25Calendar'!S127</f>
        <v>24</v>
      </c>
      <c r="N127" t="str">
        <f t="shared" si="5"/>
        <v>{1,0,0,21,10,10,0,24,24},</v>
      </c>
    </row>
    <row r="128" spans="2:14" x14ac:dyDescent="0.25">
      <c r="B128" s="30">
        <f>'2024-25Calendar'!O128</f>
        <v>125</v>
      </c>
      <c r="C128" s="30">
        <v>1</v>
      </c>
      <c r="D128" s="30" t="str">
        <f>'2024-25Calendar'!Q128</f>
        <v>0</v>
      </c>
      <c r="E128" s="30" t="str">
        <f>'2024-25Calendar'!W128</f>
        <v>0</v>
      </c>
      <c r="F128" s="30">
        <f>'2024-25Calendar'!P128</f>
        <v>22</v>
      </c>
      <c r="G128" s="30">
        <f>'2024-25Calendar'!T128</f>
        <v>11</v>
      </c>
      <c r="H128" s="30">
        <f>'2024-25Calendar'!U128</f>
        <v>11</v>
      </c>
      <c r="I128" s="30">
        <f>'2024-25Calendar'!V128</f>
        <v>0</v>
      </c>
      <c r="J128" s="30">
        <f>'2024-25Calendar'!R128</f>
        <v>25</v>
      </c>
      <c r="K128" s="30">
        <f>'2024-25Calendar'!S128</f>
        <v>25</v>
      </c>
      <c r="N128" t="str">
        <f t="shared" si="5"/>
        <v>{1,0,0,22,11,11,0,25,25},</v>
      </c>
    </row>
    <row r="129" spans="2:14" x14ac:dyDescent="0.25">
      <c r="B129" s="30">
        <f>'2024-25Calendar'!O129</f>
        <v>126</v>
      </c>
      <c r="C129" s="30">
        <v>1</v>
      </c>
      <c r="D129" s="30" t="str">
        <f>'2024-25Calendar'!Q129</f>
        <v>0</v>
      </c>
      <c r="E129" s="30" t="str">
        <f>'2024-25Calendar'!W129</f>
        <v>0</v>
      </c>
      <c r="F129" s="30">
        <f>'2024-25Calendar'!P129</f>
        <v>23</v>
      </c>
      <c r="G129" s="30">
        <f>'2024-25Calendar'!T129</f>
        <v>12</v>
      </c>
      <c r="H129" s="30">
        <f>'2024-25Calendar'!U129</f>
        <v>12</v>
      </c>
      <c r="I129" s="30">
        <f>'2024-25Calendar'!V129</f>
        <v>0</v>
      </c>
      <c r="J129" s="30">
        <f>'2024-25Calendar'!R129</f>
        <v>26</v>
      </c>
      <c r="K129" s="30">
        <f>'2024-25Calendar'!S129</f>
        <v>26</v>
      </c>
      <c r="N129" t="str">
        <f t="shared" si="5"/>
        <v>{1,0,0,23,12,12,0,26,26},</v>
      </c>
    </row>
    <row r="130" spans="2:14" x14ac:dyDescent="0.25">
      <c r="B130" s="30">
        <f>'2024-25Calendar'!O130</f>
        <v>127</v>
      </c>
      <c r="C130" s="30">
        <v>1</v>
      </c>
      <c r="D130" s="30" t="str">
        <f>'2024-25Calendar'!Q130</f>
        <v>0</v>
      </c>
      <c r="E130" s="30" t="str">
        <f>'2024-25Calendar'!W130</f>
        <v>0</v>
      </c>
      <c r="F130" s="30">
        <f>'2024-25Calendar'!P130</f>
        <v>24</v>
      </c>
      <c r="G130" s="30">
        <f>'2024-25Calendar'!T130</f>
        <v>13</v>
      </c>
      <c r="H130" s="30">
        <f>'2024-25Calendar'!U130</f>
        <v>13</v>
      </c>
      <c r="I130" s="30">
        <f>'2024-25Calendar'!V130</f>
        <v>0</v>
      </c>
      <c r="J130" s="30">
        <f>'2024-25Calendar'!R130</f>
        <v>0</v>
      </c>
      <c r="K130" s="30">
        <f>'2024-25Calendar'!S130</f>
        <v>0</v>
      </c>
      <c r="N130" t="str">
        <f t="shared" si="5"/>
        <v>{1,0,0,24,13,13,0,0,0},</v>
      </c>
    </row>
    <row r="131" spans="2:14" x14ac:dyDescent="0.25">
      <c r="B131" s="30">
        <f>'2024-25Calendar'!O131</f>
        <v>128</v>
      </c>
      <c r="C131" s="30">
        <v>1</v>
      </c>
      <c r="D131" s="30" t="str">
        <f>'2024-25Calendar'!Q131</f>
        <v>0</v>
      </c>
      <c r="E131" s="30" t="str">
        <f>'2024-25Calendar'!W131</f>
        <v>0</v>
      </c>
      <c r="F131" s="30">
        <f>'2024-25Calendar'!P131</f>
        <v>25</v>
      </c>
      <c r="G131" s="30">
        <f>'2024-25Calendar'!T131</f>
        <v>15</v>
      </c>
      <c r="H131" s="30">
        <f>'2024-25Calendar'!U131</f>
        <v>15</v>
      </c>
      <c r="I131" s="30">
        <f>'2024-25Calendar'!V131</f>
        <v>0</v>
      </c>
      <c r="J131" s="30">
        <f>'2024-25Calendar'!R131</f>
        <v>1</v>
      </c>
      <c r="K131" s="30">
        <f>'2024-25Calendar'!S131</f>
        <v>1</v>
      </c>
      <c r="N131" t="str">
        <f t="shared" si="5"/>
        <v>{1,0,0,25,15,15,0,1,1},</v>
      </c>
    </row>
    <row r="132" spans="2:14" x14ac:dyDescent="0.25">
      <c r="B132" s="30">
        <f>'2024-25Calendar'!O132</f>
        <v>129</v>
      </c>
      <c r="C132" s="30">
        <v>1</v>
      </c>
      <c r="D132" s="30" t="str">
        <f>'2024-25Calendar'!Q132</f>
        <v>0</v>
      </c>
      <c r="E132" s="30" t="str">
        <f>'2024-25Calendar'!W132</f>
        <v>0</v>
      </c>
      <c r="F132" s="30">
        <f>'2024-25Calendar'!P132</f>
        <v>26</v>
      </c>
      <c r="G132" s="30">
        <f>'2024-25Calendar'!T132</f>
        <v>0</v>
      </c>
      <c r="H132" s="30">
        <f>'2024-25Calendar'!U132</f>
        <v>0</v>
      </c>
      <c r="I132" s="30">
        <f>'2024-25Calendar'!V132</f>
        <v>1</v>
      </c>
      <c r="J132" s="30">
        <f>'2024-25Calendar'!R132</f>
        <v>2</v>
      </c>
      <c r="K132" s="30">
        <f>'2024-25Calendar'!S132</f>
        <v>2</v>
      </c>
      <c r="N132" t="str">
        <f t="shared" si="5"/>
        <v>{1,0,0,26,0,0,1,2,2},</v>
      </c>
    </row>
    <row r="133" spans="2:14" x14ac:dyDescent="0.25">
      <c r="B133" s="30">
        <f>'2024-25Calendar'!O133</f>
        <v>130</v>
      </c>
      <c r="C133" s="30">
        <v>1</v>
      </c>
      <c r="D133" s="30" t="str">
        <f>'2024-25Calendar'!Q133</f>
        <v>0</v>
      </c>
      <c r="E133" s="30" t="str">
        <f>'2024-25Calendar'!W133</f>
        <v>0</v>
      </c>
      <c r="F133" s="30">
        <f>'2024-25Calendar'!P133</f>
        <v>27</v>
      </c>
      <c r="G133" s="30">
        <f>'2024-25Calendar'!T133</f>
        <v>1</v>
      </c>
      <c r="H133" s="30">
        <f>'2024-25Calendar'!U133</f>
        <v>2</v>
      </c>
      <c r="I133" s="30">
        <f>'2024-25Calendar'!V133</f>
        <v>1</v>
      </c>
      <c r="J133" s="30">
        <f>'2024-25Calendar'!R133</f>
        <v>3</v>
      </c>
      <c r="K133" s="30">
        <f>'2024-25Calendar'!S133</f>
        <v>3</v>
      </c>
      <c r="N133" t="str">
        <f t="shared" si="5"/>
        <v>{1,0,0,27,1,2,1,3,3},</v>
      </c>
    </row>
    <row r="134" spans="2:14" x14ac:dyDescent="0.25">
      <c r="B134" s="30">
        <f>'2024-25Calendar'!O134</f>
        <v>131</v>
      </c>
      <c r="C134" s="30">
        <v>1</v>
      </c>
      <c r="D134" s="30" t="str">
        <f>'2024-25Calendar'!Q134</f>
        <v>0</v>
      </c>
      <c r="E134" s="30" t="str">
        <f>'2024-25Calendar'!W134</f>
        <v>0</v>
      </c>
      <c r="F134" s="30">
        <f>'2024-25Calendar'!P134</f>
        <v>28</v>
      </c>
      <c r="G134" s="30">
        <f>'2024-25Calendar'!T134</f>
        <v>3</v>
      </c>
      <c r="H134" s="30">
        <f>'2024-25Calendar'!U134</f>
        <v>3</v>
      </c>
      <c r="I134" s="30">
        <f>'2024-25Calendar'!V134</f>
        <v>1</v>
      </c>
      <c r="J134" s="30">
        <f>'2024-25Calendar'!R134</f>
        <v>4</v>
      </c>
      <c r="K134" s="30">
        <f>'2024-25Calendar'!S134</f>
        <v>4</v>
      </c>
      <c r="N134" t="str">
        <f t="shared" si="5"/>
        <v>{1,0,0,28,3,3,1,4,4},</v>
      </c>
    </row>
    <row r="135" spans="2:14" x14ac:dyDescent="0.25">
      <c r="B135" s="30">
        <f>'2024-25Calendar'!O135</f>
        <v>132</v>
      </c>
      <c r="C135" s="30">
        <v>1</v>
      </c>
      <c r="D135" s="30" t="str">
        <f>'2024-25Calendar'!Q135</f>
        <v>0</v>
      </c>
      <c r="E135" s="30" t="str">
        <f>'2024-25Calendar'!W135</f>
        <v>0</v>
      </c>
      <c r="F135" s="30">
        <f>'2024-25Calendar'!P135</f>
        <v>29</v>
      </c>
      <c r="G135" s="30">
        <f>'2024-25Calendar'!T135</f>
        <v>4</v>
      </c>
      <c r="H135" s="30">
        <f>'2024-25Calendar'!U135</f>
        <v>4</v>
      </c>
      <c r="I135" s="30">
        <f>'2024-25Calendar'!V135</f>
        <v>1</v>
      </c>
      <c r="J135" s="30">
        <f>'2024-25Calendar'!R135</f>
        <v>5</v>
      </c>
      <c r="K135" s="30">
        <f>'2024-25Calendar'!S135</f>
        <v>5</v>
      </c>
      <c r="N135" t="str">
        <f t="shared" si="5"/>
        <v>{1,0,0,29,4,4,1,5,5},</v>
      </c>
    </row>
    <row r="136" spans="2:14" x14ac:dyDescent="0.25">
      <c r="B136" s="30">
        <f>'2024-25Calendar'!O136</f>
        <v>133</v>
      </c>
      <c r="C136" s="30">
        <v>1</v>
      </c>
      <c r="D136" s="30" t="str">
        <f>'2024-25Calendar'!Q136</f>
        <v>0</v>
      </c>
      <c r="E136" s="30" t="str">
        <f>'2024-25Calendar'!W136</f>
        <v>0</v>
      </c>
      <c r="F136" s="30">
        <f>'2024-25Calendar'!P136</f>
        <v>30</v>
      </c>
      <c r="G136" s="30">
        <f>'2024-25Calendar'!T136</f>
        <v>5</v>
      </c>
      <c r="H136" s="30">
        <f>'2024-25Calendar'!U136</f>
        <v>5</v>
      </c>
      <c r="I136" s="30">
        <f>'2024-25Calendar'!V136</f>
        <v>1</v>
      </c>
      <c r="J136" s="30">
        <f>'2024-25Calendar'!R136</f>
        <v>6</v>
      </c>
      <c r="K136" s="30">
        <f>'2024-25Calendar'!S136</f>
        <v>6</v>
      </c>
      <c r="N136" t="str">
        <f t="shared" si="5"/>
        <v>{1,0,0,30,5,5,1,6,6},</v>
      </c>
    </row>
    <row r="137" spans="2:14" x14ac:dyDescent="0.25">
      <c r="B137" s="30">
        <f>'2024-25Calendar'!O137</f>
        <v>134</v>
      </c>
      <c r="C137" s="30">
        <v>1</v>
      </c>
      <c r="D137" s="30" t="str">
        <f>'2024-25Calendar'!Q137</f>
        <v>1</v>
      </c>
      <c r="E137" s="30" t="str">
        <f>'2024-25Calendar'!W137</f>
        <v>0</v>
      </c>
      <c r="F137" s="30">
        <f>'2024-25Calendar'!P137</f>
        <v>1</v>
      </c>
      <c r="G137" s="30">
        <f>'2024-25Calendar'!T137</f>
        <v>5</v>
      </c>
      <c r="H137" s="30">
        <f>'2024-25Calendar'!U137</f>
        <v>5</v>
      </c>
      <c r="I137" s="30">
        <f>'2024-25Calendar'!V137</f>
        <v>1</v>
      </c>
      <c r="J137" s="30">
        <f>'2024-25Calendar'!R137</f>
        <v>7</v>
      </c>
      <c r="K137" s="30">
        <f>'2024-25Calendar'!S137</f>
        <v>7</v>
      </c>
      <c r="N137" t="str">
        <f t="shared" si="5"/>
        <v>{1,1,0,1,5,5,1,7,7},</v>
      </c>
    </row>
    <row r="138" spans="2:14" x14ac:dyDescent="0.25">
      <c r="B138" s="30">
        <f>'2024-25Calendar'!O138</f>
        <v>135</v>
      </c>
      <c r="C138" s="30">
        <v>1</v>
      </c>
      <c r="D138" s="30" t="str">
        <f>'2024-25Calendar'!Q138</f>
        <v>1</v>
      </c>
      <c r="E138" s="30" t="str">
        <f>'2024-25Calendar'!W138</f>
        <v>0</v>
      </c>
      <c r="F138" s="30">
        <f>'2024-25Calendar'!P138</f>
        <v>2</v>
      </c>
      <c r="G138" s="30">
        <f>'2024-25Calendar'!T138</f>
        <v>6</v>
      </c>
      <c r="H138" s="30">
        <f>'2024-25Calendar'!U138</f>
        <v>6</v>
      </c>
      <c r="I138" s="30">
        <f>'2024-25Calendar'!V138</f>
        <v>1</v>
      </c>
      <c r="J138" s="30">
        <f>'2024-25Calendar'!R138</f>
        <v>8</v>
      </c>
      <c r="K138" s="30">
        <f>'2024-25Calendar'!S138</f>
        <v>8</v>
      </c>
      <c r="N138" t="str">
        <f t="shared" si="5"/>
        <v>{1,1,0,2,6,6,1,8,8},</v>
      </c>
    </row>
    <row r="139" spans="2:14" x14ac:dyDescent="0.25">
      <c r="B139" s="30">
        <f>'2024-25Calendar'!O139</f>
        <v>136</v>
      </c>
      <c r="C139" s="30">
        <v>1</v>
      </c>
      <c r="D139" s="30" t="str">
        <f>'2024-25Calendar'!Q139</f>
        <v>1</v>
      </c>
      <c r="E139" s="30" t="str">
        <f>'2024-25Calendar'!W139</f>
        <v>0</v>
      </c>
      <c r="F139" s="30">
        <f>'2024-25Calendar'!P139</f>
        <v>3</v>
      </c>
      <c r="G139" s="30">
        <f>'2024-25Calendar'!T139</f>
        <v>7</v>
      </c>
      <c r="H139" s="30">
        <f>'2024-25Calendar'!U139</f>
        <v>7</v>
      </c>
      <c r="I139" s="30">
        <f>'2024-25Calendar'!V139</f>
        <v>1</v>
      </c>
      <c r="J139" s="30">
        <f>'2024-25Calendar'!R139</f>
        <v>9</v>
      </c>
      <c r="K139" s="30">
        <f>'2024-25Calendar'!S139</f>
        <v>9</v>
      </c>
      <c r="N139" t="str">
        <f t="shared" si="5"/>
        <v>{1,1,0,3,7,7,1,9,9},</v>
      </c>
    </row>
    <row r="140" spans="2:14" x14ac:dyDescent="0.25">
      <c r="B140" s="30">
        <f>'2024-25Calendar'!O140</f>
        <v>137</v>
      </c>
      <c r="C140" s="30">
        <v>1</v>
      </c>
      <c r="D140" s="30" t="str">
        <f>'2024-25Calendar'!Q140</f>
        <v>1</v>
      </c>
      <c r="E140" s="30" t="str">
        <f>'2024-25Calendar'!W140</f>
        <v>0</v>
      </c>
      <c r="F140" s="30">
        <f>'2024-25Calendar'!P140</f>
        <v>4</v>
      </c>
      <c r="G140" s="30">
        <f>'2024-25Calendar'!T140</f>
        <v>8</v>
      </c>
      <c r="H140" s="30">
        <f>'2024-25Calendar'!U140</f>
        <v>8</v>
      </c>
      <c r="I140" s="30">
        <f>'2024-25Calendar'!V140</f>
        <v>1</v>
      </c>
      <c r="J140" s="30">
        <f>'2024-25Calendar'!R140</f>
        <v>10</v>
      </c>
      <c r="K140" s="30">
        <f>'2024-25Calendar'!S140</f>
        <v>10</v>
      </c>
      <c r="N140" t="str">
        <f t="shared" si="5"/>
        <v>{1,1,0,4,8,8,1,10,10},</v>
      </c>
    </row>
    <row r="141" spans="2:14" x14ac:dyDescent="0.25">
      <c r="B141" s="30">
        <f>'2024-25Calendar'!O141</f>
        <v>138</v>
      </c>
      <c r="C141" s="30">
        <v>1</v>
      </c>
      <c r="D141" s="30" t="str">
        <f>'2024-25Calendar'!Q141</f>
        <v>1</v>
      </c>
      <c r="E141" s="30" t="str">
        <f>'2024-25Calendar'!W141</f>
        <v>0</v>
      </c>
      <c r="F141" s="30">
        <f>'2024-25Calendar'!P141</f>
        <v>5</v>
      </c>
      <c r="G141" s="30">
        <f>'2024-25Calendar'!T141</f>
        <v>9</v>
      </c>
      <c r="H141" s="30">
        <f>'2024-25Calendar'!U141</f>
        <v>9</v>
      </c>
      <c r="I141" s="30">
        <f>'2024-25Calendar'!V141</f>
        <v>1</v>
      </c>
      <c r="J141" s="30">
        <f>'2024-25Calendar'!R141</f>
        <v>11</v>
      </c>
      <c r="K141" s="30">
        <f>'2024-25Calendar'!S141</f>
        <v>11</v>
      </c>
      <c r="N141" t="str">
        <f t="shared" si="5"/>
        <v>{1,1,0,5,9,9,1,11,11},</v>
      </c>
    </row>
    <row r="142" spans="2:14" x14ac:dyDescent="0.25">
      <c r="B142" s="30">
        <f>'2024-25Calendar'!O142</f>
        <v>139</v>
      </c>
      <c r="C142" s="30">
        <v>1</v>
      </c>
      <c r="D142" s="30" t="str">
        <f>'2024-25Calendar'!Q142</f>
        <v>1</v>
      </c>
      <c r="E142" s="30" t="str">
        <f>'2024-25Calendar'!W142</f>
        <v>0</v>
      </c>
      <c r="F142" s="30">
        <f>'2024-25Calendar'!P142</f>
        <v>6</v>
      </c>
      <c r="G142" s="30">
        <f>'2024-25Calendar'!T142</f>
        <v>10</v>
      </c>
      <c r="H142" s="30">
        <f>'2024-25Calendar'!U142</f>
        <v>10</v>
      </c>
      <c r="I142" s="30">
        <f>'2024-25Calendar'!V142</f>
        <v>1</v>
      </c>
      <c r="J142" s="30">
        <f>'2024-25Calendar'!R142</f>
        <v>12</v>
      </c>
      <c r="K142" s="30">
        <f>'2024-25Calendar'!S142</f>
        <v>12</v>
      </c>
      <c r="N142" t="str">
        <f t="shared" si="5"/>
        <v>{1,1,0,6,10,10,1,12,12},</v>
      </c>
    </row>
    <row r="143" spans="2:14" x14ac:dyDescent="0.25">
      <c r="B143" s="30">
        <f>'2024-25Calendar'!O143</f>
        <v>140</v>
      </c>
      <c r="C143" s="30">
        <v>1</v>
      </c>
      <c r="D143" s="30" t="str">
        <f>'2024-25Calendar'!Q143</f>
        <v>1</v>
      </c>
      <c r="E143" s="30" t="str">
        <f>'2024-25Calendar'!W143</f>
        <v>0</v>
      </c>
      <c r="F143" s="30">
        <f>'2024-25Calendar'!P143</f>
        <v>7</v>
      </c>
      <c r="G143" s="30">
        <f>'2024-25Calendar'!T143</f>
        <v>11</v>
      </c>
      <c r="H143" s="30">
        <f>'2024-25Calendar'!U143</f>
        <v>11</v>
      </c>
      <c r="I143" s="30">
        <f>'2024-25Calendar'!V143</f>
        <v>1</v>
      </c>
      <c r="J143" s="30">
        <f>'2024-25Calendar'!R143</f>
        <v>13</v>
      </c>
      <c r="K143" s="30">
        <f>'2024-25Calendar'!S143</f>
        <v>13</v>
      </c>
      <c r="N143" t="str">
        <f t="shared" si="5"/>
        <v>{1,1,0,7,11,11,1,13,13},</v>
      </c>
    </row>
    <row r="144" spans="2:14" x14ac:dyDescent="0.25">
      <c r="B144" s="30">
        <f>'2024-25Calendar'!O144</f>
        <v>141</v>
      </c>
      <c r="C144" s="30">
        <v>1</v>
      </c>
      <c r="D144" s="30" t="str">
        <f>'2024-25Calendar'!Q144</f>
        <v>1</v>
      </c>
      <c r="E144" s="30" t="str">
        <f>'2024-25Calendar'!W144</f>
        <v>0</v>
      </c>
      <c r="F144" s="30">
        <f>'2024-25Calendar'!P144</f>
        <v>8</v>
      </c>
      <c r="G144" s="30">
        <f>'2024-25Calendar'!T144</f>
        <v>12</v>
      </c>
      <c r="H144" s="30">
        <f>'2024-25Calendar'!U144</f>
        <v>12</v>
      </c>
      <c r="I144" s="30">
        <f>'2024-25Calendar'!V144</f>
        <v>1</v>
      </c>
      <c r="J144" s="30">
        <f>'2024-25Calendar'!R144</f>
        <v>13</v>
      </c>
      <c r="K144" s="30">
        <f>'2024-25Calendar'!S144</f>
        <v>13</v>
      </c>
      <c r="N144" t="str">
        <f t="shared" si="5"/>
        <v>{1,1,0,8,12,12,1,13,13},</v>
      </c>
    </row>
    <row r="145" spans="2:14" x14ac:dyDescent="0.25">
      <c r="B145" s="30">
        <f>'2024-25Calendar'!O145</f>
        <v>142</v>
      </c>
      <c r="C145" s="30">
        <v>1</v>
      </c>
      <c r="D145" s="30" t="str">
        <f>'2024-25Calendar'!Q145</f>
        <v>1</v>
      </c>
      <c r="E145" s="30" t="str">
        <f>'2024-25Calendar'!W145</f>
        <v>0</v>
      </c>
      <c r="F145" s="30">
        <f>'2024-25Calendar'!P145</f>
        <v>9</v>
      </c>
      <c r="G145" s="30">
        <f>'2024-25Calendar'!T145</f>
        <v>13</v>
      </c>
      <c r="H145" s="30">
        <f>'2024-25Calendar'!U145</f>
        <v>13</v>
      </c>
      <c r="I145" s="30">
        <f>'2024-25Calendar'!V145</f>
        <v>1</v>
      </c>
      <c r="J145" s="30">
        <f>'2024-25Calendar'!R145</f>
        <v>14</v>
      </c>
      <c r="K145" s="30">
        <f>'2024-25Calendar'!S145</f>
        <v>14</v>
      </c>
      <c r="N145" t="str">
        <f t="shared" si="5"/>
        <v>{1,1,0,9,13,13,1,14,14},</v>
      </c>
    </row>
    <row r="146" spans="2:14" x14ac:dyDescent="0.25">
      <c r="B146" s="30">
        <f>'2024-25Calendar'!O146</f>
        <v>143</v>
      </c>
      <c r="C146" s="30">
        <v>1</v>
      </c>
      <c r="D146" s="30" t="str">
        <f>'2024-25Calendar'!Q146</f>
        <v>1</v>
      </c>
      <c r="E146" s="30" t="str">
        <f>'2024-25Calendar'!W146</f>
        <v>0</v>
      </c>
      <c r="F146" s="30">
        <f>'2024-25Calendar'!P146</f>
        <v>10</v>
      </c>
      <c r="G146" s="30">
        <f>'2024-25Calendar'!T146</f>
        <v>14</v>
      </c>
      <c r="H146" s="30">
        <f>'2024-25Calendar'!U146</f>
        <v>14</v>
      </c>
      <c r="I146" s="30">
        <f>'2024-25Calendar'!V146</f>
        <v>1</v>
      </c>
      <c r="J146" s="30">
        <f>'2024-25Calendar'!R146</f>
        <v>15</v>
      </c>
      <c r="K146" s="30">
        <f>'2024-25Calendar'!S146</f>
        <v>15</v>
      </c>
      <c r="N146" t="str">
        <f t="shared" si="5"/>
        <v>{1,1,0,10,14,14,1,15,15},</v>
      </c>
    </row>
    <row r="147" spans="2:14" x14ac:dyDescent="0.25">
      <c r="B147" s="30">
        <f>'2024-25Calendar'!O147</f>
        <v>144</v>
      </c>
      <c r="C147" s="30">
        <v>1</v>
      </c>
      <c r="D147" s="30" t="str">
        <f>'2024-25Calendar'!Q147</f>
        <v>1</v>
      </c>
      <c r="E147" s="30" t="str">
        <f>'2024-25Calendar'!W147</f>
        <v>0</v>
      </c>
      <c r="F147" s="30">
        <f>'2024-25Calendar'!P147</f>
        <v>11</v>
      </c>
      <c r="G147" s="30">
        <f>'2024-25Calendar'!T147</f>
        <v>0</v>
      </c>
      <c r="H147" s="30">
        <f>'2024-25Calendar'!U147</f>
        <v>0</v>
      </c>
      <c r="I147" s="30">
        <f>'2024-25Calendar'!V147</f>
        <v>0</v>
      </c>
      <c r="J147" s="30">
        <f>'2024-25Calendar'!R147</f>
        <v>16</v>
      </c>
      <c r="K147" s="30">
        <f>'2024-25Calendar'!S147</f>
        <v>16</v>
      </c>
      <c r="N147" t="str">
        <f t="shared" si="5"/>
        <v>{1,1,0,11,0,0,0,16,16},</v>
      </c>
    </row>
    <row r="148" spans="2:14" x14ac:dyDescent="0.25">
      <c r="B148" s="30">
        <f>'2024-25Calendar'!O148</f>
        <v>145</v>
      </c>
      <c r="C148" s="30">
        <v>1</v>
      </c>
      <c r="D148" s="30" t="str">
        <f>'2024-25Calendar'!Q148</f>
        <v>1</v>
      </c>
      <c r="E148" s="30" t="str">
        <f>'2024-25Calendar'!W148</f>
        <v>0</v>
      </c>
      <c r="F148" s="30">
        <f>'2024-25Calendar'!P148</f>
        <v>12</v>
      </c>
      <c r="G148" s="30">
        <f>'2024-25Calendar'!T148</f>
        <v>1</v>
      </c>
      <c r="H148" s="30">
        <f>'2024-25Calendar'!U148</f>
        <v>1</v>
      </c>
      <c r="I148" s="30">
        <f>'2024-25Calendar'!V148</f>
        <v>0</v>
      </c>
      <c r="J148" s="30">
        <f>'2024-25Calendar'!R148</f>
        <v>17</v>
      </c>
      <c r="K148" s="30">
        <f>'2024-25Calendar'!S148</f>
        <v>17</v>
      </c>
      <c r="N148" t="str">
        <f t="shared" si="5"/>
        <v>{1,1,0,12,1,1,0,17,17},</v>
      </c>
    </row>
    <row r="149" spans="2:14" x14ac:dyDescent="0.25">
      <c r="B149" s="30">
        <f>'2024-25Calendar'!O149</f>
        <v>146</v>
      </c>
      <c r="C149" s="30">
        <v>1</v>
      </c>
      <c r="D149" s="30" t="str">
        <f>'2024-25Calendar'!Q149</f>
        <v>1</v>
      </c>
      <c r="E149" s="30" t="str">
        <f>'2024-25Calendar'!W149</f>
        <v>0</v>
      </c>
      <c r="F149" s="30">
        <f>'2024-25Calendar'!P149</f>
        <v>13</v>
      </c>
      <c r="G149" s="30">
        <f>'2024-25Calendar'!T149</f>
        <v>2</v>
      </c>
      <c r="H149" s="30">
        <f>'2024-25Calendar'!U149</f>
        <v>2</v>
      </c>
      <c r="I149" s="30">
        <f>'2024-25Calendar'!V149</f>
        <v>0</v>
      </c>
      <c r="J149" s="30">
        <f>'2024-25Calendar'!R149</f>
        <v>18</v>
      </c>
      <c r="K149" s="30">
        <f>'2024-25Calendar'!S149</f>
        <v>18</v>
      </c>
      <c r="N149" t="str">
        <f t="shared" si="5"/>
        <v>{1,1,0,13,2,2,0,18,18},</v>
      </c>
    </row>
    <row r="150" spans="2:14" x14ac:dyDescent="0.25">
      <c r="B150" s="30">
        <f>'2024-25Calendar'!O150</f>
        <v>147</v>
      </c>
      <c r="C150" s="30">
        <v>1</v>
      </c>
      <c r="D150" s="30" t="str">
        <f>'2024-25Calendar'!Q150</f>
        <v>1</v>
      </c>
      <c r="E150" s="30" t="str">
        <f>'2024-25Calendar'!W150</f>
        <v>0</v>
      </c>
      <c r="F150" s="30">
        <f>'2024-25Calendar'!P150</f>
        <v>14</v>
      </c>
      <c r="G150" s="30">
        <f>'2024-25Calendar'!T150</f>
        <v>3</v>
      </c>
      <c r="H150" s="30">
        <f>'2024-25Calendar'!U150</f>
        <v>3</v>
      </c>
      <c r="I150" s="30">
        <f>'2024-25Calendar'!V150</f>
        <v>0</v>
      </c>
      <c r="J150" s="30">
        <f>'2024-25Calendar'!R150</f>
        <v>19</v>
      </c>
      <c r="K150" s="30">
        <f>'2024-25Calendar'!S150</f>
        <v>19</v>
      </c>
      <c r="N150" t="str">
        <f t="shared" si="5"/>
        <v>{1,1,0,14,3,3,0,19,19},</v>
      </c>
    </row>
    <row r="151" spans="2:14" x14ac:dyDescent="0.25">
      <c r="B151" s="30">
        <f>'2024-25Calendar'!O151</f>
        <v>148</v>
      </c>
      <c r="C151" s="30">
        <v>1</v>
      </c>
      <c r="D151" s="30" t="str">
        <f>'2024-25Calendar'!Q151</f>
        <v>1</v>
      </c>
      <c r="E151" s="30" t="str">
        <f>'2024-25Calendar'!W151</f>
        <v>0</v>
      </c>
      <c r="F151" s="30">
        <f>'2024-25Calendar'!P151</f>
        <v>15</v>
      </c>
      <c r="G151" s="30">
        <f>'2024-25Calendar'!T151</f>
        <v>4</v>
      </c>
      <c r="H151" s="30">
        <f>'2024-25Calendar'!U151</f>
        <v>4</v>
      </c>
      <c r="I151" s="30">
        <f>'2024-25Calendar'!V151</f>
        <v>0</v>
      </c>
      <c r="J151" s="30">
        <f>'2024-25Calendar'!R151</f>
        <v>20</v>
      </c>
      <c r="K151" s="30">
        <f>'2024-25Calendar'!S151</f>
        <v>20</v>
      </c>
      <c r="N151" t="str">
        <f t="shared" si="5"/>
        <v>{1,1,0,15,4,4,0,20,20},</v>
      </c>
    </row>
    <row r="152" spans="2:14" x14ac:dyDescent="0.25">
      <c r="B152" s="30">
        <f>'2024-25Calendar'!O152</f>
        <v>149</v>
      </c>
      <c r="C152" s="30">
        <v>1</v>
      </c>
      <c r="D152" s="30" t="str">
        <f>'2024-25Calendar'!Q152</f>
        <v>1</v>
      </c>
      <c r="E152" s="30" t="str">
        <f>'2024-25Calendar'!W152</f>
        <v>0</v>
      </c>
      <c r="F152" s="30">
        <f>'2024-25Calendar'!P152</f>
        <v>16</v>
      </c>
      <c r="G152" s="30">
        <f>'2024-25Calendar'!T152</f>
        <v>5</v>
      </c>
      <c r="H152" s="30">
        <f>'2024-25Calendar'!U152</f>
        <v>5</v>
      </c>
      <c r="I152" s="30">
        <f>'2024-25Calendar'!V152</f>
        <v>0</v>
      </c>
      <c r="J152" s="30">
        <f>'2024-25Calendar'!R152</f>
        <v>21</v>
      </c>
      <c r="K152" s="30">
        <f>'2024-25Calendar'!S152</f>
        <v>21</v>
      </c>
      <c r="N152" t="str">
        <f t="shared" si="5"/>
        <v>{1,1,0,16,5,5,0,21,21},</v>
      </c>
    </row>
    <row r="153" spans="2:14" x14ac:dyDescent="0.25">
      <c r="B153" s="30">
        <f>'2024-25Calendar'!O153</f>
        <v>150</v>
      </c>
      <c r="C153" s="30">
        <v>1</v>
      </c>
      <c r="D153" s="30" t="str">
        <f>'2024-25Calendar'!Q153</f>
        <v>1</v>
      </c>
      <c r="E153" s="30" t="str">
        <f>'2024-25Calendar'!W153</f>
        <v>0</v>
      </c>
      <c r="F153" s="30">
        <f>'2024-25Calendar'!P153</f>
        <v>17</v>
      </c>
      <c r="G153" s="30">
        <f>'2024-25Calendar'!T153</f>
        <v>6</v>
      </c>
      <c r="H153" s="30">
        <f>'2024-25Calendar'!U153</f>
        <v>6</v>
      </c>
      <c r="I153" s="30">
        <f>'2024-25Calendar'!V153</f>
        <v>0</v>
      </c>
      <c r="J153" s="30">
        <f>'2024-25Calendar'!R153</f>
        <v>22</v>
      </c>
      <c r="K153" s="30">
        <f>'2024-25Calendar'!S153</f>
        <v>23</v>
      </c>
      <c r="N153" t="str">
        <f t="shared" si="5"/>
        <v>{1,1,0,17,6,6,0,22,23},</v>
      </c>
    </row>
    <row r="154" spans="2:14" x14ac:dyDescent="0.25">
      <c r="B154" s="30">
        <f>'2024-25Calendar'!O154</f>
        <v>151</v>
      </c>
      <c r="C154" s="30">
        <v>1</v>
      </c>
      <c r="D154" s="30" t="str">
        <f>'2024-25Calendar'!Q154</f>
        <v>1</v>
      </c>
      <c r="E154" s="30" t="str">
        <f>'2024-25Calendar'!W154</f>
        <v>0</v>
      </c>
      <c r="F154" s="30">
        <f>'2024-25Calendar'!P154</f>
        <v>18</v>
      </c>
      <c r="G154" s="30">
        <f>'2024-25Calendar'!T154</f>
        <v>7</v>
      </c>
      <c r="H154" s="30">
        <f>'2024-25Calendar'!U154</f>
        <v>7</v>
      </c>
      <c r="I154" s="30">
        <f>'2024-25Calendar'!V154</f>
        <v>0</v>
      </c>
      <c r="J154" s="30">
        <f>'2024-25Calendar'!R154</f>
        <v>24</v>
      </c>
      <c r="K154" s="30">
        <f>'2024-25Calendar'!S154</f>
        <v>24</v>
      </c>
      <c r="N154" t="str">
        <f t="shared" si="5"/>
        <v>{1,1,0,18,7,7,0,24,24},</v>
      </c>
    </row>
    <row r="155" spans="2:14" x14ac:dyDescent="0.25">
      <c r="B155" s="30">
        <f>'2024-25Calendar'!O155</f>
        <v>152</v>
      </c>
      <c r="C155" s="30">
        <v>1</v>
      </c>
      <c r="D155" s="30" t="str">
        <f>'2024-25Calendar'!Q155</f>
        <v>1</v>
      </c>
      <c r="E155" s="30" t="str">
        <f>'2024-25Calendar'!W155</f>
        <v>0</v>
      </c>
      <c r="F155" s="30">
        <f>'2024-25Calendar'!P155</f>
        <v>19</v>
      </c>
      <c r="G155" s="30">
        <f>'2024-25Calendar'!T155</f>
        <v>8</v>
      </c>
      <c r="H155" s="30">
        <f>'2024-25Calendar'!U155</f>
        <v>9</v>
      </c>
      <c r="I155" s="30">
        <f>'2024-25Calendar'!V155</f>
        <v>0</v>
      </c>
      <c r="J155" s="30">
        <f>'2024-25Calendar'!R155</f>
        <v>25</v>
      </c>
      <c r="K155" s="30">
        <f>'2024-25Calendar'!S155</f>
        <v>25</v>
      </c>
      <c r="N155" t="str">
        <f t="shared" si="5"/>
        <v>{1,1,0,19,8,9,0,25,25},</v>
      </c>
    </row>
    <row r="156" spans="2:14" x14ac:dyDescent="0.25">
      <c r="B156" s="30">
        <f>'2024-25Calendar'!O156</f>
        <v>153</v>
      </c>
      <c r="C156" s="30">
        <v>1</v>
      </c>
      <c r="D156" s="30" t="str">
        <f>'2024-25Calendar'!Q156</f>
        <v>1</v>
      </c>
      <c r="E156" s="30" t="str">
        <f>'2024-25Calendar'!W156</f>
        <v>0</v>
      </c>
      <c r="F156" s="30">
        <f>'2024-25Calendar'!P156</f>
        <v>20</v>
      </c>
      <c r="G156" s="30">
        <f>'2024-25Calendar'!T156</f>
        <v>10</v>
      </c>
      <c r="H156" s="30">
        <f>'2024-25Calendar'!U156</f>
        <v>10</v>
      </c>
      <c r="I156" s="30">
        <f>'2024-25Calendar'!V156</f>
        <v>0</v>
      </c>
      <c r="J156" s="30">
        <f>'2024-25Calendar'!R156</f>
        <v>26</v>
      </c>
      <c r="K156" s="30">
        <f>'2024-25Calendar'!S156</f>
        <v>26</v>
      </c>
      <c r="N156" t="str">
        <f t="shared" si="5"/>
        <v>{1,1,0,20,10,10,0,26,26},</v>
      </c>
    </row>
    <row r="157" spans="2:14" x14ac:dyDescent="0.25">
      <c r="B157" s="30">
        <f>'2024-25Calendar'!O157</f>
        <v>154</v>
      </c>
      <c r="C157" s="30">
        <v>1</v>
      </c>
      <c r="D157" s="30" t="str">
        <f>'2024-25Calendar'!Q157</f>
        <v>1</v>
      </c>
      <c r="E157" s="30" t="str">
        <f>'2024-25Calendar'!W157</f>
        <v>0</v>
      </c>
      <c r="F157" s="30">
        <f>'2024-25Calendar'!P157</f>
        <v>21</v>
      </c>
      <c r="G157" s="30">
        <f>'2024-25Calendar'!T157</f>
        <v>11</v>
      </c>
      <c r="H157" s="30">
        <f>'2024-25Calendar'!U157</f>
        <v>11</v>
      </c>
      <c r="I157" s="30">
        <f>'2024-25Calendar'!V157</f>
        <v>0</v>
      </c>
      <c r="J157" s="30">
        <f>'2024-25Calendar'!R157</f>
        <v>0</v>
      </c>
      <c r="K157" s="30">
        <f>'2024-25Calendar'!S157</f>
        <v>0</v>
      </c>
      <c r="N157" t="str">
        <f t="shared" si="5"/>
        <v>{1,1,0,21,11,11,0,0,0},</v>
      </c>
    </row>
    <row r="158" spans="2:14" x14ac:dyDescent="0.25">
      <c r="B158" s="30">
        <f>'2024-25Calendar'!O158</f>
        <v>155</v>
      </c>
      <c r="C158" s="30">
        <v>1</v>
      </c>
      <c r="D158" s="30" t="str">
        <f>'2024-25Calendar'!Q158</f>
        <v>1</v>
      </c>
      <c r="E158" s="30" t="str">
        <f>'2024-25Calendar'!W158</f>
        <v>0</v>
      </c>
      <c r="F158" s="30">
        <f>'2024-25Calendar'!P158</f>
        <v>22</v>
      </c>
      <c r="G158" s="30">
        <f>'2024-25Calendar'!T158</f>
        <v>12</v>
      </c>
      <c r="H158" s="30">
        <f>'2024-25Calendar'!U158</f>
        <v>12</v>
      </c>
      <c r="I158" s="30">
        <f>'2024-25Calendar'!V158</f>
        <v>0</v>
      </c>
      <c r="J158" s="30">
        <f>'2024-25Calendar'!R158</f>
        <v>1</v>
      </c>
      <c r="K158" s="30">
        <f>'2024-25Calendar'!S158</f>
        <v>1</v>
      </c>
      <c r="N158" t="str">
        <f t="shared" si="5"/>
        <v>{1,1,0,22,12,12,0,1,1},</v>
      </c>
    </row>
    <row r="159" spans="2:14" x14ac:dyDescent="0.25">
      <c r="B159" s="30">
        <f>'2024-25Calendar'!O159</f>
        <v>156</v>
      </c>
      <c r="C159" s="30">
        <v>1</v>
      </c>
      <c r="D159" s="30" t="str">
        <f>'2024-25Calendar'!Q159</f>
        <v>1</v>
      </c>
      <c r="E159" s="30" t="str">
        <f>'2024-25Calendar'!W159</f>
        <v>0</v>
      </c>
      <c r="F159" s="30">
        <f>'2024-25Calendar'!P159</f>
        <v>23</v>
      </c>
      <c r="G159" s="30">
        <f>'2024-25Calendar'!T159</f>
        <v>13</v>
      </c>
      <c r="H159" s="30">
        <f>'2024-25Calendar'!U159</f>
        <v>13</v>
      </c>
      <c r="I159" s="30">
        <f>'2024-25Calendar'!V159</f>
        <v>0</v>
      </c>
      <c r="J159" s="30">
        <f>'2024-25Calendar'!R159</f>
        <v>2</v>
      </c>
      <c r="K159" s="30">
        <f>'2024-25Calendar'!S159</f>
        <v>2</v>
      </c>
      <c r="N159" t="str">
        <f t="shared" si="5"/>
        <v>{1,1,0,23,13,13,0,2,2},</v>
      </c>
    </row>
    <row r="160" spans="2:14" x14ac:dyDescent="0.25">
      <c r="B160" s="30">
        <f>'2024-25Calendar'!O160</f>
        <v>157</v>
      </c>
      <c r="C160" s="30">
        <v>1</v>
      </c>
      <c r="D160" s="30" t="str">
        <f>'2024-25Calendar'!Q160</f>
        <v>1</v>
      </c>
      <c r="E160" s="30" t="str">
        <f>'2024-25Calendar'!W160</f>
        <v>0</v>
      </c>
      <c r="F160" s="30">
        <f>'2024-25Calendar'!P160</f>
        <v>24</v>
      </c>
      <c r="G160" s="30">
        <f>'2024-25Calendar'!T160</f>
        <v>15</v>
      </c>
      <c r="H160" s="30">
        <f>'2024-25Calendar'!U160</f>
        <v>15</v>
      </c>
      <c r="I160" s="30">
        <f>'2024-25Calendar'!V160</f>
        <v>0</v>
      </c>
      <c r="J160" s="30">
        <f>'2024-25Calendar'!R160</f>
        <v>3</v>
      </c>
      <c r="K160" s="30">
        <f>'2024-25Calendar'!S160</f>
        <v>3</v>
      </c>
      <c r="N160" t="str">
        <f t="shared" si="5"/>
        <v>{1,1,0,24,15,15,0,3,3},</v>
      </c>
    </row>
    <row r="161" spans="2:14" x14ac:dyDescent="0.25">
      <c r="B161" s="30">
        <f>'2024-25Calendar'!O161</f>
        <v>158</v>
      </c>
      <c r="C161" s="30">
        <v>1</v>
      </c>
      <c r="D161" s="30" t="str">
        <f>'2024-25Calendar'!Q161</f>
        <v>1</v>
      </c>
      <c r="E161" s="30" t="str">
        <f>'2024-25Calendar'!W161</f>
        <v>0</v>
      </c>
      <c r="F161" s="30">
        <f>'2024-25Calendar'!P161</f>
        <v>25</v>
      </c>
      <c r="G161" s="30">
        <f>'2024-25Calendar'!T161</f>
        <v>0</v>
      </c>
      <c r="H161" s="30">
        <f>'2024-25Calendar'!U161</f>
        <v>0</v>
      </c>
      <c r="I161" s="30">
        <f>'2024-25Calendar'!V161</f>
        <v>1</v>
      </c>
      <c r="J161" s="30">
        <f>'2024-25Calendar'!R161</f>
        <v>4</v>
      </c>
      <c r="K161" s="30">
        <f>'2024-25Calendar'!S161</f>
        <v>4</v>
      </c>
      <c r="N161" t="str">
        <f t="shared" si="5"/>
        <v>{1,1,0,25,0,0,1,4,4},</v>
      </c>
    </row>
    <row r="162" spans="2:14" x14ac:dyDescent="0.25">
      <c r="B162" s="30">
        <f>'2024-25Calendar'!O162</f>
        <v>159</v>
      </c>
      <c r="C162" s="30">
        <v>1</v>
      </c>
      <c r="D162" s="30" t="str">
        <f>'2024-25Calendar'!Q162</f>
        <v>1</v>
      </c>
      <c r="E162" s="30" t="str">
        <f>'2024-25Calendar'!W162</f>
        <v>0</v>
      </c>
      <c r="F162" s="30">
        <f>'2024-25Calendar'!P162</f>
        <v>26</v>
      </c>
      <c r="G162" s="30">
        <f>'2024-25Calendar'!T162</f>
        <v>1</v>
      </c>
      <c r="H162" s="30">
        <f>'2024-25Calendar'!U162</f>
        <v>1</v>
      </c>
      <c r="I162" s="30">
        <f>'2024-25Calendar'!V162</f>
        <v>1</v>
      </c>
      <c r="J162" s="30">
        <f>'2024-25Calendar'!R162</f>
        <v>5</v>
      </c>
      <c r="K162" s="30">
        <f>'2024-25Calendar'!S162</f>
        <v>5</v>
      </c>
      <c r="N162" t="str">
        <f t="shared" si="5"/>
        <v>{1,1,0,26,1,1,1,5,5},</v>
      </c>
    </row>
    <row r="163" spans="2:14" x14ac:dyDescent="0.25">
      <c r="B163" s="30">
        <f>'2024-25Calendar'!O163</f>
        <v>160</v>
      </c>
      <c r="C163" s="30">
        <v>1</v>
      </c>
      <c r="D163" s="30" t="str">
        <f>'2024-25Calendar'!Q163</f>
        <v>1</v>
      </c>
      <c r="E163" s="30" t="str">
        <f>'2024-25Calendar'!W163</f>
        <v>0</v>
      </c>
      <c r="F163" s="30">
        <f>'2024-25Calendar'!P163</f>
        <v>27</v>
      </c>
      <c r="G163" s="30">
        <f>'2024-25Calendar'!T163</f>
        <v>2</v>
      </c>
      <c r="H163" s="30">
        <f>'2024-25Calendar'!U163</f>
        <v>2</v>
      </c>
      <c r="I163" s="30">
        <f>'2024-25Calendar'!V163</f>
        <v>1</v>
      </c>
      <c r="J163" s="30">
        <f>'2024-25Calendar'!R163</f>
        <v>6</v>
      </c>
      <c r="K163" s="30">
        <f>'2024-25Calendar'!S163</f>
        <v>6</v>
      </c>
      <c r="N163" t="str">
        <f t="shared" si="5"/>
        <v>{1,1,0,27,2,2,1,6,6},</v>
      </c>
    </row>
    <row r="164" spans="2:14" x14ac:dyDescent="0.25">
      <c r="B164" s="30">
        <f>'2024-25Calendar'!O164</f>
        <v>161</v>
      </c>
      <c r="C164" s="30">
        <v>1</v>
      </c>
      <c r="D164" s="30" t="str">
        <f>'2024-25Calendar'!Q164</f>
        <v>1</v>
      </c>
      <c r="E164" s="30" t="str">
        <f>'2024-25Calendar'!W164</f>
        <v>0</v>
      </c>
      <c r="F164" s="30">
        <f>'2024-25Calendar'!P164</f>
        <v>28</v>
      </c>
      <c r="G164" s="30">
        <f>'2024-25Calendar'!T164</f>
        <v>3</v>
      </c>
      <c r="H164" s="30">
        <f>'2024-25Calendar'!U164</f>
        <v>3</v>
      </c>
      <c r="I164" s="30">
        <f>'2024-25Calendar'!V164</f>
        <v>1</v>
      </c>
      <c r="J164" s="30">
        <f>'2024-25Calendar'!R164</f>
        <v>7</v>
      </c>
      <c r="K164" s="30">
        <f>'2024-25Calendar'!S164</f>
        <v>7</v>
      </c>
      <c r="N164" t="str">
        <f t="shared" si="5"/>
        <v>{1,1,0,28,3,3,1,7,7},</v>
      </c>
    </row>
    <row r="165" spans="2:14" x14ac:dyDescent="0.25">
      <c r="B165" s="30">
        <f>'2024-25Calendar'!O165</f>
        <v>162</v>
      </c>
      <c r="C165" s="30">
        <v>1</v>
      </c>
      <c r="D165" s="30" t="str">
        <f>'2024-25Calendar'!Q165</f>
        <v>1</v>
      </c>
      <c r="E165" s="30" t="str">
        <f>'2024-25Calendar'!W165</f>
        <v>0</v>
      </c>
      <c r="F165" s="30">
        <f>'2024-25Calendar'!P165</f>
        <v>29</v>
      </c>
      <c r="G165" s="30">
        <f>'2024-25Calendar'!T165</f>
        <v>4</v>
      </c>
      <c r="H165" s="30">
        <f>'2024-25Calendar'!U165</f>
        <v>4</v>
      </c>
      <c r="I165" s="30">
        <f>'2024-25Calendar'!V165</f>
        <v>1</v>
      </c>
      <c r="J165" s="30">
        <f>'2024-25Calendar'!R165</f>
        <v>8</v>
      </c>
      <c r="K165" s="30">
        <f>'2024-25Calendar'!S165</f>
        <v>8</v>
      </c>
      <c r="N165" t="str">
        <f t="shared" si="5"/>
        <v>{1,1,0,29,4,4,1,8,8},</v>
      </c>
    </row>
    <row r="166" spans="2:14" x14ac:dyDescent="0.25">
      <c r="B166" s="30">
        <f>'2024-25Calendar'!O166</f>
        <v>163</v>
      </c>
      <c r="C166" s="30">
        <v>1</v>
      </c>
      <c r="D166" s="30" t="str">
        <f>'2024-25Calendar'!Q166</f>
        <v>1</v>
      </c>
      <c r="E166" s="30" t="str">
        <f>'2024-25Calendar'!W166</f>
        <v>0</v>
      </c>
      <c r="F166" s="30">
        <f>'2024-25Calendar'!P166</f>
        <v>30</v>
      </c>
      <c r="G166" s="30">
        <f>'2024-25Calendar'!T166</f>
        <v>5</v>
      </c>
      <c r="H166" s="30">
        <f>'2024-25Calendar'!U166</f>
        <v>5</v>
      </c>
      <c r="I166" s="30">
        <f>'2024-25Calendar'!V166</f>
        <v>1</v>
      </c>
      <c r="J166" s="30">
        <f>'2024-25Calendar'!R166</f>
        <v>9</v>
      </c>
      <c r="K166" s="30">
        <f>'2024-25Calendar'!S166</f>
        <v>9</v>
      </c>
      <c r="N166" t="str">
        <f t="shared" si="5"/>
        <v>{1,1,0,30,5,5,1,9,9},</v>
      </c>
    </row>
    <row r="167" spans="2:14" x14ac:dyDescent="0.25">
      <c r="B167" s="30">
        <f>'2024-25Calendar'!O167</f>
        <v>164</v>
      </c>
      <c r="C167" s="30">
        <v>1</v>
      </c>
      <c r="D167" s="30" t="str">
        <f>'2024-25Calendar'!Q167</f>
        <v>1</v>
      </c>
      <c r="E167" s="30" t="str">
        <f>'2024-25Calendar'!W167</f>
        <v>0</v>
      </c>
      <c r="F167" s="30">
        <f>'2024-25Calendar'!P167</f>
        <v>31</v>
      </c>
      <c r="G167" s="30">
        <f>'2024-25Calendar'!T167</f>
        <v>6</v>
      </c>
      <c r="H167" s="30">
        <f>'2024-25Calendar'!U167</f>
        <v>6</v>
      </c>
      <c r="I167" s="30">
        <f>'2024-25Calendar'!V167</f>
        <v>1</v>
      </c>
      <c r="J167" s="30">
        <f>'2024-25Calendar'!R167</f>
        <v>10</v>
      </c>
      <c r="K167" s="30">
        <f>'2024-25Calendar'!S167</f>
        <v>10</v>
      </c>
      <c r="N167" t="str">
        <f t="shared" si="5"/>
        <v>{1,1,0,31,6,6,1,10,10},</v>
      </c>
    </row>
    <row r="168" spans="2:14" x14ac:dyDescent="0.25">
      <c r="B168" s="30">
        <f>'2024-25Calendar'!O168</f>
        <v>165</v>
      </c>
      <c r="C168" s="30">
        <v>1</v>
      </c>
      <c r="D168" s="30" t="str">
        <f>'2024-25Calendar'!Q168</f>
        <v>1</v>
      </c>
      <c r="E168" s="30" t="str">
        <f>'2024-25Calendar'!W168</f>
        <v>0</v>
      </c>
      <c r="F168" s="30">
        <f>'2024-25Calendar'!P168</f>
        <v>32</v>
      </c>
      <c r="G168" s="30">
        <f>'2024-25Calendar'!T168</f>
        <v>7</v>
      </c>
      <c r="H168" s="30">
        <f>'2024-25Calendar'!U168</f>
        <v>7</v>
      </c>
      <c r="I168" s="30">
        <f>'2024-25Calendar'!V168</f>
        <v>1</v>
      </c>
      <c r="J168" s="30">
        <f>'2024-25Calendar'!R168</f>
        <v>10</v>
      </c>
      <c r="K168" s="30">
        <f>'2024-25Calendar'!S168</f>
        <v>10</v>
      </c>
      <c r="N168" t="str">
        <f t="shared" si="5"/>
        <v>{1,1,0,32,7,7,1,10,10},</v>
      </c>
    </row>
    <row r="169" spans="2:14" x14ac:dyDescent="0.25">
      <c r="B169" s="30">
        <f>'2024-25Calendar'!O169</f>
        <v>166</v>
      </c>
      <c r="C169" s="30">
        <v>1</v>
      </c>
      <c r="D169" s="30" t="str">
        <f>'2024-25Calendar'!Q169</f>
        <v>2</v>
      </c>
      <c r="E169" s="30" t="str">
        <f>'2024-25Calendar'!W169</f>
        <v>1</v>
      </c>
      <c r="F169" s="30">
        <f>'2024-25Calendar'!P169</f>
        <v>1</v>
      </c>
      <c r="G169" s="30">
        <f>'2024-25Calendar'!T169</f>
        <v>8</v>
      </c>
      <c r="H169" s="30">
        <f>'2024-25Calendar'!U169</f>
        <v>8</v>
      </c>
      <c r="I169" s="30">
        <f>'2024-25Calendar'!V169</f>
        <v>1</v>
      </c>
      <c r="J169" s="30">
        <f>'2024-25Calendar'!R169</f>
        <v>11</v>
      </c>
      <c r="K169" s="30">
        <f>'2024-25Calendar'!S169</f>
        <v>11</v>
      </c>
      <c r="N169" t="str">
        <f t="shared" si="5"/>
        <v>{1,2,1,1,8,8,1,11,11},</v>
      </c>
    </row>
    <row r="170" spans="2:14" x14ac:dyDescent="0.25">
      <c r="B170" s="30">
        <f>'2024-25Calendar'!O170</f>
        <v>167</v>
      </c>
      <c r="C170" s="30">
        <v>1</v>
      </c>
      <c r="D170" s="30" t="str">
        <f>'2024-25Calendar'!Q170</f>
        <v>2</v>
      </c>
      <c r="E170" s="30" t="str">
        <f>'2024-25Calendar'!W170</f>
        <v>1</v>
      </c>
      <c r="F170" s="30">
        <f>'2024-25Calendar'!P170</f>
        <v>2</v>
      </c>
      <c r="G170" s="30">
        <f>'2024-25Calendar'!T170</f>
        <v>9</v>
      </c>
      <c r="H170" s="30">
        <f>'2024-25Calendar'!U170</f>
        <v>9</v>
      </c>
      <c r="I170" s="30">
        <f>'2024-25Calendar'!V170</f>
        <v>1</v>
      </c>
      <c r="J170" s="30">
        <f>'2024-25Calendar'!R170</f>
        <v>12</v>
      </c>
      <c r="K170" s="30">
        <f>'2024-25Calendar'!S170</f>
        <v>12</v>
      </c>
      <c r="N170" t="str">
        <f t="shared" si="5"/>
        <v>{1,2,1,2,9,9,1,12,12},</v>
      </c>
    </row>
    <row r="171" spans="2:14" x14ac:dyDescent="0.25">
      <c r="B171" s="30">
        <f>'2024-25Calendar'!O171</f>
        <v>168</v>
      </c>
      <c r="C171" s="30">
        <v>1</v>
      </c>
      <c r="D171" s="30" t="str">
        <f>'2024-25Calendar'!Q171</f>
        <v>2</v>
      </c>
      <c r="E171" s="30" t="str">
        <f>'2024-25Calendar'!W171</f>
        <v>1</v>
      </c>
      <c r="F171" s="30">
        <f>'2024-25Calendar'!P171</f>
        <v>3</v>
      </c>
      <c r="G171" s="30">
        <f>'2024-25Calendar'!T171</f>
        <v>10</v>
      </c>
      <c r="H171" s="30">
        <f>'2024-25Calendar'!U171</f>
        <v>10</v>
      </c>
      <c r="I171" s="30">
        <f>'2024-25Calendar'!V171</f>
        <v>1</v>
      </c>
      <c r="J171" s="30">
        <f>'2024-25Calendar'!R171</f>
        <v>13</v>
      </c>
      <c r="K171" s="30">
        <f>'2024-25Calendar'!S171</f>
        <v>13</v>
      </c>
      <c r="N171" t="str">
        <f t="shared" ref="N171:N234" si="6">CONCATENATE("{",C171,",",D171,",",E171,",",F171,",",G171,",",H171,",",I171,",",J171,",",K171,"},")</f>
        <v>{1,2,1,3,10,10,1,13,13},</v>
      </c>
    </row>
    <row r="172" spans="2:14" x14ac:dyDescent="0.25">
      <c r="B172" s="30">
        <f>'2024-25Calendar'!O172</f>
        <v>169</v>
      </c>
      <c r="C172" s="30">
        <v>1</v>
      </c>
      <c r="D172" s="30" t="str">
        <f>'2024-25Calendar'!Q172</f>
        <v>2</v>
      </c>
      <c r="E172" s="30" t="str">
        <f>'2024-25Calendar'!W172</f>
        <v>1</v>
      </c>
      <c r="F172" s="30">
        <f>'2024-25Calendar'!P172</f>
        <v>4</v>
      </c>
      <c r="G172" s="30">
        <f>'2024-25Calendar'!T172</f>
        <v>10</v>
      </c>
      <c r="H172" s="30">
        <f>'2024-25Calendar'!U172</f>
        <v>10</v>
      </c>
      <c r="I172" s="30">
        <f>'2024-25Calendar'!V172</f>
        <v>1</v>
      </c>
      <c r="J172" s="30">
        <f>'2024-25Calendar'!R172</f>
        <v>14</v>
      </c>
      <c r="K172" s="30">
        <f>'2024-25Calendar'!S172</f>
        <v>14</v>
      </c>
      <c r="N172" t="str">
        <f t="shared" si="6"/>
        <v>{1,2,1,4,10,10,1,14,14},</v>
      </c>
    </row>
    <row r="173" spans="2:14" x14ac:dyDescent="0.25">
      <c r="B173" s="30">
        <f>'2024-25Calendar'!O173</f>
        <v>170</v>
      </c>
      <c r="C173" s="30">
        <v>1</v>
      </c>
      <c r="D173" s="30" t="str">
        <f>'2024-25Calendar'!Q173</f>
        <v>2</v>
      </c>
      <c r="E173" s="30" t="str">
        <f>'2024-25Calendar'!W173</f>
        <v>1</v>
      </c>
      <c r="F173" s="30">
        <f>'2024-25Calendar'!P173</f>
        <v>5</v>
      </c>
      <c r="G173" s="30">
        <f>'2024-25Calendar'!T173</f>
        <v>11</v>
      </c>
      <c r="H173" s="30">
        <f>'2024-25Calendar'!U173</f>
        <v>11</v>
      </c>
      <c r="I173" s="30">
        <f>'2024-25Calendar'!V173</f>
        <v>1</v>
      </c>
      <c r="J173" s="30">
        <f>'2024-25Calendar'!R173</f>
        <v>15</v>
      </c>
      <c r="K173" s="30">
        <f>'2024-25Calendar'!S173</f>
        <v>15</v>
      </c>
      <c r="N173" t="str">
        <f t="shared" si="6"/>
        <v>{1,2,1,5,11,11,1,15,15},</v>
      </c>
    </row>
    <row r="174" spans="2:14" x14ac:dyDescent="0.25">
      <c r="B174" s="30">
        <f>'2024-25Calendar'!O174</f>
        <v>171</v>
      </c>
      <c r="C174" s="30">
        <v>1</v>
      </c>
      <c r="D174" s="30" t="str">
        <f>'2024-25Calendar'!Q174</f>
        <v>2</v>
      </c>
      <c r="E174" s="30" t="str">
        <f>'2024-25Calendar'!W174</f>
        <v>1</v>
      </c>
      <c r="F174" s="30">
        <f>'2024-25Calendar'!P174</f>
        <v>6</v>
      </c>
      <c r="G174" s="30">
        <f>'2024-25Calendar'!T174</f>
        <v>12</v>
      </c>
      <c r="H174" s="30">
        <f>'2024-25Calendar'!U174</f>
        <v>12</v>
      </c>
      <c r="I174" s="30">
        <f>'2024-25Calendar'!V174</f>
        <v>1</v>
      </c>
      <c r="J174" s="30">
        <f>'2024-25Calendar'!R174</f>
        <v>16</v>
      </c>
      <c r="K174" s="30">
        <f>'2024-25Calendar'!S174</f>
        <v>16</v>
      </c>
      <c r="N174" t="str">
        <f t="shared" si="6"/>
        <v>{1,2,1,6,12,12,1,16,16},</v>
      </c>
    </row>
    <row r="175" spans="2:14" x14ac:dyDescent="0.25">
      <c r="B175" s="30">
        <f>'2024-25Calendar'!O175</f>
        <v>172</v>
      </c>
      <c r="C175" s="30">
        <v>1</v>
      </c>
      <c r="D175" s="30" t="str">
        <f>'2024-25Calendar'!Q175</f>
        <v>2</v>
      </c>
      <c r="E175" s="30" t="str">
        <f>'2024-25Calendar'!W175</f>
        <v>1</v>
      </c>
      <c r="F175" s="30">
        <f>'2024-25Calendar'!P175</f>
        <v>7</v>
      </c>
      <c r="G175" s="30">
        <f>'2024-25Calendar'!T175</f>
        <v>13</v>
      </c>
      <c r="H175" s="30">
        <f>'2024-25Calendar'!U175</f>
        <v>14</v>
      </c>
      <c r="I175" s="30">
        <f>'2024-25Calendar'!V175</f>
        <v>1</v>
      </c>
      <c r="J175" s="30">
        <f>'2024-25Calendar'!R175</f>
        <v>17</v>
      </c>
      <c r="K175" s="30">
        <f>'2024-25Calendar'!S175</f>
        <v>17</v>
      </c>
      <c r="N175" t="str">
        <f t="shared" si="6"/>
        <v>{1,2,1,7,13,14,1,17,17},</v>
      </c>
    </row>
    <row r="176" spans="2:14" x14ac:dyDescent="0.25">
      <c r="B176" s="30">
        <f>'2024-25Calendar'!O176</f>
        <v>173</v>
      </c>
      <c r="C176" s="30">
        <v>1</v>
      </c>
      <c r="D176" s="30" t="str">
        <f>'2024-25Calendar'!Q176</f>
        <v>2</v>
      </c>
      <c r="E176" s="30" t="str">
        <f>'2024-25Calendar'!W176</f>
        <v>1</v>
      </c>
      <c r="F176" s="30">
        <f>'2024-25Calendar'!P176</f>
        <v>8</v>
      </c>
      <c r="G176" s="30">
        <f>'2024-25Calendar'!T176</f>
        <v>14</v>
      </c>
      <c r="H176" s="30">
        <f>'2024-25Calendar'!U176</f>
        <v>14</v>
      </c>
      <c r="I176" s="30">
        <f>'2024-25Calendar'!V176</f>
        <v>1</v>
      </c>
      <c r="J176" s="30">
        <f>'2024-25Calendar'!R176</f>
        <v>18</v>
      </c>
      <c r="K176" s="30">
        <f>'2024-25Calendar'!S176</f>
        <v>18</v>
      </c>
      <c r="N176" t="str">
        <f t="shared" si="6"/>
        <v>{1,2,1,8,14,14,1,18,18},</v>
      </c>
    </row>
    <row r="177" spans="2:14" x14ac:dyDescent="0.25">
      <c r="B177" s="30">
        <f>'2024-25Calendar'!O177</f>
        <v>174</v>
      </c>
      <c r="C177" s="30">
        <v>1</v>
      </c>
      <c r="D177" s="30" t="str">
        <f>'2024-25Calendar'!Q177</f>
        <v>2</v>
      </c>
      <c r="E177" s="30" t="str">
        <f>'2024-25Calendar'!W177</f>
        <v>1</v>
      </c>
      <c r="F177" s="30">
        <f>'2024-25Calendar'!P177</f>
        <v>9</v>
      </c>
      <c r="G177" s="30">
        <f>'2024-25Calendar'!T177</f>
        <v>0</v>
      </c>
      <c r="H177" s="30">
        <f>'2024-25Calendar'!U177</f>
        <v>1</v>
      </c>
      <c r="I177" s="30">
        <f>'2024-25Calendar'!V177</f>
        <v>0</v>
      </c>
      <c r="J177" s="30">
        <f>'2024-25Calendar'!R177</f>
        <v>19</v>
      </c>
      <c r="K177" s="30">
        <f>'2024-25Calendar'!S177</f>
        <v>19</v>
      </c>
      <c r="N177" t="str">
        <f t="shared" si="6"/>
        <v>{1,2,1,9,0,1,0,19,19},</v>
      </c>
    </row>
    <row r="178" spans="2:14" x14ac:dyDescent="0.25">
      <c r="B178" s="30">
        <f>'2024-25Calendar'!O178</f>
        <v>175</v>
      </c>
      <c r="C178" s="30">
        <v>1</v>
      </c>
      <c r="D178" s="30" t="str">
        <f>'2024-25Calendar'!Q178</f>
        <v>2</v>
      </c>
      <c r="E178" s="30" t="str">
        <f>'2024-25Calendar'!W178</f>
        <v>1</v>
      </c>
      <c r="F178" s="30">
        <f>'2024-25Calendar'!P178</f>
        <v>10</v>
      </c>
      <c r="G178" s="30">
        <f>'2024-25Calendar'!T178</f>
        <v>2</v>
      </c>
      <c r="H178" s="30">
        <f>'2024-25Calendar'!U178</f>
        <v>2</v>
      </c>
      <c r="I178" s="30">
        <f>'2024-25Calendar'!V178</f>
        <v>0</v>
      </c>
      <c r="J178" s="30">
        <f>'2024-25Calendar'!R178</f>
        <v>20</v>
      </c>
      <c r="K178" s="30">
        <f>'2024-25Calendar'!S178</f>
        <v>20</v>
      </c>
      <c r="N178" t="str">
        <f t="shared" si="6"/>
        <v>{1,2,1,10,2,2,0,20,20},</v>
      </c>
    </row>
    <row r="179" spans="2:14" x14ac:dyDescent="0.25">
      <c r="B179" s="30">
        <f>'2024-25Calendar'!O179</f>
        <v>176</v>
      </c>
      <c r="C179" s="30">
        <v>1</v>
      </c>
      <c r="D179" s="30" t="str">
        <f>'2024-25Calendar'!Q179</f>
        <v>2</v>
      </c>
      <c r="E179" s="30" t="str">
        <f>'2024-25Calendar'!W179</f>
        <v>1</v>
      </c>
      <c r="F179" s="30">
        <f>'2024-25Calendar'!P179</f>
        <v>11</v>
      </c>
      <c r="G179" s="30">
        <f>'2024-25Calendar'!T179</f>
        <v>3</v>
      </c>
      <c r="H179" s="30">
        <f>'2024-25Calendar'!U179</f>
        <v>3</v>
      </c>
      <c r="I179" s="30">
        <f>'2024-25Calendar'!V179</f>
        <v>0</v>
      </c>
      <c r="J179" s="30">
        <f>'2024-25Calendar'!R179</f>
        <v>21</v>
      </c>
      <c r="K179" s="30">
        <f>'2024-25Calendar'!S179</f>
        <v>21</v>
      </c>
      <c r="N179" t="str">
        <f t="shared" si="6"/>
        <v>{1,2,1,11,3,3,0,21,21},</v>
      </c>
    </row>
    <row r="180" spans="2:14" x14ac:dyDescent="0.25">
      <c r="B180" s="30">
        <f>'2024-25Calendar'!O180</f>
        <v>177</v>
      </c>
      <c r="C180" s="30">
        <v>1</v>
      </c>
      <c r="D180" s="30" t="str">
        <f>'2024-25Calendar'!Q180</f>
        <v>2</v>
      </c>
      <c r="E180" s="30" t="str">
        <f>'2024-25Calendar'!W180</f>
        <v>1</v>
      </c>
      <c r="F180" s="30">
        <f>'2024-25Calendar'!P180</f>
        <v>12</v>
      </c>
      <c r="G180" s="30">
        <f>'2024-25Calendar'!T180</f>
        <v>4</v>
      </c>
      <c r="H180" s="30">
        <f>'2024-25Calendar'!U180</f>
        <v>4</v>
      </c>
      <c r="I180" s="30">
        <f>'2024-25Calendar'!V180</f>
        <v>0</v>
      </c>
      <c r="J180" s="30">
        <f>'2024-25Calendar'!R180</f>
        <v>22</v>
      </c>
      <c r="K180" s="30">
        <f>'2024-25Calendar'!S180</f>
        <v>22</v>
      </c>
      <c r="N180" t="str">
        <f t="shared" si="6"/>
        <v>{1,2,1,12,4,4,0,22,22},</v>
      </c>
    </row>
    <row r="181" spans="2:14" x14ac:dyDescent="0.25">
      <c r="B181" s="30">
        <f>'2024-25Calendar'!O181</f>
        <v>178</v>
      </c>
      <c r="C181" s="30">
        <v>1</v>
      </c>
      <c r="D181" s="30" t="str">
        <f>'2024-25Calendar'!Q181</f>
        <v>2</v>
      </c>
      <c r="E181" s="30" t="str">
        <f>'2024-25Calendar'!W181</f>
        <v>1</v>
      </c>
      <c r="F181" s="30">
        <f>'2024-25Calendar'!P181</f>
        <v>13</v>
      </c>
      <c r="G181" s="30">
        <f>'2024-25Calendar'!T181</f>
        <v>5</v>
      </c>
      <c r="H181" s="30">
        <f>'2024-25Calendar'!U181</f>
        <v>5</v>
      </c>
      <c r="I181" s="30">
        <f>'2024-25Calendar'!V181</f>
        <v>0</v>
      </c>
      <c r="J181" s="30">
        <f>'2024-25Calendar'!R181</f>
        <v>23</v>
      </c>
      <c r="K181" s="30">
        <f>'2024-25Calendar'!S181</f>
        <v>23</v>
      </c>
      <c r="N181" t="str">
        <f t="shared" si="6"/>
        <v>{1,2,1,13,5,5,0,23,23},</v>
      </c>
    </row>
    <row r="182" spans="2:14" x14ac:dyDescent="0.25">
      <c r="B182" s="30">
        <f>'2024-25Calendar'!O182</f>
        <v>179</v>
      </c>
      <c r="C182" s="30">
        <v>1</v>
      </c>
      <c r="D182" s="30" t="str">
        <f>'2024-25Calendar'!Q182</f>
        <v>2</v>
      </c>
      <c r="E182" s="30" t="str">
        <f>'2024-25Calendar'!W182</f>
        <v>1</v>
      </c>
      <c r="F182" s="30">
        <f>'2024-25Calendar'!P182</f>
        <v>14</v>
      </c>
      <c r="G182" s="30">
        <f>'2024-25Calendar'!T182</f>
        <v>6</v>
      </c>
      <c r="H182" s="30">
        <f>'2024-25Calendar'!U182</f>
        <v>6</v>
      </c>
      <c r="I182" s="30">
        <f>'2024-25Calendar'!V182</f>
        <v>0</v>
      </c>
      <c r="J182" s="30">
        <f>'2024-25Calendar'!R182</f>
        <v>24</v>
      </c>
      <c r="K182" s="30">
        <f>'2024-25Calendar'!S182</f>
        <v>24</v>
      </c>
      <c r="N182" t="str">
        <f t="shared" si="6"/>
        <v>{1,2,1,14,6,6,0,24,24},</v>
      </c>
    </row>
    <row r="183" spans="2:14" x14ac:dyDescent="0.25">
      <c r="B183" s="30">
        <f>'2024-25Calendar'!O183</f>
        <v>180</v>
      </c>
      <c r="C183" s="30">
        <v>1</v>
      </c>
      <c r="D183" s="30" t="str">
        <f>'2024-25Calendar'!Q183</f>
        <v>2</v>
      </c>
      <c r="E183" s="30" t="str">
        <f>'2024-25Calendar'!W183</f>
        <v>1</v>
      </c>
      <c r="F183" s="30">
        <f>'2024-25Calendar'!P183</f>
        <v>15</v>
      </c>
      <c r="G183" s="30">
        <f>'2024-25Calendar'!T183</f>
        <v>7</v>
      </c>
      <c r="H183" s="30">
        <f>'2024-25Calendar'!U183</f>
        <v>7</v>
      </c>
      <c r="I183" s="30">
        <f>'2024-25Calendar'!V183</f>
        <v>0</v>
      </c>
      <c r="J183" s="30">
        <f>'2024-25Calendar'!R183</f>
        <v>25</v>
      </c>
      <c r="K183" s="30">
        <f>'2024-25Calendar'!S183</f>
        <v>25</v>
      </c>
      <c r="N183" t="str">
        <f t="shared" si="6"/>
        <v>{1,2,1,15,7,7,0,25,25},</v>
      </c>
    </row>
    <row r="184" spans="2:14" x14ac:dyDescent="0.25">
      <c r="B184" s="30">
        <f>'2024-25Calendar'!O184</f>
        <v>181</v>
      </c>
      <c r="C184" s="30">
        <v>1</v>
      </c>
      <c r="D184" s="30" t="str">
        <f>'2024-25Calendar'!Q184</f>
        <v>2</v>
      </c>
      <c r="E184" s="30" t="str">
        <f>'2024-25Calendar'!W184</f>
        <v>1</v>
      </c>
      <c r="F184" s="30">
        <f>'2024-25Calendar'!P184</f>
        <v>16</v>
      </c>
      <c r="G184" s="30">
        <f>'2024-25Calendar'!T184</f>
        <v>8</v>
      </c>
      <c r="H184" s="30">
        <f>'2024-25Calendar'!U184</f>
        <v>8</v>
      </c>
      <c r="I184" s="30">
        <f>'2024-25Calendar'!V184</f>
        <v>0</v>
      </c>
      <c r="J184" s="30">
        <f>'2024-25Calendar'!R184</f>
        <v>26</v>
      </c>
      <c r="K184" s="30">
        <f>'2024-25Calendar'!S184</f>
        <v>26</v>
      </c>
      <c r="N184" t="str">
        <f t="shared" si="6"/>
        <v>{1,2,1,16,8,8,0,26,26},</v>
      </c>
    </row>
    <row r="185" spans="2:14" x14ac:dyDescent="0.25">
      <c r="B185" s="30">
        <f>'2024-25Calendar'!O185</f>
        <v>182</v>
      </c>
      <c r="C185" s="30">
        <v>1</v>
      </c>
      <c r="D185" s="30" t="str">
        <f>'2024-25Calendar'!Q185</f>
        <v>2</v>
      </c>
      <c r="E185" s="30" t="str">
        <f>'2024-25Calendar'!W185</f>
        <v>1</v>
      </c>
      <c r="F185" s="30">
        <f>'2024-25Calendar'!P185</f>
        <v>17</v>
      </c>
      <c r="G185" s="30">
        <f>'2024-25Calendar'!T185</f>
        <v>9</v>
      </c>
      <c r="H185" s="30">
        <f>'2024-25Calendar'!U185</f>
        <v>9</v>
      </c>
      <c r="I185" s="30">
        <f>'2024-25Calendar'!V185</f>
        <v>0</v>
      </c>
      <c r="J185" s="30">
        <f>'2024-25Calendar'!R185</f>
        <v>0</v>
      </c>
      <c r="K185" s="30">
        <f>'2024-25Calendar'!S185</f>
        <v>0</v>
      </c>
      <c r="N185" t="str">
        <f t="shared" si="6"/>
        <v>{1,2,1,17,9,9,0,0,0},</v>
      </c>
    </row>
    <row r="186" spans="2:14" x14ac:dyDescent="0.25">
      <c r="B186" s="30">
        <f>'2024-25Calendar'!O186</f>
        <v>183</v>
      </c>
      <c r="C186" s="30">
        <v>1</v>
      </c>
      <c r="D186" s="30" t="str">
        <f>'2024-25Calendar'!Q186</f>
        <v>2</v>
      </c>
      <c r="E186" s="30" t="str">
        <f>'2024-25Calendar'!W186</f>
        <v>1</v>
      </c>
      <c r="F186" s="30">
        <f>'2024-25Calendar'!P186</f>
        <v>18</v>
      </c>
      <c r="G186" s="30">
        <f>'2024-25Calendar'!T186</f>
        <v>10</v>
      </c>
      <c r="H186" s="30">
        <f>'2024-25Calendar'!U186</f>
        <v>10</v>
      </c>
      <c r="I186" s="30">
        <f>'2024-25Calendar'!V186</f>
        <v>0</v>
      </c>
      <c r="J186" s="30">
        <f>'2024-25Calendar'!R186</f>
        <v>1</v>
      </c>
      <c r="K186" s="30">
        <f>'2024-25Calendar'!S186</f>
        <v>2</v>
      </c>
      <c r="N186" t="str">
        <f t="shared" si="6"/>
        <v>{1,2,1,18,10,10,0,1,2},</v>
      </c>
    </row>
    <row r="187" spans="2:14" x14ac:dyDescent="0.25">
      <c r="B187" s="30">
        <f>'2024-25Calendar'!O187</f>
        <v>184</v>
      </c>
      <c r="C187" s="30">
        <v>1</v>
      </c>
      <c r="D187" s="30" t="str">
        <f>'2024-25Calendar'!Q187</f>
        <v>2</v>
      </c>
      <c r="E187" s="30" t="str">
        <f>'2024-25Calendar'!W187</f>
        <v>1</v>
      </c>
      <c r="F187" s="30">
        <f>'2024-25Calendar'!P187</f>
        <v>19</v>
      </c>
      <c r="G187" s="30">
        <f>'2024-25Calendar'!T187</f>
        <v>11</v>
      </c>
      <c r="H187" s="30">
        <f>'2024-25Calendar'!U187</f>
        <v>11</v>
      </c>
      <c r="I187" s="30">
        <f>'2024-25Calendar'!V187</f>
        <v>0</v>
      </c>
      <c r="J187" s="30">
        <f>'2024-25Calendar'!R187</f>
        <v>3</v>
      </c>
      <c r="K187" s="30">
        <f>'2024-25Calendar'!S187</f>
        <v>3</v>
      </c>
      <c r="N187" t="str">
        <f t="shared" si="6"/>
        <v>{1,2,1,19,11,11,0,3,3},</v>
      </c>
    </row>
    <row r="188" spans="2:14" x14ac:dyDescent="0.25">
      <c r="B188" s="30">
        <f>'2024-25Calendar'!O188</f>
        <v>185</v>
      </c>
      <c r="C188" s="30">
        <v>1</v>
      </c>
      <c r="D188" s="30" t="str">
        <f>'2024-25Calendar'!Q188</f>
        <v>2</v>
      </c>
      <c r="E188" s="30" t="str">
        <f>'2024-25Calendar'!W188</f>
        <v>1</v>
      </c>
      <c r="F188" s="30">
        <f>'2024-25Calendar'!P188</f>
        <v>20</v>
      </c>
      <c r="G188" s="30">
        <f>'2024-25Calendar'!T188</f>
        <v>12</v>
      </c>
      <c r="H188" s="30">
        <f>'2024-25Calendar'!U188</f>
        <v>13</v>
      </c>
      <c r="I188" s="30">
        <f>'2024-25Calendar'!V188</f>
        <v>0</v>
      </c>
      <c r="J188" s="30">
        <f>'2024-25Calendar'!R188</f>
        <v>4</v>
      </c>
      <c r="K188" s="30">
        <f>'2024-25Calendar'!S188</f>
        <v>4</v>
      </c>
      <c r="N188" t="str">
        <f t="shared" si="6"/>
        <v>{1,2,1,20,12,13,0,4,4},</v>
      </c>
    </row>
    <row r="189" spans="2:14" x14ac:dyDescent="0.25">
      <c r="B189" s="30">
        <f>'2024-25Calendar'!O189</f>
        <v>186</v>
      </c>
      <c r="C189" s="30">
        <v>1</v>
      </c>
      <c r="D189" s="30" t="str">
        <f>'2024-25Calendar'!Q189</f>
        <v>2</v>
      </c>
      <c r="E189" s="30" t="str">
        <f>'2024-25Calendar'!W189</f>
        <v>1</v>
      </c>
      <c r="F189" s="30">
        <f>'2024-25Calendar'!P189</f>
        <v>21</v>
      </c>
      <c r="G189" s="30">
        <f>'2024-25Calendar'!T189</f>
        <v>15</v>
      </c>
      <c r="H189" s="30">
        <f>'2024-25Calendar'!U189</f>
        <v>15</v>
      </c>
      <c r="I189" s="30">
        <f>'2024-25Calendar'!V189</f>
        <v>0</v>
      </c>
      <c r="J189" s="30">
        <f>'2024-25Calendar'!R189</f>
        <v>5</v>
      </c>
      <c r="K189" s="30">
        <f>'2024-25Calendar'!S189</f>
        <v>5</v>
      </c>
      <c r="N189" t="str">
        <f t="shared" si="6"/>
        <v>{1,2,1,21,15,15,0,5,5},</v>
      </c>
    </row>
    <row r="190" spans="2:14" x14ac:dyDescent="0.25">
      <c r="B190" s="30">
        <f>'2024-25Calendar'!O190</f>
        <v>187</v>
      </c>
      <c r="C190" s="30">
        <v>1</v>
      </c>
      <c r="D190" s="30" t="str">
        <f>'2024-25Calendar'!Q190</f>
        <v>2</v>
      </c>
      <c r="E190" s="30" t="str">
        <f>'2024-25Calendar'!W190</f>
        <v>1</v>
      </c>
      <c r="F190" s="30">
        <f>'2024-25Calendar'!P190</f>
        <v>22</v>
      </c>
      <c r="G190" s="30">
        <f>'2024-25Calendar'!T190</f>
        <v>0</v>
      </c>
      <c r="H190" s="30">
        <f>'2024-25Calendar'!U190</f>
        <v>0</v>
      </c>
      <c r="I190" s="30">
        <f>'2024-25Calendar'!V190</f>
        <v>1</v>
      </c>
      <c r="J190" s="30">
        <f>'2024-25Calendar'!R190</f>
        <v>6</v>
      </c>
      <c r="K190" s="30">
        <f>'2024-25Calendar'!S190</f>
        <v>6</v>
      </c>
      <c r="N190" t="str">
        <f t="shared" si="6"/>
        <v>{1,2,1,22,0,0,1,6,6},</v>
      </c>
    </row>
    <row r="191" spans="2:14" x14ac:dyDescent="0.25">
      <c r="B191" s="30">
        <f>'2024-25Calendar'!O191</f>
        <v>188</v>
      </c>
      <c r="C191" s="30">
        <v>1</v>
      </c>
      <c r="D191" s="30" t="str">
        <f>'2024-25Calendar'!Q191</f>
        <v>2</v>
      </c>
      <c r="E191" s="30" t="str">
        <f>'2024-25Calendar'!W191</f>
        <v>1</v>
      </c>
      <c r="F191" s="30">
        <f>'2024-25Calendar'!P191</f>
        <v>23</v>
      </c>
      <c r="G191" s="30">
        <f>'2024-25Calendar'!T191</f>
        <v>1</v>
      </c>
      <c r="H191" s="30">
        <f>'2024-25Calendar'!U191</f>
        <v>1</v>
      </c>
      <c r="I191" s="30">
        <f>'2024-25Calendar'!V191</f>
        <v>1</v>
      </c>
      <c r="J191" s="30">
        <f>'2024-25Calendar'!R191</f>
        <v>7</v>
      </c>
      <c r="K191" s="30">
        <f>'2024-25Calendar'!S191</f>
        <v>7</v>
      </c>
      <c r="N191" t="str">
        <f t="shared" si="6"/>
        <v>{1,2,1,23,1,1,1,7,7},</v>
      </c>
    </row>
    <row r="192" spans="2:14" x14ac:dyDescent="0.25">
      <c r="B192" s="30">
        <f>'2024-25Calendar'!O192</f>
        <v>189</v>
      </c>
      <c r="C192" s="30">
        <v>1</v>
      </c>
      <c r="D192" s="30" t="str">
        <f>'2024-25Calendar'!Q192</f>
        <v>2</v>
      </c>
      <c r="E192" s="30" t="str">
        <f>'2024-25Calendar'!W192</f>
        <v>1</v>
      </c>
      <c r="F192" s="30">
        <f>'2024-25Calendar'!P192</f>
        <v>24</v>
      </c>
      <c r="G192" s="30">
        <f>'2024-25Calendar'!T192</f>
        <v>2</v>
      </c>
      <c r="H192" s="30">
        <f>'2024-25Calendar'!U192</f>
        <v>2</v>
      </c>
      <c r="I192" s="30">
        <f>'2024-25Calendar'!V192</f>
        <v>1</v>
      </c>
      <c r="J192" s="30">
        <f>'2024-25Calendar'!R192</f>
        <v>7</v>
      </c>
      <c r="K192" s="30">
        <f>'2024-25Calendar'!S192</f>
        <v>7</v>
      </c>
      <c r="N192" t="str">
        <f t="shared" si="6"/>
        <v>{1,2,1,24,2,2,1,7,7},</v>
      </c>
    </row>
    <row r="193" spans="2:14" x14ac:dyDescent="0.25">
      <c r="B193" s="30">
        <f>'2024-25Calendar'!O193</f>
        <v>190</v>
      </c>
      <c r="C193" s="30">
        <v>1</v>
      </c>
      <c r="D193" s="30" t="str">
        <f>'2024-25Calendar'!Q193</f>
        <v>2</v>
      </c>
      <c r="E193" s="30" t="str">
        <f>'2024-25Calendar'!W193</f>
        <v>1</v>
      </c>
      <c r="F193" s="30">
        <f>'2024-25Calendar'!P193</f>
        <v>25</v>
      </c>
      <c r="G193" s="30">
        <f>'2024-25Calendar'!T193</f>
        <v>2</v>
      </c>
      <c r="H193" s="30">
        <f>'2024-25Calendar'!U193</f>
        <v>2</v>
      </c>
      <c r="I193" s="30">
        <f>'2024-25Calendar'!V193</f>
        <v>1</v>
      </c>
      <c r="J193" s="30">
        <f>'2024-25Calendar'!R193</f>
        <v>8</v>
      </c>
      <c r="K193" s="30">
        <f>'2024-25Calendar'!S193</f>
        <v>8</v>
      </c>
      <c r="N193" t="str">
        <f t="shared" si="6"/>
        <v>{1,2,1,25,2,2,1,8,8},</v>
      </c>
    </row>
    <row r="194" spans="2:14" x14ac:dyDescent="0.25">
      <c r="B194" s="30">
        <f>'2024-25Calendar'!O194</f>
        <v>191</v>
      </c>
      <c r="C194" s="30">
        <v>1</v>
      </c>
      <c r="D194" s="30" t="str">
        <f>'2024-25Calendar'!Q194</f>
        <v>2</v>
      </c>
      <c r="E194" s="30" t="str">
        <f>'2024-25Calendar'!W194</f>
        <v>1</v>
      </c>
      <c r="F194" s="30">
        <f>'2024-25Calendar'!P194</f>
        <v>26</v>
      </c>
      <c r="G194" s="30">
        <f>'2024-25Calendar'!T194</f>
        <v>3</v>
      </c>
      <c r="H194" s="30">
        <f>'2024-25Calendar'!U194</f>
        <v>3</v>
      </c>
      <c r="I194" s="30">
        <f>'2024-25Calendar'!V194</f>
        <v>1</v>
      </c>
      <c r="J194" s="30">
        <f>'2024-25Calendar'!R194</f>
        <v>9</v>
      </c>
      <c r="K194" s="30">
        <f>'2024-25Calendar'!S194</f>
        <v>9</v>
      </c>
      <c r="N194" t="str">
        <f t="shared" si="6"/>
        <v>{1,2,1,26,3,3,1,9,9},</v>
      </c>
    </row>
    <row r="195" spans="2:14" x14ac:dyDescent="0.25">
      <c r="B195" s="30">
        <f>'2024-25Calendar'!O195</f>
        <v>192</v>
      </c>
      <c r="C195" s="30">
        <v>1</v>
      </c>
      <c r="D195" s="30" t="str">
        <f>'2024-25Calendar'!Q195</f>
        <v>2</v>
      </c>
      <c r="E195" s="30" t="str">
        <f>'2024-25Calendar'!W195</f>
        <v>1</v>
      </c>
      <c r="F195" s="30">
        <f>'2024-25Calendar'!P195</f>
        <v>27</v>
      </c>
      <c r="G195" s="30">
        <f>'2024-25Calendar'!T195</f>
        <v>4</v>
      </c>
      <c r="H195" s="30">
        <f>'2024-25Calendar'!U195</f>
        <v>4</v>
      </c>
      <c r="I195" s="30">
        <f>'2024-25Calendar'!V195</f>
        <v>1</v>
      </c>
      <c r="J195" s="30">
        <f>'2024-25Calendar'!R195</f>
        <v>10</v>
      </c>
      <c r="K195" s="30">
        <f>'2024-25Calendar'!S195</f>
        <v>10</v>
      </c>
      <c r="N195" t="str">
        <f t="shared" si="6"/>
        <v>{1,2,1,27,4,4,1,10,10},</v>
      </c>
    </row>
    <row r="196" spans="2:14" x14ac:dyDescent="0.25">
      <c r="B196" s="30">
        <f>'2024-25Calendar'!O196</f>
        <v>193</v>
      </c>
      <c r="C196" s="30">
        <v>1</v>
      </c>
      <c r="D196" s="30" t="str">
        <f>'2024-25Calendar'!Q196</f>
        <v>2</v>
      </c>
      <c r="E196" s="30" t="str">
        <f>'2024-25Calendar'!W196</f>
        <v>1</v>
      </c>
      <c r="F196" s="30">
        <f>'2024-25Calendar'!P196</f>
        <v>28</v>
      </c>
      <c r="G196" s="30">
        <f>'2024-25Calendar'!T196</f>
        <v>5</v>
      </c>
      <c r="H196" s="30">
        <f>'2024-25Calendar'!U196</f>
        <v>5</v>
      </c>
      <c r="I196" s="30">
        <f>'2024-25Calendar'!V196</f>
        <v>1</v>
      </c>
      <c r="J196" s="30">
        <f>'2024-25Calendar'!R196</f>
        <v>11</v>
      </c>
      <c r="K196" s="30">
        <f>'2024-25Calendar'!S196</f>
        <v>11</v>
      </c>
      <c r="N196" t="str">
        <f t="shared" si="6"/>
        <v>{1,2,1,28,5,5,1,11,11},</v>
      </c>
    </row>
    <row r="197" spans="2:14" x14ac:dyDescent="0.25">
      <c r="B197" s="30">
        <f>'2024-25Calendar'!O197</f>
        <v>194</v>
      </c>
      <c r="C197" s="30">
        <v>1</v>
      </c>
      <c r="D197" s="30" t="str">
        <f>'2024-25Calendar'!Q197</f>
        <v>2</v>
      </c>
      <c r="E197" s="30" t="str">
        <f>'2024-25Calendar'!W197</f>
        <v>1</v>
      </c>
      <c r="F197" s="30">
        <f>'2024-25Calendar'!P197</f>
        <v>29</v>
      </c>
      <c r="G197" s="30">
        <f>'2024-25Calendar'!T197</f>
        <v>6</v>
      </c>
      <c r="H197" s="30">
        <f>'2024-25Calendar'!U197</f>
        <v>6</v>
      </c>
      <c r="I197" s="30">
        <f>'2024-25Calendar'!V197</f>
        <v>1</v>
      </c>
      <c r="J197" s="30">
        <f>'2024-25Calendar'!R197</f>
        <v>12</v>
      </c>
      <c r="K197" s="30">
        <f>'2024-25Calendar'!S197</f>
        <v>12</v>
      </c>
      <c r="N197" t="str">
        <f t="shared" si="6"/>
        <v>{1,2,1,29,6,6,1,12,12},</v>
      </c>
    </row>
    <row r="198" spans="2:14" x14ac:dyDescent="0.25">
      <c r="B198" s="30">
        <f>'2024-25Calendar'!O198</f>
        <v>195</v>
      </c>
      <c r="C198" s="30">
        <v>1</v>
      </c>
      <c r="D198" s="30" t="str">
        <f>'2024-25Calendar'!Q198</f>
        <v>2</v>
      </c>
      <c r="E198" s="30" t="str">
        <f>'2024-25Calendar'!W198</f>
        <v>1</v>
      </c>
      <c r="F198" s="30">
        <f>'2024-25Calendar'!P198</f>
        <v>30</v>
      </c>
      <c r="G198" s="30">
        <f>'2024-25Calendar'!T198</f>
        <v>7</v>
      </c>
      <c r="H198" s="30">
        <f>'2024-25Calendar'!U198</f>
        <v>7</v>
      </c>
      <c r="I198" s="30">
        <f>'2024-25Calendar'!V198</f>
        <v>1</v>
      </c>
      <c r="J198" s="30">
        <f>'2024-25Calendar'!R198</f>
        <v>13</v>
      </c>
      <c r="K198" s="30">
        <f>'2024-25Calendar'!S198</f>
        <v>13</v>
      </c>
      <c r="N198" t="str">
        <f t="shared" si="6"/>
        <v>{1,2,1,30,7,7,1,13,13},</v>
      </c>
    </row>
    <row r="199" spans="2:14" x14ac:dyDescent="0.25">
      <c r="B199" s="30">
        <f>'2024-25Calendar'!O199</f>
        <v>196</v>
      </c>
      <c r="C199" s="30">
        <v>1</v>
      </c>
      <c r="D199" s="30" t="str">
        <f>'2024-25Calendar'!Q199</f>
        <v>2</v>
      </c>
      <c r="E199" s="30" t="str">
        <f>'2024-25Calendar'!W199</f>
        <v>1</v>
      </c>
      <c r="F199" s="30">
        <f>'2024-25Calendar'!P199</f>
        <v>31</v>
      </c>
      <c r="G199" s="30">
        <f>'2024-25Calendar'!T199</f>
        <v>8</v>
      </c>
      <c r="H199" s="30">
        <f>'2024-25Calendar'!U199</f>
        <v>8</v>
      </c>
      <c r="I199" s="30">
        <f>'2024-25Calendar'!V199</f>
        <v>1</v>
      </c>
      <c r="J199" s="30">
        <f>'2024-25Calendar'!R199</f>
        <v>14</v>
      </c>
      <c r="K199" s="30">
        <f>'2024-25Calendar'!S199</f>
        <v>14</v>
      </c>
      <c r="N199" t="str">
        <f t="shared" si="6"/>
        <v>{1,2,1,31,8,8,1,14,14},</v>
      </c>
    </row>
    <row r="200" spans="2:14" x14ac:dyDescent="0.25">
      <c r="B200" s="30">
        <f>'2024-25Calendar'!O200</f>
        <v>197</v>
      </c>
      <c r="C200" s="30">
        <v>1</v>
      </c>
      <c r="D200" s="30" t="str">
        <f>'2024-25Calendar'!Q200</f>
        <v>2</v>
      </c>
      <c r="E200" s="30" t="str">
        <f>'2024-25Calendar'!W200</f>
        <v>1</v>
      </c>
      <c r="F200" s="30">
        <f>'2024-25Calendar'!P200</f>
        <v>32</v>
      </c>
      <c r="G200" s="30">
        <f>'2024-25Calendar'!T200</f>
        <v>9</v>
      </c>
      <c r="H200" s="30">
        <f>'2024-25Calendar'!U200</f>
        <v>9</v>
      </c>
      <c r="I200" s="30">
        <f>'2024-25Calendar'!V200</f>
        <v>1</v>
      </c>
      <c r="J200" s="30">
        <f>'2024-25Calendar'!R200</f>
        <v>15</v>
      </c>
      <c r="K200" s="30">
        <f>'2024-25Calendar'!S200</f>
        <v>15</v>
      </c>
      <c r="N200" t="str">
        <f t="shared" si="6"/>
        <v>{1,2,1,32,9,9,1,15,15},</v>
      </c>
    </row>
    <row r="201" spans="2:14" x14ac:dyDescent="0.25">
      <c r="B201" s="30">
        <f>'2024-25Calendar'!O201</f>
        <v>198</v>
      </c>
      <c r="C201" s="30">
        <v>1</v>
      </c>
      <c r="D201" s="30" t="str">
        <f>'2024-25Calendar'!Q201</f>
        <v>3</v>
      </c>
      <c r="E201" s="30" t="str">
        <f>'2024-25Calendar'!W201</f>
        <v>1</v>
      </c>
      <c r="F201" s="30">
        <f>'2024-25Calendar'!P201</f>
        <v>1</v>
      </c>
      <c r="G201" s="30">
        <f>'2024-25Calendar'!T201</f>
        <v>10</v>
      </c>
      <c r="H201" s="30">
        <f>'2024-25Calendar'!U201</f>
        <v>10</v>
      </c>
      <c r="I201" s="30">
        <f>'2024-25Calendar'!V201</f>
        <v>1</v>
      </c>
      <c r="J201" s="30">
        <f>'2024-25Calendar'!R201</f>
        <v>16</v>
      </c>
      <c r="K201" s="30">
        <f>'2024-25Calendar'!S201</f>
        <v>16</v>
      </c>
      <c r="N201" t="str">
        <f t="shared" si="6"/>
        <v>{1,3,1,1,10,10,1,16,16},</v>
      </c>
    </row>
    <row r="202" spans="2:14" x14ac:dyDescent="0.25">
      <c r="B202" s="30">
        <f>'2024-25Calendar'!O202</f>
        <v>199</v>
      </c>
      <c r="C202" s="30">
        <v>1</v>
      </c>
      <c r="D202" s="30" t="str">
        <f>'2024-25Calendar'!Q202</f>
        <v>3</v>
      </c>
      <c r="E202" s="30" t="str">
        <f>'2024-25Calendar'!W202</f>
        <v>1</v>
      </c>
      <c r="F202" s="30">
        <f>'2024-25Calendar'!P202</f>
        <v>2</v>
      </c>
      <c r="G202" s="30">
        <f>'2024-25Calendar'!T202</f>
        <v>11</v>
      </c>
      <c r="H202" s="30">
        <f>'2024-25Calendar'!U202</f>
        <v>11</v>
      </c>
      <c r="I202" s="30">
        <f>'2024-25Calendar'!V202</f>
        <v>1</v>
      </c>
      <c r="J202" s="30">
        <f>'2024-25Calendar'!R202</f>
        <v>17</v>
      </c>
      <c r="K202" s="30">
        <f>'2024-25Calendar'!S202</f>
        <v>17</v>
      </c>
      <c r="N202" t="str">
        <f t="shared" si="6"/>
        <v>{1,3,1,2,11,11,1,17,17},</v>
      </c>
    </row>
    <row r="203" spans="2:14" x14ac:dyDescent="0.25">
      <c r="B203" s="30">
        <f>'2024-25Calendar'!O203</f>
        <v>200</v>
      </c>
      <c r="C203" s="30">
        <v>1</v>
      </c>
      <c r="D203" s="30" t="str">
        <f>'2024-25Calendar'!Q203</f>
        <v>3</v>
      </c>
      <c r="E203" s="30" t="str">
        <f>'2024-25Calendar'!W203</f>
        <v>1</v>
      </c>
      <c r="F203" s="30">
        <f>'2024-25Calendar'!P203</f>
        <v>3</v>
      </c>
      <c r="G203" s="30">
        <f>'2024-25Calendar'!T203</f>
        <v>12</v>
      </c>
      <c r="H203" s="30">
        <f>'2024-25Calendar'!U203</f>
        <v>12</v>
      </c>
      <c r="I203" s="30">
        <f>'2024-25Calendar'!V203</f>
        <v>1</v>
      </c>
      <c r="J203" s="30">
        <f>'2024-25Calendar'!R203</f>
        <v>18</v>
      </c>
      <c r="K203" s="30">
        <f>'2024-25Calendar'!S203</f>
        <v>18</v>
      </c>
      <c r="N203" t="str">
        <f t="shared" si="6"/>
        <v>{1,3,1,3,12,12,1,18,18},</v>
      </c>
    </row>
    <row r="204" spans="2:14" x14ac:dyDescent="0.25">
      <c r="B204" s="30">
        <f>'2024-25Calendar'!O204</f>
        <v>201</v>
      </c>
      <c r="C204" s="30">
        <v>1</v>
      </c>
      <c r="D204" s="30" t="str">
        <f>'2024-25Calendar'!Q204</f>
        <v>3</v>
      </c>
      <c r="E204" s="30" t="str">
        <f>'2024-25Calendar'!W204</f>
        <v>1</v>
      </c>
      <c r="F204" s="30">
        <f>'2024-25Calendar'!P204</f>
        <v>4</v>
      </c>
      <c r="G204" s="30">
        <f>'2024-25Calendar'!T204</f>
        <v>13</v>
      </c>
      <c r="H204" s="30">
        <f>'2024-25Calendar'!U204</f>
        <v>13</v>
      </c>
      <c r="I204" s="30">
        <f>'2024-25Calendar'!V204</f>
        <v>1</v>
      </c>
      <c r="J204" s="30">
        <f>'2024-25Calendar'!R204</f>
        <v>19</v>
      </c>
      <c r="K204" s="30">
        <f>'2024-25Calendar'!S204</f>
        <v>19</v>
      </c>
      <c r="N204" t="str">
        <f t="shared" si="6"/>
        <v>{1,3,1,4,13,13,1,19,19},</v>
      </c>
    </row>
    <row r="205" spans="2:14" x14ac:dyDescent="0.25">
      <c r="B205" s="30">
        <f>'2024-25Calendar'!O205</f>
        <v>202</v>
      </c>
      <c r="C205" s="30">
        <v>1</v>
      </c>
      <c r="D205" s="30" t="str">
        <f>'2024-25Calendar'!Q205</f>
        <v>3</v>
      </c>
      <c r="E205" s="30" t="str">
        <f>'2024-25Calendar'!W205</f>
        <v>1</v>
      </c>
      <c r="F205" s="30">
        <f>'2024-25Calendar'!P205</f>
        <v>5</v>
      </c>
      <c r="G205" s="30">
        <f>'2024-25Calendar'!T205</f>
        <v>14</v>
      </c>
      <c r="H205" s="30">
        <f>'2024-25Calendar'!U205</f>
        <v>14</v>
      </c>
      <c r="I205" s="30">
        <f>'2024-25Calendar'!V205</f>
        <v>1</v>
      </c>
      <c r="J205" s="30">
        <f>'2024-25Calendar'!R205</f>
        <v>20</v>
      </c>
      <c r="K205" s="30">
        <f>'2024-25Calendar'!S205</f>
        <v>20</v>
      </c>
      <c r="N205" t="str">
        <f t="shared" si="6"/>
        <v>{1,3,1,5,14,14,1,20,20},</v>
      </c>
    </row>
    <row r="206" spans="2:14" x14ac:dyDescent="0.25">
      <c r="B206" s="30">
        <f>'2024-25Calendar'!O206</f>
        <v>203</v>
      </c>
      <c r="C206" s="30">
        <v>1</v>
      </c>
      <c r="D206" s="30" t="str">
        <f>'2024-25Calendar'!Q206</f>
        <v>3</v>
      </c>
      <c r="E206" s="30" t="str">
        <f>'2024-25Calendar'!W206</f>
        <v>1</v>
      </c>
      <c r="F206" s="30">
        <f>'2024-25Calendar'!P206</f>
        <v>6</v>
      </c>
      <c r="G206" s="30">
        <f>'2024-25Calendar'!T206</f>
        <v>0</v>
      </c>
      <c r="H206" s="30">
        <f>'2024-25Calendar'!U206</f>
        <v>0</v>
      </c>
      <c r="I206" s="30">
        <f>'2024-25Calendar'!V206</f>
        <v>0</v>
      </c>
      <c r="J206" s="30">
        <f>'2024-25Calendar'!R206</f>
        <v>21</v>
      </c>
      <c r="K206" s="30">
        <f>'2024-25Calendar'!S206</f>
        <v>21</v>
      </c>
      <c r="N206" t="str">
        <f t="shared" si="6"/>
        <v>{1,3,1,6,0,0,0,21,21},</v>
      </c>
    </row>
    <row r="207" spans="2:14" x14ac:dyDescent="0.25">
      <c r="B207" s="30">
        <f>'2024-25Calendar'!O207</f>
        <v>204</v>
      </c>
      <c r="C207" s="30">
        <v>1</v>
      </c>
      <c r="D207" s="30" t="str">
        <f>'2024-25Calendar'!Q207</f>
        <v>3</v>
      </c>
      <c r="E207" s="30" t="str">
        <f>'2024-25Calendar'!W207</f>
        <v>1</v>
      </c>
      <c r="F207" s="30">
        <f>'2024-25Calendar'!P207</f>
        <v>7</v>
      </c>
      <c r="G207" s="30">
        <f>'2024-25Calendar'!T207</f>
        <v>1</v>
      </c>
      <c r="H207" s="30">
        <f>'2024-25Calendar'!U207</f>
        <v>1</v>
      </c>
      <c r="I207" s="30">
        <f>'2024-25Calendar'!V207</f>
        <v>0</v>
      </c>
      <c r="J207" s="30">
        <f>'2024-25Calendar'!R207</f>
        <v>22</v>
      </c>
      <c r="K207" s="30">
        <f>'2024-25Calendar'!S207</f>
        <v>22</v>
      </c>
      <c r="N207" t="str">
        <f t="shared" si="6"/>
        <v>{1,3,1,7,1,1,0,22,22},</v>
      </c>
    </row>
    <row r="208" spans="2:14" x14ac:dyDescent="0.25">
      <c r="B208" s="30">
        <f>'2024-25Calendar'!O208</f>
        <v>205</v>
      </c>
      <c r="C208" s="30">
        <v>1</v>
      </c>
      <c r="D208" s="30" t="str">
        <f>'2024-25Calendar'!Q208</f>
        <v>3</v>
      </c>
      <c r="E208" s="30" t="str">
        <f>'2024-25Calendar'!W208</f>
        <v>1</v>
      </c>
      <c r="F208" s="30">
        <f>'2024-25Calendar'!P208</f>
        <v>8</v>
      </c>
      <c r="G208" s="30">
        <f>'2024-25Calendar'!T208</f>
        <v>2</v>
      </c>
      <c r="H208" s="30">
        <f>'2024-25Calendar'!U208</f>
        <v>2</v>
      </c>
      <c r="I208" s="30">
        <f>'2024-25Calendar'!V208</f>
        <v>0</v>
      </c>
      <c r="J208" s="30">
        <f>'2024-25Calendar'!R208</f>
        <v>23</v>
      </c>
      <c r="K208" s="30">
        <f>'2024-25Calendar'!S208</f>
        <v>23</v>
      </c>
      <c r="N208" t="str">
        <f t="shared" si="6"/>
        <v>{1,3,1,8,2,2,0,23,23},</v>
      </c>
    </row>
    <row r="209" spans="2:14" x14ac:dyDescent="0.25">
      <c r="B209" s="30">
        <f>'2024-25Calendar'!O209</f>
        <v>206</v>
      </c>
      <c r="C209" s="30">
        <v>1</v>
      </c>
      <c r="D209" s="30" t="str">
        <f>'2024-25Calendar'!Q209</f>
        <v>3</v>
      </c>
      <c r="E209" s="30" t="str">
        <f>'2024-25Calendar'!W209</f>
        <v>1</v>
      </c>
      <c r="F209" s="30">
        <f>'2024-25Calendar'!P209</f>
        <v>9</v>
      </c>
      <c r="G209" s="30">
        <f>'2024-25Calendar'!T209</f>
        <v>3</v>
      </c>
      <c r="H209" s="30">
        <f>'2024-25Calendar'!U209</f>
        <v>3</v>
      </c>
      <c r="I209" s="30">
        <f>'2024-25Calendar'!V209</f>
        <v>0</v>
      </c>
      <c r="J209" s="30">
        <f>'2024-25Calendar'!R209</f>
        <v>24</v>
      </c>
      <c r="K209" s="30">
        <f>'2024-25Calendar'!S209</f>
        <v>24</v>
      </c>
      <c r="N209" t="str">
        <f t="shared" si="6"/>
        <v>{1,3,1,9,3,3,0,24,24},</v>
      </c>
    </row>
    <row r="210" spans="2:14" x14ac:dyDescent="0.25">
      <c r="B210" s="30">
        <f>'2024-25Calendar'!O210</f>
        <v>207</v>
      </c>
      <c r="C210" s="30">
        <v>1</v>
      </c>
      <c r="D210" s="30" t="str">
        <f>'2024-25Calendar'!Q210</f>
        <v>3</v>
      </c>
      <c r="E210" s="30" t="str">
        <f>'2024-25Calendar'!W210</f>
        <v>1</v>
      </c>
      <c r="F210" s="30">
        <f>'2024-25Calendar'!P210</f>
        <v>10</v>
      </c>
      <c r="G210" s="30">
        <f>'2024-25Calendar'!T210</f>
        <v>4</v>
      </c>
      <c r="H210" s="30">
        <f>'2024-25Calendar'!U210</f>
        <v>5</v>
      </c>
      <c r="I210" s="30">
        <f>'2024-25Calendar'!V210</f>
        <v>0</v>
      </c>
      <c r="J210" s="30">
        <f>'2024-25Calendar'!R210</f>
        <v>25</v>
      </c>
      <c r="K210" s="30">
        <f>'2024-25Calendar'!S210</f>
        <v>25</v>
      </c>
      <c r="N210" t="str">
        <f t="shared" si="6"/>
        <v>{1,3,1,10,4,5,0,25,25},</v>
      </c>
    </row>
    <row r="211" spans="2:14" x14ac:dyDescent="0.25">
      <c r="B211" s="30">
        <f>'2024-25Calendar'!O211</f>
        <v>208</v>
      </c>
      <c r="C211" s="30">
        <v>1</v>
      </c>
      <c r="D211" s="30" t="str">
        <f>'2024-25Calendar'!Q211</f>
        <v>3</v>
      </c>
      <c r="E211" s="30" t="str">
        <f>'2024-25Calendar'!W211</f>
        <v>1</v>
      </c>
      <c r="F211" s="30">
        <f>'2024-25Calendar'!P211</f>
        <v>11</v>
      </c>
      <c r="G211" s="30">
        <f>'2024-25Calendar'!T211</f>
        <v>6</v>
      </c>
      <c r="H211" s="30">
        <f>'2024-25Calendar'!U211</f>
        <v>6</v>
      </c>
      <c r="I211" s="30">
        <f>'2024-25Calendar'!V211</f>
        <v>0</v>
      </c>
      <c r="J211" s="30">
        <f>'2024-25Calendar'!R211</f>
        <v>26</v>
      </c>
      <c r="K211" s="30">
        <f>'2024-25Calendar'!S211</f>
        <v>26</v>
      </c>
      <c r="N211" t="str">
        <f t="shared" si="6"/>
        <v>{1,3,1,11,6,6,0,26,26},</v>
      </c>
    </row>
    <row r="212" spans="2:14" x14ac:dyDescent="0.25">
      <c r="B212" s="30">
        <f>'2024-25Calendar'!O212</f>
        <v>209</v>
      </c>
      <c r="C212" s="30">
        <v>1</v>
      </c>
      <c r="D212" s="30" t="str">
        <f>'2024-25Calendar'!Q212</f>
        <v>3</v>
      </c>
      <c r="E212" s="30" t="str">
        <f>'2024-25Calendar'!W212</f>
        <v>1</v>
      </c>
      <c r="F212" s="30">
        <f>'2024-25Calendar'!P212</f>
        <v>12</v>
      </c>
      <c r="G212" s="30">
        <f>'2024-25Calendar'!T212</f>
        <v>7</v>
      </c>
      <c r="H212" s="30">
        <f>'2024-25Calendar'!U212</f>
        <v>7</v>
      </c>
      <c r="I212" s="30">
        <f>'2024-25Calendar'!V212</f>
        <v>0</v>
      </c>
      <c r="J212" s="30">
        <f>'2024-25Calendar'!R212</f>
        <v>0</v>
      </c>
      <c r="K212" s="30">
        <f>'2024-25Calendar'!S212</f>
        <v>0</v>
      </c>
      <c r="N212" t="str">
        <f t="shared" si="6"/>
        <v>{1,3,1,12,7,7,0,0,0},</v>
      </c>
    </row>
    <row r="213" spans="2:14" x14ac:dyDescent="0.25">
      <c r="B213" s="30">
        <f>'2024-25Calendar'!O213</f>
        <v>210</v>
      </c>
      <c r="C213" s="30">
        <v>1</v>
      </c>
      <c r="D213" s="30" t="str">
        <f>'2024-25Calendar'!Q213</f>
        <v>3</v>
      </c>
      <c r="E213" s="30" t="str">
        <f>'2024-25Calendar'!W213</f>
        <v>1</v>
      </c>
      <c r="F213" s="30">
        <f>'2024-25Calendar'!P213</f>
        <v>13</v>
      </c>
      <c r="G213" s="30">
        <f>'2024-25Calendar'!T213</f>
        <v>8</v>
      </c>
      <c r="H213" s="30">
        <f>'2024-25Calendar'!U213</f>
        <v>8</v>
      </c>
      <c r="I213" s="30">
        <f>'2024-25Calendar'!V213</f>
        <v>0</v>
      </c>
      <c r="J213" s="30">
        <f>'2024-25Calendar'!R213</f>
        <v>1</v>
      </c>
      <c r="K213" s="30">
        <f>'2024-25Calendar'!S213</f>
        <v>1</v>
      </c>
      <c r="N213" t="str">
        <f t="shared" si="6"/>
        <v>{1,3,1,13,8,8,0,1,1},</v>
      </c>
    </row>
    <row r="214" spans="2:14" x14ac:dyDescent="0.25">
      <c r="B214" s="30">
        <f>'2024-25Calendar'!O214</f>
        <v>211</v>
      </c>
      <c r="C214" s="30">
        <v>1</v>
      </c>
      <c r="D214" s="30" t="str">
        <f>'2024-25Calendar'!Q214</f>
        <v>3</v>
      </c>
      <c r="E214" s="30" t="str">
        <f>'2024-25Calendar'!W214</f>
        <v>1</v>
      </c>
      <c r="F214" s="30">
        <f>'2024-25Calendar'!P214</f>
        <v>14</v>
      </c>
      <c r="G214" s="30">
        <f>'2024-25Calendar'!T214</f>
        <v>9</v>
      </c>
      <c r="H214" s="30">
        <f>'2024-25Calendar'!U214</f>
        <v>9</v>
      </c>
      <c r="I214" s="30">
        <f>'2024-25Calendar'!V214</f>
        <v>0</v>
      </c>
      <c r="J214" s="30">
        <f>'2024-25Calendar'!R214</f>
        <v>2</v>
      </c>
      <c r="K214" s="30">
        <f>'2024-25Calendar'!S214</f>
        <v>2</v>
      </c>
      <c r="N214" t="str">
        <f t="shared" si="6"/>
        <v>{1,3,1,14,9,9,0,2,2},</v>
      </c>
    </row>
    <row r="215" spans="2:14" x14ac:dyDescent="0.25">
      <c r="B215" s="30">
        <f>'2024-25Calendar'!O215</f>
        <v>212</v>
      </c>
      <c r="C215" s="30">
        <v>1</v>
      </c>
      <c r="D215" s="30" t="str">
        <f>'2024-25Calendar'!Q215</f>
        <v>3</v>
      </c>
      <c r="E215" s="30" t="str">
        <f>'2024-25Calendar'!W215</f>
        <v>1</v>
      </c>
      <c r="F215" s="30">
        <f>'2024-25Calendar'!P215</f>
        <v>15</v>
      </c>
      <c r="G215" s="30">
        <f>'2024-25Calendar'!T215</f>
        <v>10</v>
      </c>
      <c r="H215" s="30">
        <f>'2024-25Calendar'!U215</f>
        <v>10</v>
      </c>
      <c r="I215" s="30">
        <f>'2024-25Calendar'!V215</f>
        <v>0</v>
      </c>
      <c r="J215" s="30">
        <f>'2024-25Calendar'!R215</f>
        <v>3</v>
      </c>
      <c r="K215" s="30">
        <f>'2024-25Calendar'!S215</f>
        <v>3</v>
      </c>
      <c r="N215" t="str">
        <f t="shared" si="6"/>
        <v>{1,3,1,15,10,10,0,3,3},</v>
      </c>
    </row>
    <row r="216" spans="2:14" x14ac:dyDescent="0.25">
      <c r="B216" s="30">
        <f>'2024-25Calendar'!O216</f>
        <v>213</v>
      </c>
      <c r="C216" s="30">
        <v>1</v>
      </c>
      <c r="D216" s="30" t="str">
        <f>'2024-25Calendar'!Q216</f>
        <v>3</v>
      </c>
      <c r="E216" s="30" t="str">
        <f>'2024-25Calendar'!W216</f>
        <v>1</v>
      </c>
      <c r="F216" s="30">
        <f>'2024-25Calendar'!P216</f>
        <v>16</v>
      </c>
      <c r="G216" s="30">
        <f>'2024-25Calendar'!T216</f>
        <v>11</v>
      </c>
      <c r="H216" s="30">
        <f>'2024-25Calendar'!U216</f>
        <v>11</v>
      </c>
      <c r="I216" s="30">
        <f>'2024-25Calendar'!V216</f>
        <v>0</v>
      </c>
      <c r="J216" s="30">
        <f>'2024-25Calendar'!R216</f>
        <v>4</v>
      </c>
      <c r="K216" s="30">
        <f>'2024-25Calendar'!S216</f>
        <v>4</v>
      </c>
      <c r="N216" t="str">
        <f t="shared" si="6"/>
        <v>{1,3,1,16,11,11,0,4,4},</v>
      </c>
    </row>
    <row r="217" spans="2:14" x14ac:dyDescent="0.25">
      <c r="B217" s="30">
        <f>'2024-25Calendar'!O217</f>
        <v>214</v>
      </c>
      <c r="C217" s="30">
        <v>1</v>
      </c>
      <c r="D217" s="30" t="str">
        <f>'2024-25Calendar'!Q217</f>
        <v>3</v>
      </c>
      <c r="E217" s="30" t="str">
        <f>'2024-25Calendar'!W217</f>
        <v>1</v>
      </c>
      <c r="F217" s="30">
        <f>'2024-25Calendar'!P217</f>
        <v>17</v>
      </c>
      <c r="G217" s="30">
        <f>'2024-25Calendar'!T217</f>
        <v>12</v>
      </c>
      <c r="H217" s="30">
        <f>'2024-25Calendar'!U217</f>
        <v>12</v>
      </c>
      <c r="I217" s="30">
        <f>'2024-25Calendar'!V217</f>
        <v>0</v>
      </c>
      <c r="J217" s="30">
        <f>'2024-25Calendar'!R217</f>
        <v>5</v>
      </c>
      <c r="K217" s="30">
        <f>'2024-25Calendar'!S217</f>
        <v>5</v>
      </c>
      <c r="N217" t="str">
        <f t="shared" si="6"/>
        <v>{1,3,1,17,12,12,0,5,5},</v>
      </c>
    </row>
    <row r="218" spans="2:14" x14ac:dyDescent="0.25">
      <c r="B218" s="30">
        <f>'2024-25Calendar'!O218</f>
        <v>215</v>
      </c>
      <c r="C218" s="30">
        <v>1</v>
      </c>
      <c r="D218" s="30" t="str">
        <f>'2024-25Calendar'!Q218</f>
        <v>3</v>
      </c>
      <c r="E218" s="30" t="str">
        <f>'2024-25Calendar'!W218</f>
        <v>1</v>
      </c>
      <c r="F218" s="30">
        <f>'2024-25Calendar'!P218</f>
        <v>18</v>
      </c>
      <c r="G218" s="30">
        <f>'2024-25Calendar'!T218</f>
        <v>13</v>
      </c>
      <c r="H218" s="30">
        <f>'2024-25Calendar'!U218</f>
        <v>13</v>
      </c>
      <c r="I218" s="30">
        <f>'2024-25Calendar'!V218</f>
        <v>0</v>
      </c>
      <c r="J218" s="30">
        <f>'2024-25Calendar'!R218</f>
        <v>6</v>
      </c>
      <c r="K218" s="30">
        <f>'2024-25Calendar'!S218</f>
        <v>6</v>
      </c>
      <c r="N218" t="str">
        <f t="shared" si="6"/>
        <v>{1,3,1,18,13,13,0,6,6},</v>
      </c>
    </row>
    <row r="219" spans="2:14" x14ac:dyDescent="0.25">
      <c r="B219" s="30">
        <f>'2024-25Calendar'!O219</f>
        <v>216</v>
      </c>
      <c r="C219" s="30">
        <v>1</v>
      </c>
      <c r="D219" s="30" t="str">
        <f>'2024-25Calendar'!Q219</f>
        <v>3</v>
      </c>
      <c r="E219" s="30" t="str">
        <f>'2024-25Calendar'!W219</f>
        <v>1</v>
      </c>
      <c r="F219" s="30">
        <f>'2024-25Calendar'!P219</f>
        <v>19</v>
      </c>
      <c r="G219" s="30">
        <f>'2024-25Calendar'!T219</f>
        <v>15</v>
      </c>
      <c r="H219" s="30">
        <f>'2024-25Calendar'!U219</f>
        <v>15</v>
      </c>
      <c r="I219" s="30">
        <f>'2024-25Calendar'!V219</f>
        <v>0</v>
      </c>
      <c r="J219" s="30">
        <f>'2024-25Calendar'!R219</f>
        <v>7</v>
      </c>
      <c r="K219" s="30">
        <f>'2024-25Calendar'!S219</f>
        <v>7</v>
      </c>
      <c r="N219" t="str">
        <f t="shared" si="6"/>
        <v>{1,3,1,19,15,15,0,7,7},</v>
      </c>
    </row>
    <row r="220" spans="2:14" x14ac:dyDescent="0.25">
      <c r="B220" s="30">
        <f>'2024-25Calendar'!O220</f>
        <v>217</v>
      </c>
      <c r="C220" s="30">
        <v>1</v>
      </c>
      <c r="D220" s="30" t="str">
        <f>'2024-25Calendar'!Q220</f>
        <v>3</v>
      </c>
      <c r="E220" s="30" t="str">
        <f>'2024-25Calendar'!W220</f>
        <v>1</v>
      </c>
      <c r="F220" s="30">
        <f>'2024-25Calendar'!P220</f>
        <v>20</v>
      </c>
      <c r="G220" s="30">
        <f>'2024-25Calendar'!T220</f>
        <v>0</v>
      </c>
      <c r="H220" s="30">
        <f>'2024-25Calendar'!U220</f>
        <v>0</v>
      </c>
      <c r="I220" s="30">
        <f>'2024-25Calendar'!V220</f>
        <v>1</v>
      </c>
      <c r="J220" s="30">
        <f>'2024-25Calendar'!R220</f>
        <v>8</v>
      </c>
      <c r="K220" s="30">
        <f>'2024-25Calendar'!S220</f>
        <v>8</v>
      </c>
      <c r="N220" t="str">
        <f t="shared" si="6"/>
        <v>{1,3,1,20,0,0,1,8,8},</v>
      </c>
    </row>
    <row r="221" spans="2:14" x14ac:dyDescent="0.25">
      <c r="B221" s="30">
        <f>'2024-25Calendar'!O221</f>
        <v>218</v>
      </c>
      <c r="C221" s="30">
        <v>1</v>
      </c>
      <c r="D221" s="30" t="str">
        <f>'2024-25Calendar'!Q221</f>
        <v>3</v>
      </c>
      <c r="E221" s="30" t="str">
        <f>'2024-25Calendar'!W221</f>
        <v>1</v>
      </c>
      <c r="F221" s="30">
        <f>'2024-25Calendar'!P221</f>
        <v>21</v>
      </c>
      <c r="G221" s="30">
        <f>'2024-25Calendar'!T221</f>
        <v>1</v>
      </c>
      <c r="H221" s="30">
        <f>'2024-25Calendar'!U221</f>
        <v>1</v>
      </c>
      <c r="I221" s="30">
        <f>'2024-25Calendar'!V221</f>
        <v>1</v>
      </c>
      <c r="J221" s="30">
        <f>'2024-25Calendar'!R221</f>
        <v>9</v>
      </c>
      <c r="K221" s="30">
        <f>'2024-25Calendar'!S221</f>
        <v>9</v>
      </c>
      <c r="N221" t="str">
        <f t="shared" si="6"/>
        <v>{1,3,1,21,1,1,1,9,9},</v>
      </c>
    </row>
    <row r="222" spans="2:14" x14ac:dyDescent="0.25">
      <c r="B222" s="30">
        <f>'2024-25Calendar'!O222</f>
        <v>219</v>
      </c>
      <c r="C222" s="30">
        <v>1</v>
      </c>
      <c r="D222" s="30" t="str">
        <f>'2024-25Calendar'!Q222</f>
        <v>3</v>
      </c>
      <c r="E222" s="30" t="str">
        <f>'2024-25Calendar'!W222</f>
        <v>1</v>
      </c>
      <c r="F222" s="30">
        <f>'2024-25Calendar'!P222</f>
        <v>22</v>
      </c>
      <c r="G222" s="30">
        <f>'2024-25Calendar'!T222</f>
        <v>2</v>
      </c>
      <c r="H222" s="30">
        <f>'2024-25Calendar'!U222</f>
        <v>2</v>
      </c>
      <c r="I222" s="30">
        <f>'2024-25Calendar'!V222</f>
        <v>1</v>
      </c>
      <c r="J222" s="30">
        <f>'2024-25Calendar'!R222</f>
        <v>10</v>
      </c>
      <c r="K222" s="30">
        <f>'2024-25Calendar'!S222</f>
        <v>10</v>
      </c>
      <c r="N222" t="str">
        <f t="shared" si="6"/>
        <v>{1,3,1,22,2,2,1,10,10},</v>
      </c>
    </row>
    <row r="223" spans="2:14" x14ac:dyDescent="0.25">
      <c r="B223" s="30">
        <f>'2024-25Calendar'!O223</f>
        <v>220</v>
      </c>
      <c r="C223" s="30">
        <v>1</v>
      </c>
      <c r="D223" s="30" t="str">
        <f>'2024-25Calendar'!Q223</f>
        <v>3</v>
      </c>
      <c r="E223" s="30" t="str">
        <f>'2024-25Calendar'!W223</f>
        <v>1</v>
      </c>
      <c r="F223" s="30">
        <f>'2024-25Calendar'!P223</f>
        <v>23</v>
      </c>
      <c r="G223" s="30">
        <f>'2024-25Calendar'!T223</f>
        <v>3</v>
      </c>
      <c r="H223" s="30">
        <f>'2024-25Calendar'!U223</f>
        <v>3</v>
      </c>
      <c r="I223" s="30">
        <f>'2024-25Calendar'!V223</f>
        <v>1</v>
      </c>
      <c r="J223" s="30">
        <f>'2024-25Calendar'!R223</f>
        <v>11</v>
      </c>
      <c r="K223" s="30">
        <f>'2024-25Calendar'!S223</f>
        <v>11</v>
      </c>
      <c r="N223" t="str">
        <f t="shared" si="6"/>
        <v>{1,3,1,23,3,3,1,11,11},</v>
      </c>
    </row>
    <row r="224" spans="2:14" x14ac:dyDescent="0.25">
      <c r="B224" s="30">
        <f>'2024-25Calendar'!O224</f>
        <v>221</v>
      </c>
      <c r="C224" s="30">
        <v>1</v>
      </c>
      <c r="D224" s="30" t="str">
        <f>'2024-25Calendar'!Q224</f>
        <v>3</v>
      </c>
      <c r="E224" s="30" t="str">
        <f>'2024-25Calendar'!W224</f>
        <v>1</v>
      </c>
      <c r="F224" s="30">
        <f>'2024-25Calendar'!P224</f>
        <v>24</v>
      </c>
      <c r="G224" s="30">
        <f>'2024-25Calendar'!T224</f>
        <v>4</v>
      </c>
      <c r="H224" s="30">
        <f>'2024-25Calendar'!U224</f>
        <v>4</v>
      </c>
      <c r="I224" s="30">
        <f>'2024-25Calendar'!V224</f>
        <v>1</v>
      </c>
      <c r="J224" s="30">
        <f>'2024-25Calendar'!R224</f>
        <v>12</v>
      </c>
      <c r="K224" s="30">
        <f>'2024-25Calendar'!S224</f>
        <v>12</v>
      </c>
      <c r="N224" t="str">
        <f t="shared" si="6"/>
        <v>{1,3,1,24,4,4,1,12,12},</v>
      </c>
    </row>
    <row r="225" spans="2:14" x14ac:dyDescent="0.25">
      <c r="B225" s="30">
        <f>'2024-25Calendar'!O225</f>
        <v>222</v>
      </c>
      <c r="C225" s="30">
        <v>1</v>
      </c>
      <c r="D225" s="30" t="str">
        <f>'2024-25Calendar'!Q225</f>
        <v>3</v>
      </c>
      <c r="E225" s="30" t="str">
        <f>'2024-25Calendar'!W225</f>
        <v>1</v>
      </c>
      <c r="F225" s="30">
        <f>'2024-25Calendar'!P225</f>
        <v>25</v>
      </c>
      <c r="G225" s="30">
        <f>'2024-25Calendar'!T225</f>
        <v>5</v>
      </c>
      <c r="H225" s="30">
        <f>'2024-25Calendar'!U225</f>
        <v>5</v>
      </c>
      <c r="I225" s="30">
        <f>'2024-25Calendar'!V225</f>
        <v>1</v>
      </c>
      <c r="J225" s="30">
        <f>'2024-25Calendar'!R225</f>
        <v>13</v>
      </c>
      <c r="K225" s="30">
        <f>'2024-25Calendar'!S225</f>
        <v>13</v>
      </c>
      <c r="N225" t="str">
        <f t="shared" si="6"/>
        <v>{1,3,1,25,5,5,1,13,13},</v>
      </c>
    </row>
    <row r="226" spans="2:14" x14ac:dyDescent="0.25">
      <c r="B226" s="30">
        <f>'2024-25Calendar'!O226</f>
        <v>223</v>
      </c>
      <c r="C226" s="30">
        <v>1</v>
      </c>
      <c r="D226" s="30" t="str">
        <f>'2024-25Calendar'!Q226</f>
        <v>3</v>
      </c>
      <c r="E226" s="30" t="str">
        <f>'2024-25Calendar'!W226</f>
        <v>1</v>
      </c>
      <c r="F226" s="30">
        <f>'2024-25Calendar'!P226</f>
        <v>26</v>
      </c>
      <c r="G226" s="30">
        <f>'2024-25Calendar'!T226</f>
        <v>6</v>
      </c>
      <c r="H226" s="30">
        <f>'2024-25Calendar'!U226</f>
        <v>6</v>
      </c>
      <c r="I226" s="30">
        <f>'2024-25Calendar'!V226</f>
        <v>1</v>
      </c>
      <c r="J226" s="30">
        <f>'2024-25Calendar'!R226</f>
        <v>14</v>
      </c>
      <c r="K226" s="30">
        <f>'2024-25Calendar'!S226</f>
        <v>14</v>
      </c>
      <c r="N226" t="str">
        <f t="shared" si="6"/>
        <v>{1,3,1,26,6,6,1,14,14},</v>
      </c>
    </row>
    <row r="227" spans="2:14" x14ac:dyDescent="0.25">
      <c r="B227" s="30">
        <f>'2024-25Calendar'!O227</f>
        <v>224</v>
      </c>
      <c r="C227" s="30">
        <v>1</v>
      </c>
      <c r="D227" s="30" t="str">
        <f>'2024-25Calendar'!Q227</f>
        <v>3</v>
      </c>
      <c r="E227" s="30" t="str">
        <f>'2024-25Calendar'!W227</f>
        <v>1</v>
      </c>
      <c r="F227" s="30">
        <f>'2024-25Calendar'!P227</f>
        <v>27</v>
      </c>
      <c r="G227" s="30">
        <f>'2024-25Calendar'!T227</f>
        <v>7</v>
      </c>
      <c r="H227" s="30">
        <f>'2024-25Calendar'!U227</f>
        <v>7</v>
      </c>
      <c r="I227" s="30">
        <f>'2024-25Calendar'!V227</f>
        <v>1</v>
      </c>
      <c r="J227" s="30">
        <f>'2024-25Calendar'!R227</f>
        <v>14</v>
      </c>
      <c r="K227" s="30">
        <f>'2024-25Calendar'!S227</f>
        <v>14</v>
      </c>
      <c r="N227" t="str">
        <f t="shared" si="6"/>
        <v>{1,3,1,27,7,7,1,14,14},</v>
      </c>
    </row>
    <row r="228" spans="2:14" x14ac:dyDescent="0.25">
      <c r="B228" s="30">
        <f>'2024-25Calendar'!O228</f>
        <v>225</v>
      </c>
      <c r="C228" s="30">
        <v>1</v>
      </c>
      <c r="D228" s="30" t="str">
        <f>'2024-25Calendar'!Q228</f>
        <v>3</v>
      </c>
      <c r="E228" s="30" t="str">
        <f>'2024-25Calendar'!W228</f>
        <v>1</v>
      </c>
      <c r="F228" s="30">
        <f>'2024-25Calendar'!P228</f>
        <v>28</v>
      </c>
      <c r="G228" s="30">
        <f>'2024-25Calendar'!T228</f>
        <v>7</v>
      </c>
      <c r="H228" s="30">
        <f>'2024-25Calendar'!U228</f>
        <v>7</v>
      </c>
      <c r="I228" s="30">
        <f>'2024-25Calendar'!V228</f>
        <v>1</v>
      </c>
      <c r="J228" s="30">
        <f>'2024-25Calendar'!R228</f>
        <v>15</v>
      </c>
      <c r="K228" s="30">
        <f>'2024-25Calendar'!S228</f>
        <v>15</v>
      </c>
      <c r="N228" t="str">
        <f t="shared" si="6"/>
        <v>{1,3,1,28,7,7,1,15,15},</v>
      </c>
    </row>
    <row r="229" spans="2:14" x14ac:dyDescent="0.25">
      <c r="B229" s="30">
        <f>'2024-25Calendar'!O229</f>
        <v>226</v>
      </c>
      <c r="C229" s="30">
        <v>1</v>
      </c>
      <c r="D229" s="30" t="str">
        <f>'2024-25Calendar'!Q229</f>
        <v>3</v>
      </c>
      <c r="E229" s="30" t="str">
        <f>'2024-25Calendar'!W229</f>
        <v>1</v>
      </c>
      <c r="F229" s="30">
        <f>'2024-25Calendar'!P229</f>
        <v>29</v>
      </c>
      <c r="G229" s="30">
        <f>'2024-25Calendar'!T229</f>
        <v>8</v>
      </c>
      <c r="H229" s="30">
        <f>'2024-25Calendar'!U229</f>
        <v>8</v>
      </c>
      <c r="I229" s="30">
        <f>'2024-25Calendar'!V229</f>
        <v>1</v>
      </c>
      <c r="J229" s="30">
        <f>'2024-25Calendar'!R229</f>
        <v>16</v>
      </c>
      <c r="K229" s="30">
        <f>'2024-25Calendar'!S229</f>
        <v>16</v>
      </c>
      <c r="N229" t="str">
        <f t="shared" si="6"/>
        <v>{1,3,1,29,8,8,1,16,16},</v>
      </c>
    </row>
    <row r="230" spans="2:14" x14ac:dyDescent="0.25">
      <c r="B230" s="30">
        <f>'2024-25Calendar'!O230</f>
        <v>227</v>
      </c>
      <c r="C230" s="30">
        <v>1</v>
      </c>
      <c r="D230" s="30" t="str">
        <f>'2024-25Calendar'!Q230</f>
        <v>3</v>
      </c>
      <c r="E230" s="30" t="str">
        <f>'2024-25Calendar'!W230</f>
        <v>1</v>
      </c>
      <c r="F230" s="30">
        <f>'2024-25Calendar'!P230</f>
        <v>30</v>
      </c>
      <c r="G230" s="30">
        <f>'2024-25Calendar'!T230</f>
        <v>9</v>
      </c>
      <c r="H230" s="30">
        <f>'2024-25Calendar'!U230</f>
        <v>9</v>
      </c>
      <c r="I230" s="30">
        <f>'2024-25Calendar'!V230</f>
        <v>1</v>
      </c>
      <c r="J230" s="30">
        <f>'2024-25Calendar'!R230</f>
        <v>17</v>
      </c>
      <c r="K230" s="30">
        <f>'2024-25Calendar'!S230</f>
        <v>17</v>
      </c>
      <c r="N230" t="str">
        <f t="shared" si="6"/>
        <v>{1,3,1,30,9,9,1,17,17},</v>
      </c>
    </row>
    <row r="231" spans="2:14" x14ac:dyDescent="0.25">
      <c r="B231" s="30">
        <f>'2024-25Calendar'!O231</f>
        <v>228</v>
      </c>
      <c r="C231" s="30">
        <v>1</v>
      </c>
      <c r="D231" s="30" t="str">
        <f>'2024-25Calendar'!Q231</f>
        <v>3</v>
      </c>
      <c r="E231" s="30" t="str">
        <f>'2024-25Calendar'!W231</f>
        <v>1</v>
      </c>
      <c r="F231" s="30">
        <f>'2024-25Calendar'!P231</f>
        <v>31</v>
      </c>
      <c r="G231" s="30">
        <f>'2024-25Calendar'!T231</f>
        <v>10</v>
      </c>
      <c r="H231" s="30">
        <f>'2024-25Calendar'!U231</f>
        <v>11</v>
      </c>
      <c r="I231" s="30">
        <f>'2024-25Calendar'!V231</f>
        <v>1</v>
      </c>
      <c r="J231" s="30">
        <f>'2024-25Calendar'!R231</f>
        <v>18</v>
      </c>
      <c r="K231" s="30">
        <f>'2024-25Calendar'!S231</f>
        <v>18</v>
      </c>
      <c r="N231" t="str">
        <f t="shared" si="6"/>
        <v>{1,3,1,31,10,11,1,18,18},</v>
      </c>
    </row>
    <row r="232" spans="2:14" x14ac:dyDescent="0.25">
      <c r="B232" s="30">
        <f>'2024-25Calendar'!O232</f>
        <v>229</v>
      </c>
      <c r="C232" s="30">
        <v>1</v>
      </c>
      <c r="D232" s="30" t="str">
        <f>'2024-25Calendar'!Q232</f>
        <v>4</v>
      </c>
      <c r="E232" s="30" t="str">
        <f>'2024-25Calendar'!W232</f>
        <v>2</v>
      </c>
      <c r="F232" s="30">
        <f>'2024-25Calendar'!P232</f>
        <v>1</v>
      </c>
      <c r="G232" s="30">
        <f>'2024-25Calendar'!T232</f>
        <v>12</v>
      </c>
      <c r="H232" s="30">
        <f>'2024-25Calendar'!U232</f>
        <v>12</v>
      </c>
      <c r="I232" s="30">
        <f>'2024-25Calendar'!V232</f>
        <v>1</v>
      </c>
      <c r="J232" s="30">
        <f>'2024-25Calendar'!R232</f>
        <v>19</v>
      </c>
      <c r="K232" s="30">
        <f>'2024-25Calendar'!S232</f>
        <v>19</v>
      </c>
      <c r="N232" t="str">
        <f t="shared" si="6"/>
        <v>{1,4,2,1,12,12,1,19,19},</v>
      </c>
    </row>
    <row r="233" spans="2:14" x14ac:dyDescent="0.25">
      <c r="B233" s="30">
        <f>'2024-25Calendar'!O233</f>
        <v>230</v>
      </c>
      <c r="C233" s="30">
        <v>1</v>
      </c>
      <c r="D233" s="30" t="str">
        <f>'2024-25Calendar'!Q233</f>
        <v>4</v>
      </c>
      <c r="E233" s="30" t="str">
        <f>'2024-25Calendar'!W233</f>
        <v>2</v>
      </c>
      <c r="F233" s="30">
        <f>'2024-25Calendar'!P233</f>
        <v>2</v>
      </c>
      <c r="G233" s="30">
        <f>'2024-25Calendar'!T233</f>
        <v>13</v>
      </c>
      <c r="H233" s="30">
        <f>'2024-25Calendar'!U233</f>
        <v>13</v>
      </c>
      <c r="I233" s="30">
        <f>'2024-25Calendar'!V233</f>
        <v>1</v>
      </c>
      <c r="J233" s="30">
        <f>'2024-25Calendar'!R233</f>
        <v>20</v>
      </c>
      <c r="K233" s="30">
        <f>'2024-25Calendar'!S233</f>
        <v>20</v>
      </c>
      <c r="N233" t="str">
        <f t="shared" si="6"/>
        <v>{1,4,2,2,13,13,1,20,20},</v>
      </c>
    </row>
    <row r="234" spans="2:14" x14ac:dyDescent="0.25">
      <c r="B234" s="30">
        <f>'2024-25Calendar'!O234</f>
        <v>231</v>
      </c>
      <c r="C234" s="30">
        <v>1</v>
      </c>
      <c r="D234" s="30" t="str">
        <f>'2024-25Calendar'!Q234</f>
        <v>4</v>
      </c>
      <c r="E234" s="30" t="str">
        <f>'2024-25Calendar'!W234</f>
        <v>2</v>
      </c>
      <c r="F234" s="30">
        <f>'2024-25Calendar'!P234</f>
        <v>3</v>
      </c>
      <c r="G234" s="30">
        <f>'2024-25Calendar'!T234</f>
        <v>14</v>
      </c>
      <c r="H234" s="30">
        <f>'2024-25Calendar'!U234</f>
        <v>14</v>
      </c>
      <c r="I234" s="30">
        <f>'2024-25Calendar'!V234</f>
        <v>1</v>
      </c>
      <c r="J234" s="30">
        <f>'2024-25Calendar'!R234</f>
        <v>21</v>
      </c>
      <c r="K234" s="30">
        <f>'2024-25Calendar'!S234</f>
        <v>21</v>
      </c>
      <c r="N234" t="str">
        <f t="shared" si="6"/>
        <v>{1,4,2,3,14,14,1,21,21},</v>
      </c>
    </row>
    <row r="235" spans="2:14" x14ac:dyDescent="0.25">
      <c r="B235" s="30">
        <f>'2024-25Calendar'!O235</f>
        <v>232</v>
      </c>
      <c r="C235" s="30">
        <v>1</v>
      </c>
      <c r="D235" s="30" t="str">
        <f>'2024-25Calendar'!Q235</f>
        <v>4</v>
      </c>
      <c r="E235" s="30" t="str">
        <f>'2024-25Calendar'!W235</f>
        <v>2</v>
      </c>
      <c r="F235" s="30">
        <f>'2024-25Calendar'!P235</f>
        <v>4</v>
      </c>
      <c r="G235" s="30">
        <f>'2024-25Calendar'!T235</f>
        <v>0</v>
      </c>
      <c r="H235" s="30">
        <f>'2024-25Calendar'!U235</f>
        <v>0</v>
      </c>
      <c r="I235" s="30">
        <f>'2024-25Calendar'!V235</f>
        <v>0</v>
      </c>
      <c r="J235" s="30">
        <f>'2024-25Calendar'!R235</f>
        <v>22</v>
      </c>
      <c r="K235" s="30">
        <f>'2024-25Calendar'!S235</f>
        <v>22</v>
      </c>
      <c r="N235" t="str">
        <f t="shared" ref="N235:N298" si="7">CONCATENATE("{",C235,",",D235,",",E235,",",F235,",",G235,",",H235,",",I235,",",J235,",",K235,"},")</f>
        <v>{1,4,2,4,0,0,0,22,22},</v>
      </c>
    </row>
    <row r="236" spans="2:14" x14ac:dyDescent="0.25">
      <c r="B236" s="30">
        <f>'2024-25Calendar'!O236</f>
        <v>233</v>
      </c>
      <c r="C236" s="30">
        <v>1</v>
      </c>
      <c r="D236" s="30" t="str">
        <f>'2024-25Calendar'!Q236</f>
        <v>4</v>
      </c>
      <c r="E236" s="30" t="str">
        <f>'2024-25Calendar'!W236</f>
        <v>2</v>
      </c>
      <c r="F236" s="30">
        <f>'2024-25Calendar'!P236</f>
        <v>5</v>
      </c>
      <c r="G236" s="30">
        <f>'2024-25Calendar'!T236</f>
        <v>1</v>
      </c>
      <c r="H236" s="30">
        <f>'2024-25Calendar'!U236</f>
        <v>1</v>
      </c>
      <c r="I236" s="30">
        <f>'2024-25Calendar'!V236</f>
        <v>0</v>
      </c>
      <c r="J236" s="30">
        <f>'2024-25Calendar'!R236</f>
        <v>23</v>
      </c>
      <c r="K236" s="30">
        <f>'2024-25Calendar'!S236</f>
        <v>24</v>
      </c>
      <c r="N236" t="str">
        <f t="shared" si="7"/>
        <v>{1,4,2,5,1,1,0,23,24},</v>
      </c>
    </row>
    <row r="237" spans="2:14" x14ac:dyDescent="0.25">
      <c r="B237" s="30">
        <f>'2024-25Calendar'!O237</f>
        <v>234</v>
      </c>
      <c r="C237" s="30">
        <v>1</v>
      </c>
      <c r="D237" s="30" t="str">
        <f>'2024-25Calendar'!Q237</f>
        <v>4</v>
      </c>
      <c r="E237" s="30" t="str">
        <f>'2024-25Calendar'!W237</f>
        <v>2</v>
      </c>
      <c r="F237" s="30">
        <f>'2024-25Calendar'!P237</f>
        <v>6</v>
      </c>
      <c r="G237" s="30">
        <f>'2024-25Calendar'!T237</f>
        <v>2</v>
      </c>
      <c r="H237" s="30">
        <f>'2024-25Calendar'!U237</f>
        <v>2</v>
      </c>
      <c r="I237" s="30">
        <f>'2024-25Calendar'!V237</f>
        <v>0</v>
      </c>
      <c r="J237" s="30">
        <f>'2024-25Calendar'!R237</f>
        <v>25</v>
      </c>
      <c r="K237" s="30">
        <f>'2024-25Calendar'!S237</f>
        <v>25</v>
      </c>
      <c r="N237" t="str">
        <f t="shared" si="7"/>
        <v>{1,4,2,6,2,2,0,25,25},</v>
      </c>
    </row>
    <row r="238" spans="2:14" x14ac:dyDescent="0.25">
      <c r="B238" s="30">
        <f>'2024-25Calendar'!O238</f>
        <v>235</v>
      </c>
      <c r="C238" s="30">
        <v>1</v>
      </c>
      <c r="D238" s="30" t="str">
        <f>'2024-25Calendar'!Q238</f>
        <v>4</v>
      </c>
      <c r="E238" s="30" t="str">
        <f>'2024-25Calendar'!W238</f>
        <v>2</v>
      </c>
      <c r="F238" s="30">
        <f>'2024-25Calendar'!P238</f>
        <v>7</v>
      </c>
      <c r="G238" s="30">
        <f>'2024-25Calendar'!T238</f>
        <v>3</v>
      </c>
      <c r="H238" s="30">
        <f>'2024-25Calendar'!U238</f>
        <v>3</v>
      </c>
      <c r="I238" s="30">
        <f>'2024-25Calendar'!V238</f>
        <v>0</v>
      </c>
      <c r="J238" s="30">
        <f>'2024-25Calendar'!R238</f>
        <v>26</v>
      </c>
      <c r="K238" s="30">
        <f>'2024-25Calendar'!S238</f>
        <v>26</v>
      </c>
      <c r="N238" t="str">
        <f t="shared" si="7"/>
        <v>{1,4,2,7,3,3,0,26,26},</v>
      </c>
    </row>
    <row r="239" spans="2:14" x14ac:dyDescent="0.25">
      <c r="B239" s="30">
        <f>'2024-25Calendar'!O239</f>
        <v>236</v>
      </c>
      <c r="C239" s="30">
        <v>1</v>
      </c>
      <c r="D239" s="30" t="str">
        <f>'2024-25Calendar'!Q239</f>
        <v>4</v>
      </c>
      <c r="E239" s="30" t="str">
        <f>'2024-25Calendar'!W239</f>
        <v>2</v>
      </c>
      <c r="F239" s="30">
        <f>'2024-25Calendar'!P239</f>
        <v>8</v>
      </c>
      <c r="G239" s="30">
        <f>'2024-25Calendar'!T239</f>
        <v>4</v>
      </c>
      <c r="H239" s="30">
        <f>'2024-25Calendar'!U239</f>
        <v>4</v>
      </c>
      <c r="I239" s="30">
        <f>'2024-25Calendar'!V239</f>
        <v>0</v>
      </c>
      <c r="J239" s="30">
        <f>'2024-25Calendar'!R239</f>
        <v>0</v>
      </c>
      <c r="K239" s="30">
        <f>'2024-25Calendar'!S239</f>
        <v>0</v>
      </c>
      <c r="N239" t="str">
        <f t="shared" si="7"/>
        <v>{1,4,2,8,4,4,0,0,0},</v>
      </c>
    </row>
    <row r="240" spans="2:14" x14ac:dyDescent="0.25">
      <c r="B240" s="30">
        <f>'2024-25Calendar'!O240</f>
        <v>237</v>
      </c>
      <c r="C240" s="30">
        <v>1</v>
      </c>
      <c r="D240" s="30" t="str">
        <f>'2024-25Calendar'!Q240</f>
        <v>4</v>
      </c>
      <c r="E240" s="30" t="str">
        <f>'2024-25Calendar'!W240</f>
        <v>2</v>
      </c>
      <c r="F240" s="30">
        <f>'2024-25Calendar'!P240</f>
        <v>9</v>
      </c>
      <c r="G240" s="30">
        <f>'2024-25Calendar'!T240</f>
        <v>5</v>
      </c>
      <c r="H240" s="30">
        <f>'2024-25Calendar'!U240</f>
        <v>5</v>
      </c>
      <c r="I240" s="30">
        <f>'2024-25Calendar'!V240</f>
        <v>0</v>
      </c>
      <c r="J240" s="30">
        <f>'2024-25Calendar'!R240</f>
        <v>1</v>
      </c>
      <c r="K240" s="30">
        <f>'2024-25Calendar'!S240</f>
        <v>1</v>
      </c>
      <c r="N240" t="str">
        <f t="shared" si="7"/>
        <v>{1,4,2,9,5,5,0,1,1},</v>
      </c>
    </row>
    <row r="241" spans="2:14" x14ac:dyDescent="0.25">
      <c r="B241" s="30">
        <f>'2024-25Calendar'!O241</f>
        <v>238</v>
      </c>
      <c r="C241" s="30">
        <v>1</v>
      </c>
      <c r="D241" s="30" t="str">
        <f>'2024-25Calendar'!Q241</f>
        <v>4</v>
      </c>
      <c r="E241" s="30" t="str">
        <f>'2024-25Calendar'!W241</f>
        <v>2</v>
      </c>
      <c r="F241" s="30">
        <f>'2024-25Calendar'!P241</f>
        <v>10</v>
      </c>
      <c r="G241" s="30">
        <f>'2024-25Calendar'!T241</f>
        <v>6</v>
      </c>
      <c r="H241" s="30">
        <f>'2024-25Calendar'!U241</f>
        <v>6</v>
      </c>
      <c r="I241" s="30">
        <f>'2024-25Calendar'!V241</f>
        <v>0</v>
      </c>
      <c r="J241" s="30">
        <f>'2024-25Calendar'!R241</f>
        <v>2</v>
      </c>
      <c r="K241" s="30">
        <f>'2024-25Calendar'!S241</f>
        <v>2</v>
      </c>
      <c r="N241" t="str">
        <f t="shared" si="7"/>
        <v>{1,4,2,10,6,6,0,2,2},</v>
      </c>
    </row>
    <row r="242" spans="2:14" x14ac:dyDescent="0.25">
      <c r="B242" s="30">
        <f>'2024-25Calendar'!O242</f>
        <v>239</v>
      </c>
      <c r="C242" s="30">
        <v>1</v>
      </c>
      <c r="D242" s="30" t="str">
        <f>'2024-25Calendar'!Q242</f>
        <v>4</v>
      </c>
      <c r="E242" s="30" t="str">
        <f>'2024-25Calendar'!W242</f>
        <v>2</v>
      </c>
      <c r="F242" s="30">
        <f>'2024-25Calendar'!P242</f>
        <v>11</v>
      </c>
      <c r="G242" s="30">
        <f>'2024-25Calendar'!T242</f>
        <v>7</v>
      </c>
      <c r="H242" s="30">
        <f>'2024-25Calendar'!U242</f>
        <v>7</v>
      </c>
      <c r="I242" s="30">
        <f>'2024-25Calendar'!V242</f>
        <v>0</v>
      </c>
      <c r="J242" s="30">
        <f>'2024-25Calendar'!R242</f>
        <v>3</v>
      </c>
      <c r="K242" s="30">
        <f>'2024-25Calendar'!S242</f>
        <v>3</v>
      </c>
      <c r="N242" t="str">
        <f t="shared" si="7"/>
        <v>{1,4,2,11,7,7,0,3,3},</v>
      </c>
    </row>
    <row r="243" spans="2:14" x14ac:dyDescent="0.25">
      <c r="B243" s="30">
        <f>'2024-25Calendar'!O243</f>
        <v>240</v>
      </c>
      <c r="C243" s="30">
        <v>1</v>
      </c>
      <c r="D243" s="30" t="str">
        <f>'2024-25Calendar'!Q243</f>
        <v>4</v>
      </c>
      <c r="E243" s="30" t="str">
        <f>'2024-25Calendar'!W243</f>
        <v>2</v>
      </c>
      <c r="F243" s="30">
        <f>'2024-25Calendar'!P243</f>
        <v>12</v>
      </c>
      <c r="G243" s="30">
        <f>'2024-25Calendar'!T243</f>
        <v>8</v>
      </c>
      <c r="H243" s="30">
        <f>'2024-25Calendar'!U243</f>
        <v>9</v>
      </c>
      <c r="I243" s="30">
        <f>'2024-25Calendar'!V243</f>
        <v>0</v>
      </c>
      <c r="J243" s="30">
        <f>'2024-25Calendar'!R243</f>
        <v>4</v>
      </c>
      <c r="K243" s="30">
        <f>'2024-25Calendar'!S243</f>
        <v>4</v>
      </c>
      <c r="N243" t="str">
        <f t="shared" si="7"/>
        <v>{1,4,2,12,8,9,0,4,4},</v>
      </c>
    </row>
    <row r="244" spans="2:14" x14ac:dyDescent="0.25">
      <c r="B244" s="30">
        <f>'2024-25Calendar'!O244</f>
        <v>241</v>
      </c>
      <c r="C244" s="30">
        <v>1</v>
      </c>
      <c r="D244" s="30" t="str">
        <f>'2024-25Calendar'!Q244</f>
        <v>4</v>
      </c>
      <c r="E244" s="30" t="str">
        <f>'2024-25Calendar'!W244</f>
        <v>2</v>
      </c>
      <c r="F244" s="30">
        <f>'2024-25Calendar'!P244</f>
        <v>13</v>
      </c>
      <c r="G244" s="30">
        <f>'2024-25Calendar'!T244</f>
        <v>10</v>
      </c>
      <c r="H244" s="30">
        <f>'2024-25Calendar'!U244</f>
        <v>10</v>
      </c>
      <c r="I244" s="30">
        <f>'2024-25Calendar'!V244</f>
        <v>0</v>
      </c>
      <c r="J244" s="30">
        <f>'2024-25Calendar'!R244</f>
        <v>5</v>
      </c>
      <c r="K244" s="30">
        <f>'2024-25Calendar'!S244</f>
        <v>5</v>
      </c>
      <c r="N244" t="str">
        <f t="shared" si="7"/>
        <v>{1,4,2,13,10,10,0,5,5},</v>
      </c>
    </row>
    <row r="245" spans="2:14" x14ac:dyDescent="0.25">
      <c r="B245" s="30">
        <f>'2024-25Calendar'!O245</f>
        <v>242</v>
      </c>
      <c r="C245" s="30">
        <v>1</v>
      </c>
      <c r="D245" s="30" t="str">
        <f>'2024-25Calendar'!Q245</f>
        <v>4</v>
      </c>
      <c r="E245" s="30" t="str">
        <f>'2024-25Calendar'!W245</f>
        <v>2</v>
      </c>
      <c r="F245" s="30">
        <f>'2024-25Calendar'!P245</f>
        <v>14</v>
      </c>
      <c r="G245" s="30">
        <f>'2024-25Calendar'!T245</f>
        <v>11</v>
      </c>
      <c r="H245" s="30">
        <f>'2024-25Calendar'!U245</f>
        <v>11</v>
      </c>
      <c r="I245" s="30">
        <f>'2024-25Calendar'!V245</f>
        <v>0</v>
      </c>
      <c r="J245" s="30">
        <f>'2024-25Calendar'!R245</f>
        <v>6</v>
      </c>
      <c r="K245" s="30">
        <f>'2024-25Calendar'!S245</f>
        <v>6</v>
      </c>
      <c r="N245" t="str">
        <f t="shared" si="7"/>
        <v>{1,4,2,14,11,11,0,6,6},</v>
      </c>
    </row>
    <row r="246" spans="2:14" x14ac:dyDescent="0.25">
      <c r="B246" s="30">
        <f>'2024-25Calendar'!O246</f>
        <v>243</v>
      </c>
      <c r="C246" s="30">
        <v>1</v>
      </c>
      <c r="D246" s="30" t="str">
        <f>'2024-25Calendar'!Q246</f>
        <v>4</v>
      </c>
      <c r="E246" s="30" t="str">
        <f>'2024-25Calendar'!W246</f>
        <v>2</v>
      </c>
      <c r="F246" s="30">
        <f>'2024-25Calendar'!P246</f>
        <v>15</v>
      </c>
      <c r="G246" s="30">
        <f>'2024-25Calendar'!T246</f>
        <v>12</v>
      </c>
      <c r="H246" s="30">
        <f>'2024-25Calendar'!U246</f>
        <v>12</v>
      </c>
      <c r="I246" s="30">
        <f>'2024-25Calendar'!V246</f>
        <v>0</v>
      </c>
      <c r="J246" s="30">
        <f>'2024-25Calendar'!R246</f>
        <v>7</v>
      </c>
      <c r="K246" s="30">
        <f>'2024-25Calendar'!S246</f>
        <v>7</v>
      </c>
      <c r="N246" t="str">
        <f t="shared" si="7"/>
        <v>{1,4,2,15,12,12,0,7,7},</v>
      </c>
    </row>
    <row r="247" spans="2:14" x14ac:dyDescent="0.25">
      <c r="B247" s="30">
        <f>'2024-25Calendar'!O247</f>
        <v>244</v>
      </c>
      <c r="C247" s="30">
        <v>1</v>
      </c>
      <c r="D247" s="30" t="str">
        <f>'2024-25Calendar'!Q247</f>
        <v>4</v>
      </c>
      <c r="E247" s="30" t="str">
        <f>'2024-25Calendar'!W247</f>
        <v>2</v>
      </c>
      <c r="F247" s="30">
        <f>'2024-25Calendar'!P247</f>
        <v>16</v>
      </c>
      <c r="G247" s="30">
        <f>'2024-25Calendar'!T247</f>
        <v>13</v>
      </c>
      <c r="H247" s="30">
        <f>'2024-25Calendar'!U247</f>
        <v>13</v>
      </c>
      <c r="I247" s="30">
        <f>'2024-25Calendar'!V247</f>
        <v>0</v>
      </c>
      <c r="J247" s="30">
        <f>'2024-25Calendar'!R247</f>
        <v>8</v>
      </c>
      <c r="K247" s="30">
        <f>'2024-25Calendar'!S247</f>
        <v>8</v>
      </c>
      <c r="N247" t="str">
        <f t="shared" si="7"/>
        <v>{1,4,2,16,13,13,0,8,8},</v>
      </c>
    </row>
    <row r="248" spans="2:14" x14ac:dyDescent="0.25">
      <c r="B248" s="30">
        <f>'2024-25Calendar'!O248</f>
        <v>245</v>
      </c>
      <c r="C248" s="30">
        <v>1</v>
      </c>
      <c r="D248" s="30" t="str">
        <f>'2024-25Calendar'!Q248</f>
        <v>4</v>
      </c>
      <c r="E248" s="30" t="str">
        <f>'2024-25Calendar'!W248</f>
        <v>2</v>
      </c>
      <c r="F248" s="30">
        <f>'2024-25Calendar'!P248</f>
        <v>17</v>
      </c>
      <c r="G248" s="30">
        <f>'2024-25Calendar'!T248</f>
        <v>15</v>
      </c>
      <c r="H248" s="30">
        <f>'2024-25Calendar'!U248</f>
        <v>15</v>
      </c>
      <c r="I248" s="30">
        <f>'2024-25Calendar'!V248</f>
        <v>0</v>
      </c>
      <c r="J248" s="30">
        <f>'2024-25Calendar'!R248</f>
        <v>9</v>
      </c>
      <c r="K248" s="30">
        <f>'2024-25Calendar'!S248</f>
        <v>9</v>
      </c>
      <c r="N248" t="str">
        <f t="shared" si="7"/>
        <v>{1,4,2,17,15,15,0,9,9},</v>
      </c>
    </row>
    <row r="249" spans="2:14" x14ac:dyDescent="0.25">
      <c r="B249" s="30">
        <f>'2024-25Calendar'!O249</f>
        <v>246</v>
      </c>
      <c r="C249" s="30">
        <v>1</v>
      </c>
      <c r="D249" s="30" t="str">
        <f>'2024-25Calendar'!Q249</f>
        <v>4</v>
      </c>
      <c r="E249" s="30" t="str">
        <f>'2024-25Calendar'!W249</f>
        <v>2</v>
      </c>
      <c r="F249" s="30">
        <f>'2024-25Calendar'!P249</f>
        <v>18</v>
      </c>
      <c r="G249" s="30">
        <f>'2024-25Calendar'!T249</f>
        <v>16</v>
      </c>
      <c r="H249" s="30">
        <f>'2024-25Calendar'!U249</f>
        <v>16</v>
      </c>
      <c r="I249" s="30">
        <f>'2024-25Calendar'!V249</f>
        <v>1</v>
      </c>
      <c r="J249" s="30">
        <f>'2024-25Calendar'!R249</f>
        <v>10</v>
      </c>
      <c r="K249" s="30">
        <f>'2024-25Calendar'!S249</f>
        <v>10</v>
      </c>
      <c r="N249" t="str">
        <f t="shared" si="7"/>
        <v>{1,4,2,18,16,16,1,10,10},</v>
      </c>
    </row>
    <row r="250" spans="2:14" x14ac:dyDescent="0.25">
      <c r="B250" s="30">
        <f>'2024-25Calendar'!O250</f>
        <v>247</v>
      </c>
      <c r="C250" s="30">
        <v>1</v>
      </c>
      <c r="D250" s="30" t="str">
        <f>'2024-25Calendar'!Q250</f>
        <v>4</v>
      </c>
      <c r="E250" s="30" t="str">
        <f>'2024-25Calendar'!W250</f>
        <v>2</v>
      </c>
      <c r="F250" s="30">
        <f>'2024-25Calendar'!P250</f>
        <v>19</v>
      </c>
      <c r="G250" s="30">
        <f>'2024-25Calendar'!T250</f>
        <v>0</v>
      </c>
      <c r="H250" s="30">
        <f>'2024-25Calendar'!U250</f>
        <v>0</v>
      </c>
      <c r="I250" s="30">
        <f>'2024-25Calendar'!V250</f>
        <v>1</v>
      </c>
      <c r="J250" s="30">
        <f>'2024-25Calendar'!R250</f>
        <v>11</v>
      </c>
      <c r="K250" s="30">
        <f>'2024-25Calendar'!S250</f>
        <v>11</v>
      </c>
      <c r="N250" t="str">
        <f t="shared" si="7"/>
        <v>{1,4,2,19,0,0,1,11,11},</v>
      </c>
    </row>
    <row r="251" spans="2:14" x14ac:dyDescent="0.25">
      <c r="B251" s="30">
        <f>'2024-25Calendar'!O251</f>
        <v>248</v>
      </c>
      <c r="C251" s="30">
        <v>1</v>
      </c>
      <c r="D251" s="30" t="str">
        <f>'2024-25Calendar'!Q251</f>
        <v>4</v>
      </c>
      <c r="E251" s="30" t="str">
        <f>'2024-25Calendar'!W251</f>
        <v>2</v>
      </c>
      <c r="F251" s="30">
        <f>'2024-25Calendar'!P251</f>
        <v>20</v>
      </c>
      <c r="G251" s="30">
        <f>'2024-25Calendar'!T251</f>
        <v>1</v>
      </c>
      <c r="H251" s="30">
        <f>'2024-25Calendar'!U251</f>
        <v>1</v>
      </c>
      <c r="I251" s="30">
        <f>'2024-25Calendar'!V251</f>
        <v>1</v>
      </c>
      <c r="J251" s="30">
        <f>'2024-25Calendar'!R251</f>
        <v>11</v>
      </c>
      <c r="K251" s="30">
        <f>'2024-25Calendar'!S251</f>
        <v>11</v>
      </c>
      <c r="N251" t="str">
        <f t="shared" si="7"/>
        <v>{1,4,2,20,1,1,1,11,11},</v>
      </c>
    </row>
    <row r="252" spans="2:14" x14ac:dyDescent="0.25">
      <c r="B252" s="30">
        <f>'2024-25Calendar'!O252</f>
        <v>249</v>
      </c>
      <c r="C252" s="30">
        <v>1</v>
      </c>
      <c r="D252" s="30" t="str">
        <f>'2024-25Calendar'!Q252</f>
        <v>4</v>
      </c>
      <c r="E252" s="30" t="str">
        <f>'2024-25Calendar'!W252</f>
        <v>2</v>
      </c>
      <c r="F252" s="30">
        <f>'2024-25Calendar'!P252</f>
        <v>21</v>
      </c>
      <c r="G252" s="30">
        <f>'2024-25Calendar'!T252</f>
        <v>2</v>
      </c>
      <c r="H252" s="30">
        <f>'2024-25Calendar'!U252</f>
        <v>2</v>
      </c>
      <c r="I252" s="30">
        <f>'2024-25Calendar'!V252</f>
        <v>1</v>
      </c>
      <c r="J252" s="30">
        <f>'2024-25Calendar'!R252</f>
        <v>12</v>
      </c>
      <c r="K252" s="30">
        <f>'2024-25Calendar'!S252</f>
        <v>12</v>
      </c>
      <c r="N252" t="str">
        <f t="shared" si="7"/>
        <v>{1,4,2,21,2,2,1,12,12},</v>
      </c>
    </row>
    <row r="253" spans="2:14" x14ac:dyDescent="0.25">
      <c r="B253" s="30">
        <f>'2024-25Calendar'!O253</f>
        <v>250</v>
      </c>
      <c r="C253" s="30">
        <v>1</v>
      </c>
      <c r="D253" s="30" t="str">
        <f>'2024-25Calendar'!Q253</f>
        <v>4</v>
      </c>
      <c r="E253" s="30" t="str">
        <f>'2024-25Calendar'!W253</f>
        <v>2</v>
      </c>
      <c r="F253" s="30">
        <f>'2024-25Calendar'!P253</f>
        <v>22</v>
      </c>
      <c r="G253" s="30">
        <f>'2024-25Calendar'!T253</f>
        <v>3</v>
      </c>
      <c r="H253" s="30">
        <f>'2024-25Calendar'!U253</f>
        <v>3</v>
      </c>
      <c r="I253" s="30">
        <f>'2024-25Calendar'!V253</f>
        <v>1</v>
      </c>
      <c r="J253" s="30">
        <f>'2024-25Calendar'!R253</f>
        <v>13</v>
      </c>
      <c r="K253" s="30">
        <f>'2024-25Calendar'!S253</f>
        <v>13</v>
      </c>
      <c r="N253" t="str">
        <f t="shared" si="7"/>
        <v>{1,4,2,22,3,3,1,13,13},</v>
      </c>
    </row>
    <row r="254" spans="2:14" x14ac:dyDescent="0.25">
      <c r="B254" s="30">
        <f>'2024-25Calendar'!O254</f>
        <v>251</v>
      </c>
      <c r="C254" s="30">
        <v>1</v>
      </c>
      <c r="D254" s="30" t="str">
        <f>'2024-25Calendar'!Q254</f>
        <v>4</v>
      </c>
      <c r="E254" s="30" t="str">
        <f>'2024-25Calendar'!W254</f>
        <v>2</v>
      </c>
      <c r="F254" s="30">
        <f>'2024-25Calendar'!P254</f>
        <v>23</v>
      </c>
      <c r="G254" s="30">
        <f>'2024-25Calendar'!T254</f>
        <v>4</v>
      </c>
      <c r="H254" s="30">
        <f>'2024-25Calendar'!U254</f>
        <v>4</v>
      </c>
      <c r="I254" s="30">
        <f>'2024-25Calendar'!V254</f>
        <v>1</v>
      </c>
      <c r="J254" s="30">
        <f>'2024-25Calendar'!R254</f>
        <v>14</v>
      </c>
      <c r="K254" s="30">
        <f>'2024-25Calendar'!S254</f>
        <v>14</v>
      </c>
      <c r="N254" t="str">
        <f t="shared" si="7"/>
        <v>{1,4,2,23,4,4,1,14,14},</v>
      </c>
    </row>
    <row r="255" spans="2:14" x14ac:dyDescent="0.25">
      <c r="B255" s="30">
        <f>'2024-25Calendar'!O255</f>
        <v>252</v>
      </c>
      <c r="C255" s="30">
        <v>1</v>
      </c>
      <c r="D255" s="30" t="str">
        <f>'2024-25Calendar'!Q255</f>
        <v>4</v>
      </c>
      <c r="E255" s="30" t="str">
        <f>'2024-25Calendar'!W255</f>
        <v>2</v>
      </c>
      <c r="F255" s="30">
        <f>'2024-25Calendar'!P255</f>
        <v>24</v>
      </c>
      <c r="G255" s="30">
        <f>'2024-25Calendar'!T255</f>
        <v>5</v>
      </c>
      <c r="H255" s="30">
        <f>'2024-25Calendar'!U255</f>
        <v>5</v>
      </c>
      <c r="I255" s="30">
        <f>'2024-25Calendar'!V255</f>
        <v>1</v>
      </c>
      <c r="J255" s="30">
        <f>'2024-25Calendar'!R255</f>
        <v>15</v>
      </c>
      <c r="K255" s="30">
        <f>'2024-25Calendar'!S255</f>
        <v>15</v>
      </c>
      <c r="N255" t="str">
        <f t="shared" si="7"/>
        <v>{1,4,2,24,5,5,1,15,15},</v>
      </c>
    </row>
    <row r="256" spans="2:14" x14ac:dyDescent="0.25">
      <c r="B256" s="30">
        <f>'2024-25Calendar'!O256</f>
        <v>253</v>
      </c>
      <c r="C256" s="30">
        <v>1</v>
      </c>
      <c r="D256" s="30" t="str">
        <f>'2024-25Calendar'!Q256</f>
        <v>4</v>
      </c>
      <c r="E256" s="30" t="str">
        <f>'2024-25Calendar'!W256</f>
        <v>2</v>
      </c>
      <c r="F256" s="30">
        <f>'2024-25Calendar'!P256</f>
        <v>25</v>
      </c>
      <c r="G256" s="30">
        <f>'2024-25Calendar'!T256</f>
        <v>6</v>
      </c>
      <c r="H256" s="30">
        <f>'2024-25Calendar'!U256</f>
        <v>6</v>
      </c>
      <c r="I256" s="30">
        <f>'2024-25Calendar'!V256</f>
        <v>1</v>
      </c>
      <c r="J256" s="30">
        <f>'2024-25Calendar'!R256</f>
        <v>16</v>
      </c>
      <c r="K256" s="30">
        <f>'2024-25Calendar'!S256</f>
        <v>16</v>
      </c>
      <c r="N256" t="str">
        <f t="shared" si="7"/>
        <v>{1,4,2,25,6,6,1,16,16},</v>
      </c>
    </row>
    <row r="257" spans="2:14" x14ac:dyDescent="0.25">
      <c r="B257" s="30">
        <f>'2024-25Calendar'!O257</f>
        <v>254</v>
      </c>
      <c r="C257" s="30">
        <v>1</v>
      </c>
      <c r="D257" s="30" t="str">
        <f>'2024-25Calendar'!Q257</f>
        <v>4</v>
      </c>
      <c r="E257" s="30" t="str">
        <f>'2024-25Calendar'!W257</f>
        <v>2</v>
      </c>
      <c r="F257" s="30">
        <f>'2024-25Calendar'!P257</f>
        <v>26</v>
      </c>
      <c r="G257" s="30">
        <f>'2024-25Calendar'!T257</f>
        <v>7</v>
      </c>
      <c r="H257" s="30">
        <f>'2024-25Calendar'!U257</f>
        <v>7</v>
      </c>
      <c r="I257" s="30">
        <f>'2024-25Calendar'!V257</f>
        <v>1</v>
      </c>
      <c r="J257" s="30">
        <f>'2024-25Calendar'!R257</f>
        <v>17</v>
      </c>
      <c r="K257" s="30">
        <f>'2024-25Calendar'!S257</f>
        <v>17</v>
      </c>
      <c r="N257" t="str">
        <f t="shared" si="7"/>
        <v>{1,4,2,26,7,7,1,17,17},</v>
      </c>
    </row>
    <row r="258" spans="2:14" x14ac:dyDescent="0.25">
      <c r="B258" s="30">
        <f>'2024-25Calendar'!O258</f>
        <v>255</v>
      </c>
      <c r="C258" s="30">
        <v>1</v>
      </c>
      <c r="D258" s="30" t="str">
        <f>'2024-25Calendar'!Q258</f>
        <v>4</v>
      </c>
      <c r="E258" s="30" t="str">
        <f>'2024-25Calendar'!W258</f>
        <v>2</v>
      </c>
      <c r="F258" s="30">
        <f>'2024-25Calendar'!P258</f>
        <v>27</v>
      </c>
      <c r="G258" s="30">
        <f>'2024-25Calendar'!T258</f>
        <v>8</v>
      </c>
      <c r="H258" s="30">
        <f>'2024-25Calendar'!U258</f>
        <v>8</v>
      </c>
      <c r="I258" s="30">
        <f>'2024-25Calendar'!V258</f>
        <v>1</v>
      </c>
      <c r="J258" s="30">
        <f>'2024-25Calendar'!R258</f>
        <v>18</v>
      </c>
      <c r="K258" s="30">
        <f>'2024-25Calendar'!S258</f>
        <v>18</v>
      </c>
      <c r="N258" t="str">
        <f t="shared" si="7"/>
        <v>{1,4,2,27,8,8,1,18,18},</v>
      </c>
    </row>
    <row r="259" spans="2:14" x14ac:dyDescent="0.25">
      <c r="B259" s="30">
        <f>'2024-25Calendar'!O259</f>
        <v>256</v>
      </c>
      <c r="C259" s="30">
        <v>1</v>
      </c>
      <c r="D259" s="30" t="str">
        <f>'2024-25Calendar'!Q259</f>
        <v>4</v>
      </c>
      <c r="E259" s="30" t="str">
        <f>'2024-25Calendar'!W259</f>
        <v>2</v>
      </c>
      <c r="F259" s="30">
        <f>'2024-25Calendar'!P259</f>
        <v>28</v>
      </c>
      <c r="G259" s="30">
        <f>'2024-25Calendar'!T259</f>
        <v>9</v>
      </c>
      <c r="H259" s="30">
        <f>'2024-25Calendar'!U259</f>
        <v>9</v>
      </c>
      <c r="I259" s="30">
        <f>'2024-25Calendar'!V259</f>
        <v>1</v>
      </c>
      <c r="J259" s="30">
        <f>'2024-25Calendar'!R259</f>
        <v>19</v>
      </c>
      <c r="K259" s="30">
        <f>'2024-25Calendar'!S259</f>
        <v>19</v>
      </c>
      <c r="N259" t="str">
        <f t="shared" si="7"/>
        <v>{1,4,2,28,9,9,1,19,19},</v>
      </c>
    </row>
    <row r="260" spans="2:14" x14ac:dyDescent="0.25">
      <c r="B260" s="30">
        <f>'2024-25Calendar'!O260</f>
        <v>257</v>
      </c>
      <c r="C260" s="30">
        <v>1</v>
      </c>
      <c r="D260" s="30" t="str">
        <f>'2024-25Calendar'!Q260</f>
        <v>4</v>
      </c>
      <c r="E260" s="30" t="str">
        <f>'2024-25Calendar'!W260</f>
        <v>2</v>
      </c>
      <c r="F260" s="30">
        <f>'2024-25Calendar'!P260</f>
        <v>29</v>
      </c>
      <c r="G260" s="30">
        <f>'2024-25Calendar'!T260</f>
        <v>10</v>
      </c>
      <c r="H260" s="30">
        <f>'2024-25Calendar'!U260</f>
        <v>10</v>
      </c>
      <c r="I260" s="30">
        <f>'2024-25Calendar'!V260</f>
        <v>1</v>
      </c>
      <c r="J260" s="30">
        <f>'2024-25Calendar'!R260</f>
        <v>20</v>
      </c>
      <c r="K260" s="30">
        <f>'2024-25Calendar'!S260</f>
        <v>20</v>
      </c>
      <c r="N260" t="str">
        <f t="shared" si="7"/>
        <v>{1,4,2,29,10,10,1,20,20},</v>
      </c>
    </row>
    <row r="261" spans="2:14" x14ac:dyDescent="0.25">
      <c r="B261" s="30">
        <f>'2024-25Calendar'!O261</f>
        <v>258</v>
      </c>
      <c r="C261" s="30">
        <v>1</v>
      </c>
      <c r="D261" s="30" t="str">
        <f>'2024-25Calendar'!Q261</f>
        <v>4</v>
      </c>
      <c r="E261" s="30" t="str">
        <f>'2024-25Calendar'!W261</f>
        <v>2</v>
      </c>
      <c r="F261" s="30">
        <f>'2024-25Calendar'!P261</f>
        <v>30</v>
      </c>
      <c r="G261" s="30">
        <f>'2024-25Calendar'!T261</f>
        <v>11</v>
      </c>
      <c r="H261" s="30">
        <f>'2024-25Calendar'!U261</f>
        <v>11</v>
      </c>
      <c r="I261" s="30">
        <f>'2024-25Calendar'!V261</f>
        <v>1</v>
      </c>
      <c r="J261" s="30">
        <f>'2024-25Calendar'!R261</f>
        <v>21</v>
      </c>
      <c r="K261" s="30">
        <f>'2024-25Calendar'!S261</f>
        <v>21</v>
      </c>
      <c r="N261" t="str">
        <f t="shared" si="7"/>
        <v>{1,4,2,30,11,11,1,21,21},</v>
      </c>
    </row>
    <row r="262" spans="2:14" x14ac:dyDescent="0.25">
      <c r="B262" s="30">
        <f>'2024-25Calendar'!O262</f>
        <v>259</v>
      </c>
      <c r="C262" s="30">
        <v>1</v>
      </c>
      <c r="D262" s="30" t="str">
        <f>'2024-25Calendar'!Q262</f>
        <v>4</v>
      </c>
      <c r="E262" s="30" t="str">
        <f>'2024-25Calendar'!W262</f>
        <v>2</v>
      </c>
      <c r="F262" s="30">
        <f>'2024-25Calendar'!P262</f>
        <v>31</v>
      </c>
      <c r="G262" s="30">
        <f>'2024-25Calendar'!T262</f>
        <v>12</v>
      </c>
      <c r="H262" s="30">
        <f>'2024-25Calendar'!U262</f>
        <v>12</v>
      </c>
      <c r="I262" s="30">
        <f>'2024-25Calendar'!V262</f>
        <v>1</v>
      </c>
      <c r="J262" s="30">
        <f>'2024-25Calendar'!R262</f>
        <v>22</v>
      </c>
      <c r="K262" s="30">
        <f>'2024-25Calendar'!S262</f>
        <v>22</v>
      </c>
      <c r="N262" t="str">
        <f t="shared" si="7"/>
        <v>{1,4,2,31,12,12,1,22,22},</v>
      </c>
    </row>
    <row r="263" spans="2:14" x14ac:dyDescent="0.25">
      <c r="B263" s="30">
        <f>'2024-25Calendar'!O263</f>
        <v>260</v>
      </c>
      <c r="C263" s="30">
        <v>1</v>
      </c>
      <c r="D263" s="30" t="str">
        <f>'2024-25Calendar'!Q263</f>
        <v>5</v>
      </c>
      <c r="E263" s="30" t="str">
        <f>'2024-25Calendar'!W263</f>
        <v>2</v>
      </c>
      <c r="F263" s="30">
        <f>'2024-25Calendar'!P263</f>
        <v>1</v>
      </c>
      <c r="G263" s="30">
        <f>'2024-25Calendar'!T263</f>
        <v>13</v>
      </c>
      <c r="H263" s="30">
        <f>'2024-25Calendar'!U263</f>
        <v>13</v>
      </c>
      <c r="I263" s="30">
        <f>'2024-25Calendar'!V263</f>
        <v>1</v>
      </c>
      <c r="J263" s="30">
        <f>'2024-25Calendar'!R263</f>
        <v>23</v>
      </c>
      <c r="K263" s="30">
        <f>'2024-25Calendar'!S263</f>
        <v>23</v>
      </c>
      <c r="N263" t="str">
        <f t="shared" si="7"/>
        <v>{1,5,2,1,13,13,1,23,23},</v>
      </c>
    </row>
    <row r="264" spans="2:14" x14ac:dyDescent="0.25">
      <c r="B264" s="30">
        <f>'2024-25Calendar'!O264</f>
        <v>261</v>
      </c>
      <c r="C264" s="30">
        <v>1</v>
      </c>
      <c r="D264" s="30" t="str">
        <f>'2024-25Calendar'!Q264</f>
        <v>5</v>
      </c>
      <c r="E264" s="30" t="str">
        <f>'2024-25Calendar'!W264</f>
        <v>2</v>
      </c>
      <c r="F264" s="30">
        <f>'2024-25Calendar'!P264</f>
        <v>2</v>
      </c>
      <c r="G264" s="30">
        <f>'2024-25Calendar'!T264</f>
        <v>14</v>
      </c>
      <c r="H264" s="30">
        <f>'2024-25Calendar'!U264</f>
        <v>14</v>
      </c>
      <c r="I264" s="30">
        <f>'2024-25Calendar'!V264</f>
        <v>1</v>
      </c>
      <c r="J264" s="30">
        <f>'2024-25Calendar'!R264</f>
        <v>24</v>
      </c>
      <c r="K264" s="30">
        <f>'2024-25Calendar'!S264</f>
        <v>24</v>
      </c>
      <c r="N264" t="str">
        <f t="shared" si="7"/>
        <v>{1,5,2,2,14,14,1,24,24},</v>
      </c>
    </row>
    <row r="265" spans="2:14" x14ac:dyDescent="0.25">
      <c r="B265" s="30">
        <f>'2024-25Calendar'!O265</f>
        <v>262</v>
      </c>
      <c r="C265" s="30">
        <v>1</v>
      </c>
      <c r="D265" s="30" t="str">
        <f>'2024-25Calendar'!Q265</f>
        <v>5</v>
      </c>
      <c r="E265" s="30" t="str">
        <f>'2024-25Calendar'!W265</f>
        <v>2</v>
      </c>
      <c r="F265" s="30">
        <f>'2024-25Calendar'!P265</f>
        <v>3</v>
      </c>
      <c r="G265" s="30">
        <f>'2024-25Calendar'!T265</f>
        <v>0</v>
      </c>
      <c r="H265" s="30">
        <f>'2024-25Calendar'!U265</f>
        <v>1</v>
      </c>
      <c r="I265" s="30">
        <f>'2024-25Calendar'!V265</f>
        <v>0</v>
      </c>
      <c r="J265" s="30">
        <f>'2024-25Calendar'!R265</f>
        <v>25</v>
      </c>
      <c r="K265" s="30">
        <f>'2024-25Calendar'!S265</f>
        <v>25</v>
      </c>
      <c r="N265" t="str">
        <f t="shared" si="7"/>
        <v>{1,5,2,3,0,1,0,25,25},</v>
      </c>
    </row>
    <row r="266" spans="2:14" x14ac:dyDescent="0.25">
      <c r="B266" s="30">
        <f>'2024-25Calendar'!O266</f>
        <v>263</v>
      </c>
      <c r="C266" s="30">
        <v>1</v>
      </c>
      <c r="D266" s="30" t="str">
        <f>'2024-25Calendar'!Q266</f>
        <v>5</v>
      </c>
      <c r="E266" s="30" t="str">
        <f>'2024-25Calendar'!W266</f>
        <v>2</v>
      </c>
      <c r="F266" s="30">
        <f>'2024-25Calendar'!P266</f>
        <v>4</v>
      </c>
      <c r="G266" s="30">
        <f>'2024-25Calendar'!T266</f>
        <v>2</v>
      </c>
      <c r="H266" s="30">
        <f>'2024-25Calendar'!U266</f>
        <v>2</v>
      </c>
      <c r="I266" s="30">
        <f>'2024-25Calendar'!V266</f>
        <v>0</v>
      </c>
      <c r="J266" s="30">
        <f>'2024-25Calendar'!R266</f>
        <v>26</v>
      </c>
      <c r="K266" s="30">
        <f>'2024-25Calendar'!S266</f>
        <v>26</v>
      </c>
      <c r="N266" t="str">
        <f t="shared" si="7"/>
        <v>{1,5,2,4,2,2,0,26,26},</v>
      </c>
    </row>
    <row r="267" spans="2:14" x14ac:dyDescent="0.25">
      <c r="B267" s="30">
        <f>'2024-25Calendar'!O267</f>
        <v>264</v>
      </c>
      <c r="C267" s="30">
        <v>1</v>
      </c>
      <c r="D267" s="30" t="str">
        <f>'2024-25Calendar'!Q267</f>
        <v>5</v>
      </c>
      <c r="E267" s="30" t="str">
        <f>'2024-25Calendar'!W267</f>
        <v>2</v>
      </c>
      <c r="F267" s="30">
        <f>'2024-25Calendar'!P267</f>
        <v>5</v>
      </c>
      <c r="G267" s="30">
        <f>'2024-25Calendar'!T267</f>
        <v>3</v>
      </c>
      <c r="H267" s="30">
        <f>'2024-25Calendar'!U267</f>
        <v>3</v>
      </c>
      <c r="I267" s="30">
        <f>'2024-25Calendar'!V267</f>
        <v>0</v>
      </c>
      <c r="J267" s="30">
        <f>'2024-25Calendar'!R267</f>
        <v>0</v>
      </c>
      <c r="K267" s="30">
        <f>'2024-25Calendar'!S267</f>
        <v>0</v>
      </c>
      <c r="N267" t="str">
        <f t="shared" si="7"/>
        <v>{1,5,2,5,3,3,0,0,0},</v>
      </c>
    </row>
    <row r="268" spans="2:14" x14ac:dyDescent="0.25">
      <c r="B268" s="30">
        <f>'2024-25Calendar'!O268</f>
        <v>265</v>
      </c>
      <c r="C268" s="30">
        <v>1</v>
      </c>
      <c r="D268" s="30" t="str">
        <f>'2024-25Calendar'!Q268</f>
        <v>5</v>
      </c>
      <c r="E268" s="30" t="str">
        <f>'2024-25Calendar'!W268</f>
        <v>2</v>
      </c>
      <c r="F268" s="30">
        <f>'2024-25Calendar'!P268</f>
        <v>6</v>
      </c>
      <c r="G268" s="30">
        <f>'2024-25Calendar'!T268</f>
        <v>4</v>
      </c>
      <c r="H268" s="30">
        <f>'2024-25Calendar'!U268</f>
        <v>4</v>
      </c>
      <c r="I268" s="30">
        <f>'2024-25Calendar'!V268</f>
        <v>0</v>
      </c>
      <c r="J268" s="30">
        <f>'2024-25Calendar'!R268</f>
        <v>1</v>
      </c>
      <c r="K268" s="30">
        <f>'2024-25Calendar'!S268</f>
        <v>2</v>
      </c>
      <c r="N268" t="str">
        <f t="shared" si="7"/>
        <v>{1,5,2,6,4,4,0,1,2},</v>
      </c>
    </row>
    <row r="269" spans="2:14" x14ac:dyDescent="0.25">
      <c r="B269" s="30">
        <f>'2024-25Calendar'!O269</f>
        <v>266</v>
      </c>
      <c r="C269" s="30">
        <v>1</v>
      </c>
      <c r="D269" s="30" t="str">
        <f>'2024-25Calendar'!Q269</f>
        <v>5</v>
      </c>
      <c r="E269" s="30" t="str">
        <f>'2024-25Calendar'!W269</f>
        <v>2</v>
      </c>
      <c r="F269" s="30">
        <f>'2024-25Calendar'!P269</f>
        <v>7</v>
      </c>
      <c r="G269" s="30">
        <f>'2024-25Calendar'!T269</f>
        <v>5</v>
      </c>
      <c r="H269" s="30">
        <f>'2024-25Calendar'!U269</f>
        <v>5</v>
      </c>
      <c r="I269" s="30">
        <f>'2024-25Calendar'!V269</f>
        <v>0</v>
      </c>
      <c r="J269" s="30">
        <f>'2024-25Calendar'!R269</f>
        <v>3</v>
      </c>
      <c r="K269" s="30">
        <f>'2024-25Calendar'!S269</f>
        <v>3</v>
      </c>
      <c r="N269" t="str">
        <f t="shared" si="7"/>
        <v>{1,5,2,7,5,5,0,3,3},</v>
      </c>
    </row>
    <row r="270" spans="2:14" x14ac:dyDescent="0.25">
      <c r="B270" s="30">
        <f>'2024-25Calendar'!O270</f>
        <v>267</v>
      </c>
      <c r="C270" s="30">
        <v>1</v>
      </c>
      <c r="D270" s="30" t="str">
        <f>'2024-25Calendar'!Q270</f>
        <v>5</v>
      </c>
      <c r="E270" s="30" t="str">
        <f>'2024-25Calendar'!W270</f>
        <v>2</v>
      </c>
      <c r="F270" s="30">
        <f>'2024-25Calendar'!P270</f>
        <v>8</v>
      </c>
      <c r="G270" s="30">
        <f>'2024-25Calendar'!T270</f>
        <v>6</v>
      </c>
      <c r="H270" s="30">
        <f>'2024-25Calendar'!U270</f>
        <v>6</v>
      </c>
      <c r="I270" s="30">
        <f>'2024-25Calendar'!V270</f>
        <v>0</v>
      </c>
      <c r="J270" s="30">
        <f>'2024-25Calendar'!R270</f>
        <v>4</v>
      </c>
      <c r="K270" s="30">
        <f>'2024-25Calendar'!S270</f>
        <v>4</v>
      </c>
      <c r="N270" t="str">
        <f t="shared" si="7"/>
        <v>{1,5,2,8,6,6,0,4,4},</v>
      </c>
    </row>
    <row r="271" spans="2:14" x14ac:dyDescent="0.25">
      <c r="B271" s="30">
        <f>'2024-25Calendar'!O271</f>
        <v>268</v>
      </c>
      <c r="C271" s="30">
        <v>1</v>
      </c>
      <c r="D271" s="30" t="str">
        <f>'2024-25Calendar'!Q271</f>
        <v>5</v>
      </c>
      <c r="E271" s="30" t="str">
        <f>'2024-25Calendar'!W271</f>
        <v>2</v>
      </c>
      <c r="F271" s="30">
        <f>'2024-25Calendar'!P271</f>
        <v>9</v>
      </c>
      <c r="G271" s="30">
        <f>'2024-25Calendar'!T271</f>
        <v>7</v>
      </c>
      <c r="H271" s="30">
        <f>'2024-25Calendar'!U271</f>
        <v>7</v>
      </c>
      <c r="I271" s="30">
        <f>'2024-25Calendar'!V271</f>
        <v>0</v>
      </c>
      <c r="J271" s="30">
        <f>'2024-25Calendar'!R271</f>
        <v>5</v>
      </c>
      <c r="K271" s="30">
        <f>'2024-25Calendar'!S271</f>
        <v>5</v>
      </c>
      <c r="N271" t="str">
        <f t="shared" si="7"/>
        <v>{1,5,2,9,7,7,0,5,5},</v>
      </c>
    </row>
    <row r="272" spans="2:14" x14ac:dyDescent="0.25">
      <c r="B272" s="30">
        <f>'2024-25Calendar'!O272</f>
        <v>269</v>
      </c>
      <c r="C272" s="30">
        <v>1</v>
      </c>
      <c r="D272" s="30" t="str">
        <f>'2024-25Calendar'!Q272</f>
        <v>5</v>
      </c>
      <c r="E272" s="30" t="str">
        <f>'2024-25Calendar'!W272</f>
        <v>2</v>
      </c>
      <c r="F272" s="30">
        <f>'2024-25Calendar'!P272</f>
        <v>10</v>
      </c>
      <c r="G272" s="30">
        <f>'2024-25Calendar'!T272</f>
        <v>8</v>
      </c>
      <c r="H272" s="30">
        <f>'2024-25Calendar'!U272</f>
        <v>8</v>
      </c>
      <c r="I272" s="30">
        <f>'2024-25Calendar'!V272</f>
        <v>0</v>
      </c>
      <c r="J272" s="30">
        <f>'2024-25Calendar'!R272</f>
        <v>6</v>
      </c>
      <c r="K272" s="30">
        <f>'2024-25Calendar'!S272</f>
        <v>6</v>
      </c>
      <c r="N272" t="str">
        <f t="shared" si="7"/>
        <v>{1,5,2,10,8,8,0,6,6},</v>
      </c>
    </row>
    <row r="273" spans="2:14" x14ac:dyDescent="0.25">
      <c r="B273" s="30">
        <f>'2024-25Calendar'!O273</f>
        <v>270</v>
      </c>
      <c r="C273" s="30">
        <v>1</v>
      </c>
      <c r="D273" s="30" t="str">
        <f>'2024-25Calendar'!Q273</f>
        <v>5</v>
      </c>
      <c r="E273" s="30" t="str">
        <f>'2024-25Calendar'!W273</f>
        <v>2</v>
      </c>
      <c r="F273" s="30">
        <f>'2024-25Calendar'!P273</f>
        <v>11</v>
      </c>
      <c r="G273" s="30">
        <f>'2024-25Calendar'!T273</f>
        <v>9</v>
      </c>
      <c r="H273" s="30">
        <f>'2024-25Calendar'!U273</f>
        <v>9</v>
      </c>
      <c r="I273" s="30">
        <f>'2024-25Calendar'!V273</f>
        <v>0</v>
      </c>
      <c r="J273" s="30">
        <f>'2024-25Calendar'!R273</f>
        <v>7</v>
      </c>
      <c r="K273" s="30">
        <f>'2024-25Calendar'!S273</f>
        <v>7</v>
      </c>
      <c r="N273" t="str">
        <f t="shared" si="7"/>
        <v>{1,5,2,11,9,9,0,7,7},</v>
      </c>
    </row>
    <row r="274" spans="2:14" x14ac:dyDescent="0.25">
      <c r="B274" s="30">
        <f>'2024-25Calendar'!O274</f>
        <v>271</v>
      </c>
      <c r="C274" s="30">
        <v>1</v>
      </c>
      <c r="D274" s="30" t="str">
        <f>'2024-25Calendar'!Q274</f>
        <v>5</v>
      </c>
      <c r="E274" s="30" t="str">
        <f>'2024-25Calendar'!W274</f>
        <v>2</v>
      </c>
      <c r="F274" s="30">
        <f>'2024-25Calendar'!P274</f>
        <v>12</v>
      </c>
      <c r="G274" s="30">
        <f>'2024-25Calendar'!T274</f>
        <v>10</v>
      </c>
      <c r="H274" s="30">
        <f>'2024-25Calendar'!U274</f>
        <v>10</v>
      </c>
      <c r="I274" s="30">
        <f>'2024-25Calendar'!V274</f>
        <v>0</v>
      </c>
      <c r="J274" s="30">
        <f>'2024-25Calendar'!R274</f>
        <v>8</v>
      </c>
      <c r="K274" s="30">
        <f>'2024-25Calendar'!S274</f>
        <v>8</v>
      </c>
      <c r="N274" t="str">
        <f t="shared" si="7"/>
        <v>{1,5,2,12,10,10,0,8,8},</v>
      </c>
    </row>
    <row r="275" spans="2:14" x14ac:dyDescent="0.25">
      <c r="B275" s="30">
        <f>'2024-25Calendar'!O275</f>
        <v>272</v>
      </c>
      <c r="C275" s="30">
        <v>1</v>
      </c>
      <c r="D275" s="30" t="str">
        <f>'2024-25Calendar'!Q275</f>
        <v>5</v>
      </c>
      <c r="E275" s="30" t="str">
        <f>'2024-25Calendar'!W275</f>
        <v>2</v>
      </c>
      <c r="F275" s="30">
        <f>'2024-25Calendar'!P275</f>
        <v>13</v>
      </c>
      <c r="G275" s="30">
        <f>'2024-25Calendar'!T275</f>
        <v>11</v>
      </c>
      <c r="H275" s="30">
        <f>'2024-25Calendar'!U275</f>
        <v>11</v>
      </c>
      <c r="I275" s="30">
        <f>'2024-25Calendar'!V275</f>
        <v>0</v>
      </c>
      <c r="J275" s="30">
        <f>'2024-25Calendar'!R275</f>
        <v>8</v>
      </c>
      <c r="K275" s="30">
        <f>'2024-25Calendar'!S275</f>
        <v>8</v>
      </c>
      <c r="N275" t="str">
        <f t="shared" si="7"/>
        <v>{1,5,2,13,11,11,0,8,8},</v>
      </c>
    </row>
    <row r="276" spans="2:14" x14ac:dyDescent="0.25">
      <c r="B276" s="30">
        <f>'2024-25Calendar'!O276</f>
        <v>273</v>
      </c>
      <c r="C276" s="30">
        <v>1</v>
      </c>
      <c r="D276" s="30" t="str">
        <f>'2024-25Calendar'!Q276</f>
        <v>5</v>
      </c>
      <c r="E276" s="30" t="str">
        <f>'2024-25Calendar'!W276</f>
        <v>2</v>
      </c>
      <c r="F276" s="30">
        <f>'2024-25Calendar'!P276</f>
        <v>14</v>
      </c>
      <c r="G276" s="30">
        <f>'2024-25Calendar'!T276</f>
        <v>12</v>
      </c>
      <c r="H276" s="30">
        <f>'2024-25Calendar'!U276</f>
        <v>12</v>
      </c>
      <c r="I276" s="30">
        <f>'2024-25Calendar'!V276</f>
        <v>0</v>
      </c>
      <c r="J276" s="30">
        <f>'2024-25Calendar'!R276</f>
        <v>9</v>
      </c>
      <c r="K276" s="30">
        <f>'2024-25Calendar'!S276</f>
        <v>9</v>
      </c>
      <c r="N276" t="str">
        <f t="shared" si="7"/>
        <v>{1,5,2,14,12,12,0,9,9},</v>
      </c>
    </row>
    <row r="277" spans="2:14" x14ac:dyDescent="0.25">
      <c r="B277" s="30">
        <f>'2024-25Calendar'!O277</f>
        <v>274</v>
      </c>
      <c r="C277" s="30">
        <v>1</v>
      </c>
      <c r="D277" s="30" t="str">
        <f>'2024-25Calendar'!Q277</f>
        <v>5</v>
      </c>
      <c r="E277" s="30" t="str">
        <f>'2024-25Calendar'!W277</f>
        <v>2</v>
      </c>
      <c r="F277" s="30">
        <f>'2024-25Calendar'!P277</f>
        <v>15</v>
      </c>
      <c r="G277" s="30">
        <f>'2024-25Calendar'!T277</f>
        <v>13</v>
      </c>
      <c r="H277" s="30">
        <f>'2024-25Calendar'!U277</f>
        <v>13</v>
      </c>
      <c r="I277" s="30">
        <f>'2024-25Calendar'!V277</f>
        <v>0</v>
      </c>
      <c r="J277" s="30">
        <f>'2024-25Calendar'!R277</f>
        <v>10</v>
      </c>
      <c r="K277" s="30">
        <f>'2024-25Calendar'!S277</f>
        <v>10</v>
      </c>
      <c r="N277" t="str">
        <f t="shared" si="7"/>
        <v>{1,5,2,15,13,13,0,10,10},</v>
      </c>
    </row>
    <row r="278" spans="2:14" x14ac:dyDescent="0.25">
      <c r="B278" s="30">
        <f>'2024-25Calendar'!O278</f>
        <v>275</v>
      </c>
      <c r="C278" s="30">
        <v>1</v>
      </c>
      <c r="D278" s="30" t="str">
        <f>'2024-25Calendar'!Q278</f>
        <v>5</v>
      </c>
      <c r="E278" s="30" t="str">
        <f>'2024-25Calendar'!W278</f>
        <v>2</v>
      </c>
      <c r="F278" s="30">
        <f>'2024-25Calendar'!P278</f>
        <v>16</v>
      </c>
      <c r="G278" s="30">
        <f>'2024-25Calendar'!T278</f>
        <v>15</v>
      </c>
      <c r="H278" s="30">
        <f>'2024-25Calendar'!U278</f>
        <v>15</v>
      </c>
      <c r="I278" s="30">
        <f>'2024-25Calendar'!V278</f>
        <v>0</v>
      </c>
      <c r="J278" s="30">
        <f>'2024-25Calendar'!R278</f>
        <v>11</v>
      </c>
      <c r="K278" s="30">
        <f>'2024-25Calendar'!S278</f>
        <v>11</v>
      </c>
      <c r="N278" t="str">
        <f t="shared" si="7"/>
        <v>{1,5,2,16,15,15,0,11,11},</v>
      </c>
    </row>
    <row r="279" spans="2:14" x14ac:dyDescent="0.25">
      <c r="B279" s="30">
        <f>'2024-25Calendar'!O279</f>
        <v>276</v>
      </c>
      <c r="C279" s="30">
        <v>1</v>
      </c>
      <c r="D279" s="30" t="str">
        <f>'2024-25Calendar'!Q279</f>
        <v>5</v>
      </c>
      <c r="E279" s="30" t="str">
        <f>'2024-25Calendar'!W279</f>
        <v>2</v>
      </c>
      <c r="F279" s="30">
        <f>'2024-25Calendar'!P279</f>
        <v>17</v>
      </c>
      <c r="G279" s="30">
        <f>'2024-25Calendar'!T279</f>
        <v>0</v>
      </c>
      <c r="H279" s="30">
        <f>'2024-25Calendar'!U279</f>
        <v>0</v>
      </c>
      <c r="I279" s="30">
        <f>'2024-25Calendar'!V279</f>
        <v>1</v>
      </c>
      <c r="J279" s="30">
        <f>'2024-25Calendar'!R279</f>
        <v>12</v>
      </c>
      <c r="K279" s="30">
        <f>'2024-25Calendar'!S279</f>
        <v>12</v>
      </c>
      <c r="N279" t="str">
        <f t="shared" si="7"/>
        <v>{1,5,2,17,0,0,1,12,12},</v>
      </c>
    </row>
    <row r="280" spans="2:14" x14ac:dyDescent="0.25">
      <c r="B280" s="30">
        <f>'2024-25Calendar'!O280</f>
        <v>277</v>
      </c>
      <c r="C280" s="30">
        <v>1</v>
      </c>
      <c r="D280" s="30" t="str">
        <f>'2024-25Calendar'!Q280</f>
        <v>5</v>
      </c>
      <c r="E280" s="30" t="str">
        <f>'2024-25Calendar'!W280</f>
        <v>2</v>
      </c>
      <c r="F280" s="30">
        <f>'2024-25Calendar'!P280</f>
        <v>18</v>
      </c>
      <c r="G280" s="30">
        <f>'2024-25Calendar'!T280</f>
        <v>1</v>
      </c>
      <c r="H280" s="30">
        <f>'2024-25Calendar'!U280</f>
        <v>1</v>
      </c>
      <c r="I280" s="30">
        <f>'2024-25Calendar'!V280</f>
        <v>1</v>
      </c>
      <c r="J280" s="30">
        <f>'2024-25Calendar'!R280</f>
        <v>13</v>
      </c>
      <c r="K280" s="30">
        <f>'2024-25Calendar'!S280</f>
        <v>13</v>
      </c>
      <c r="N280" t="str">
        <f t="shared" si="7"/>
        <v>{1,5,2,18,1,1,1,13,13},</v>
      </c>
    </row>
    <row r="281" spans="2:14" x14ac:dyDescent="0.25">
      <c r="B281" s="30">
        <f>'2024-25Calendar'!O281</f>
        <v>278</v>
      </c>
      <c r="C281" s="30">
        <v>1</v>
      </c>
      <c r="D281" s="30" t="str">
        <f>'2024-25Calendar'!Q281</f>
        <v>5</v>
      </c>
      <c r="E281" s="30" t="str">
        <f>'2024-25Calendar'!W281</f>
        <v>2</v>
      </c>
      <c r="F281" s="30">
        <f>'2024-25Calendar'!P281</f>
        <v>19</v>
      </c>
      <c r="G281" s="30">
        <f>'2024-25Calendar'!T281</f>
        <v>2</v>
      </c>
      <c r="H281" s="30">
        <f>'2024-25Calendar'!U281</f>
        <v>2</v>
      </c>
      <c r="I281" s="30">
        <f>'2024-25Calendar'!V281</f>
        <v>1</v>
      </c>
      <c r="J281" s="30">
        <f>'2024-25Calendar'!R281</f>
        <v>14</v>
      </c>
      <c r="K281" s="30">
        <f>'2024-25Calendar'!S281</f>
        <v>14</v>
      </c>
      <c r="N281" t="str">
        <f t="shared" si="7"/>
        <v>{1,5,2,19,2,2,1,14,14},</v>
      </c>
    </row>
    <row r="282" spans="2:14" x14ac:dyDescent="0.25">
      <c r="B282" s="30">
        <f>'2024-25Calendar'!O282</f>
        <v>279</v>
      </c>
      <c r="C282" s="30">
        <v>1</v>
      </c>
      <c r="D282" s="30" t="str">
        <f>'2024-25Calendar'!Q282</f>
        <v>5</v>
      </c>
      <c r="E282" s="30" t="str">
        <f>'2024-25Calendar'!W282</f>
        <v>2</v>
      </c>
      <c r="F282" s="30">
        <f>'2024-25Calendar'!P282</f>
        <v>20</v>
      </c>
      <c r="G282" s="30">
        <f>'2024-25Calendar'!T282</f>
        <v>2</v>
      </c>
      <c r="H282" s="30">
        <f>'2024-25Calendar'!U282</f>
        <v>2</v>
      </c>
      <c r="I282" s="30">
        <f>'2024-25Calendar'!V282</f>
        <v>1</v>
      </c>
      <c r="J282" s="30">
        <f>'2024-25Calendar'!R282</f>
        <v>15</v>
      </c>
      <c r="K282" s="30">
        <f>'2024-25Calendar'!S282</f>
        <v>15</v>
      </c>
      <c r="N282" t="str">
        <f t="shared" si="7"/>
        <v>{1,5,2,20,2,2,1,15,15},</v>
      </c>
    </row>
    <row r="283" spans="2:14" x14ac:dyDescent="0.25">
      <c r="B283" s="30">
        <f>'2024-25Calendar'!O283</f>
        <v>280</v>
      </c>
      <c r="C283" s="30">
        <v>1</v>
      </c>
      <c r="D283" s="30" t="str">
        <f>'2024-25Calendar'!Q283</f>
        <v>5</v>
      </c>
      <c r="E283" s="30" t="str">
        <f>'2024-25Calendar'!W283</f>
        <v>2</v>
      </c>
      <c r="F283" s="30">
        <f>'2024-25Calendar'!P283</f>
        <v>21</v>
      </c>
      <c r="G283" s="30">
        <f>'2024-25Calendar'!T283</f>
        <v>3</v>
      </c>
      <c r="H283" s="30">
        <f>'2024-25Calendar'!U283</f>
        <v>3</v>
      </c>
      <c r="I283" s="30">
        <f>'2024-25Calendar'!V283</f>
        <v>1</v>
      </c>
      <c r="J283" s="30">
        <f>'2024-25Calendar'!R283</f>
        <v>16</v>
      </c>
      <c r="K283" s="30">
        <f>'2024-25Calendar'!S283</f>
        <v>16</v>
      </c>
      <c r="N283" t="str">
        <f t="shared" si="7"/>
        <v>{1,5,2,21,3,3,1,16,16},</v>
      </c>
    </row>
    <row r="284" spans="2:14" x14ac:dyDescent="0.25">
      <c r="B284" s="30">
        <f>'2024-25Calendar'!O284</f>
        <v>281</v>
      </c>
      <c r="C284" s="30">
        <v>1</v>
      </c>
      <c r="D284" s="30" t="str">
        <f>'2024-25Calendar'!Q284</f>
        <v>5</v>
      </c>
      <c r="E284" s="30" t="str">
        <f>'2024-25Calendar'!W284</f>
        <v>2</v>
      </c>
      <c r="F284" s="30">
        <f>'2024-25Calendar'!P284</f>
        <v>22</v>
      </c>
      <c r="G284" s="30">
        <f>'2024-25Calendar'!T284</f>
        <v>4</v>
      </c>
      <c r="H284" s="30">
        <f>'2024-25Calendar'!U284</f>
        <v>4</v>
      </c>
      <c r="I284" s="30">
        <f>'2024-25Calendar'!V284</f>
        <v>1</v>
      </c>
      <c r="J284" s="30">
        <f>'2024-25Calendar'!R284</f>
        <v>17</v>
      </c>
      <c r="K284" s="30">
        <f>'2024-25Calendar'!S284</f>
        <v>17</v>
      </c>
      <c r="N284" t="str">
        <f t="shared" si="7"/>
        <v>{1,5,2,22,4,4,1,17,17},</v>
      </c>
    </row>
    <row r="285" spans="2:14" x14ac:dyDescent="0.25">
      <c r="B285" s="30">
        <f>'2024-25Calendar'!O285</f>
        <v>282</v>
      </c>
      <c r="C285" s="30">
        <v>1</v>
      </c>
      <c r="D285" s="30" t="str">
        <f>'2024-25Calendar'!Q285</f>
        <v>5</v>
      </c>
      <c r="E285" s="30" t="str">
        <f>'2024-25Calendar'!W285</f>
        <v>2</v>
      </c>
      <c r="F285" s="30">
        <f>'2024-25Calendar'!P285</f>
        <v>23</v>
      </c>
      <c r="G285" s="30">
        <f>'2024-25Calendar'!T285</f>
        <v>5</v>
      </c>
      <c r="H285" s="30">
        <f>'2024-25Calendar'!U285</f>
        <v>5</v>
      </c>
      <c r="I285" s="30">
        <f>'2024-25Calendar'!V285</f>
        <v>1</v>
      </c>
      <c r="J285" s="30">
        <f>'2024-25Calendar'!R285</f>
        <v>18</v>
      </c>
      <c r="K285" s="30">
        <f>'2024-25Calendar'!S285</f>
        <v>18</v>
      </c>
      <c r="N285" t="str">
        <f t="shared" si="7"/>
        <v>{1,5,2,23,5,5,1,18,18},</v>
      </c>
    </row>
    <row r="286" spans="2:14" x14ac:dyDescent="0.25">
      <c r="B286" s="30">
        <f>'2024-25Calendar'!O286</f>
        <v>283</v>
      </c>
      <c r="C286" s="30">
        <v>1</v>
      </c>
      <c r="D286" s="30" t="str">
        <f>'2024-25Calendar'!Q286</f>
        <v>5</v>
      </c>
      <c r="E286" s="30" t="str">
        <f>'2024-25Calendar'!W286</f>
        <v>2</v>
      </c>
      <c r="F286" s="30">
        <f>'2024-25Calendar'!P286</f>
        <v>24</v>
      </c>
      <c r="G286" s="30">
        <f>'2024-25Calendar'!T286</f>
        <v>6</v>
      </c>
      <c r="H286" s="30">
        <f>'2024-25Calendar'!U286</f>
        <v>6</v>
      </c>
      <c r="I286" s="30">
        <f>'2024-25Calendar'!V286</f>
        <v>1</v>
      </c>
      <c r="J286" s="30">
        <f>'2024-25Calendar'!R286</f>
        <v>19</v>
      </c>
      <c r="K286" s="30">
        <f>'2024-25Calendar'!S286</f>
        <v>19</v>
      </c>
      <c r="N286" t="str">
        <f t="shared" si="7"/>
        <v>{1,5,2,24,6,6,1,19,19},</v>
      </c>
    </row>
    <row r="287" spans="2:14" x14ac:dyDescent="0.25">
      <c r="B287" s="30">
        <f>'2024-25Calendar'!O287</f>
        <v>284</v>
      </c>
      <c r="C287" s="30">
        <v>1</v>
      </c>
      <c r="D287" s="30" t="str">
        <f>'2024-25Calendar'!Q287</f>
        <v>5</v>
      </c>
      <c r="E287" s="30" t="str">
        <f>'2024-25Calendar'!W287</f>
        <v>2</v>
      </c>
      <c r="F287" s="30">
        <f>'2024-25Calendar'!P287</f>
        <v>25</v>
      </c>
      <c r="G287" s="30">
        <f>'2024-25Calendar'!T287</f>
        <v>7</v>
      </c>
      <c r="H287" s="30">
        <f>'2024-25Calendar'!U287</f>
        <v>7</v>
      </c>
      <c r="I287" s="30">
        <f>'2024-25Calendar'!V287</f>
        <v>1</v>
      </c>
      <c r="J287" s="30">
        <f>'2024-25Calendar'!R287</f>
        <v>20</v>
      </c>
      <c r="K287" s="30">
        <f>'2024-25Calendar'!S287</f>
        <v>20</v>
      </c>
      <c r="N287" t="str">
        <f t="shared" si="7"/>
        <v>{1,5,2,25,7,7,1,20,20},</v>
      </c>
    </row>
    <row r="288" spans="2:14" x14ac:dyDescent="0.25">
      <c r="B288" s="30">
        <f>'2024-25Calendar'!O288</f>
        <v>285</v>
      </c>
      <c r="C288" s="30">
        <v>1</v>
      </c>
      <c r="D288" s="30" t="str">
        <f>'2024-25Calendar'!Q288</f>
        <v>5</v>
      </c>
      <c r="E288" s="30" t="str">
        <f>'2024-25Calendar'!W288</f>
        <v>2</v>
      </c>
      <c r="F288" s="30">
        <f>'2024-25Calendar'!P288</f>
        <v>26</v>
      </c>
      <c r="G288" s="30">
        <f>'2024-25Calendar'!T288</f>
        <v>8</v>
      </c>
      <c r="H288" s="30">
        <f>'2024-25Calendar'!U288</f>
        <v>9</v>
      </c>
      <c r="I288" s="30">
        <f>'2024-25Calendar'!V288</f>
        <v>1</v>
      </c>
      <c r="J288" s="30">
        <f>'2024-25Calendar'!R288</f>
        <v>21</v>
      </c>
      <c r="K288" s="30">
        <f>'2024-25Calendar'!S288</f>
        <v>21</v>
      </c>
      <c r="N288" t="str">
        <f t="shared" si="7"/>
        <v>{1,5,2,26,8,9,1,21,21},</v>
      </c>
    </row>
    <row r="289" spans="2:14" x14ac:dyDescent="0.25">
      <c r="B289" s="30">
        <f>'2024-25Calendar'!O289</f>
        <v>286</v>
      </c>
      <c r="C289" s="30">
        <v>1</v>
      </c>
      <c r="D289" s="30" t="str">
        <f>'2024-25Calendar'!Q289</f>
        <v>5</v>
      </c>
      <c r="E289" s="30" t="str">
        <f>'2024-25Calendar'!W289</f>
        <v>2</v>
      </c>
      <c r="F289" s="30">
        <f>'2024-25Calendar'!P289</f>
        <v>27</v>
      </c>
      <c r="G289" s="30">
        <f>'2024-25Calendar'!T289</f>
        <v>10</v>
      </c>
      <c r="H289" s="30">
        <f>'2024-25Calendar'!U289</f>
        <v>10</v>
      </c>
      <c r="I289" s="30">
        <f>'2024-25Calendar'!V289</f>
        <v>1</v>
      </c>
      <c r="J289" s="30">
        <f>'2024-25Calendar'!R289</f>
        <v>22</v>
      </c>
      <c r="K289" s="30">
        <f>'2024-25Calendar'!S289</f>
        <v>22</v>
      </c>
      <c r="N289" t="str">
        <f t="shared" si="7"/>
        <v>{1,5,2,27,10,10,1,22,22},</v>
      </c>
    </row>
    <row r="290" spans="2:14" x14ac:dyDescent="0.25">
      <c r="B290" s="30">
        <f>'2024-25Calendar'!O290</f>
        <v>287</v>
      </c>
      <c r="C290" s="30">
        <v>1</v>
      </c>
      <c r="D290" s="30" t="str">
        <f>'2024-25Calendar'!Q290</f>
        <v>5</v>
      </c>
      <c r="E290" s="30" t="str">
        <f>'2024-25Calendar'!W290</f>
        <v>2</v>
      </c>
      <c r="F290" s="30">
        <f>'2024-25Calendar'!P290</f>
        <v>28</v>
      </c>
      <c r="G290" s="30">
        <f>'2024-25Calendar'!T290</f>
        <v>11</v>
      </c>
      <c r="H290" s="30">
        <f>'2024-25Calendar'!U290</f>
        <v>11</v>
      </c>
      <c r="I290" s="30">
        <f>'2024-25Calendar'!V290</f>
        <v>1</v>
      </c>
      <c r="J290" s="30">
        <f>'2024-25Calendar'!R290</f>
        <v>23</v>
      </c>
      <c r="K290" s="30">
        <f>'2024-25Calendar'!S290</f>
        <v>23</v>
      </c>
      <c r="N290" t="str">
        <f t="shared" si="7"/>
        <v>{1,5,2,28,11,11,1,23,23},</v>
      </c>
    </row>
    <row r="291" spans="2:14" x14ac:dyDescent="0.25">
      <c r="B291" s="30">
        <f>'2024-25Calendar'!O291</f>
        <v>288</v>
      </c>
      <c r="C291" s="30">
        <v>1</v>
      </c>
      <c r="D291" s="30" t="str">
        <f>'2024-25Calendar'!Q291</f>
        <v>5</v>
      </c>
      <c r="E291" s="30" t="str">
        <f>'2024-25Calendar'!W291</f>
        <v>2</v>
      </c>
      <c r="F291" s="30">
        <f>'2024-25Calendar'!P291</f>
        <v>29</v>
      </c>
      <c r="G291" s="30">
        <f>'2024-25Calendar'!T291</f>
        <v>12</v>
      </c>
      <c r="H291" s="30">
        <f>'2024-25Calendar'!U291</f>
        <v>12</v>
      </c>
      <c r="I291" s="30">
        <f>'2024-25Calendar'!V291</f>
        <v>1</v>
      </c>
      <c r="J291" s="30">
        <f>'2024-25Calendar'!R291</f>
        <v>24</v>
      </c>
      <c r="K291" s="30">
        <f>'2024-25Calendar'!S291</f>
        <v>24</v>
      </c>
      <c r="N291" t="str">
        <f t="shared" si="7"/>
        <v>{1,5,2,29,12,12,1,24,24},</v>
      </c>
    </row>
    <row r="292" spans="2:14" x14ac:dyDescent="0.25">
      <c r="B292" s="30">
        <f>'2024-25Calendar'!O292</f>
        <v>289</v>
      </c>
      <c r="C292" s="30">
        <v>1</v>
      </c>
      <c r="D292" s="30" t="str">
        <f>'2024-25Calendar'!Q292</f>
        <v>5</v>
      </c>
      <c r="E292" s="30" t="str">
        <f>'2024-25Calendar'!W292</f>
        <v>2</v>
      </c>
      <c r="F292" s="30">
        <f>'2024-25Calendar'!P292</f>
        <v>30</v>
      </c>
      <c r="G292" s="30">
        <f>'2024-25Calendar'!T292</f>
        <v>13</v>
      </c>
      <c r="H292" s="30">
        <f>'2024-25Calendar'!U292</f>
        <v>13</v>
      </c>
      <c r="I292" s="30">
        <f>'2024-25Calendar'!V292</f>
        <v>1</v>
      </c>
      <c r="J292" s="30">
        <f>'2024-25Calendar'!R292</f>
        <v>25</v>
      </c>
      <c r="K292" s="30">
        <f>'2024-25Calendar'!S292</f>
        <v>25</v>
      </c>
      <c r="N292" t="str">
        <f t="shared" si="7"/>
        <v>{1,5,2,30,13,13,1,25,25},</v>
      </c>
    </row>
    <row r="293" spans="2:14" x14ac:dyDescent="0.25">
      <c r="B293" s="30">
        <f>'2024-25Calendar'!O293</f>
        <v>290</v>
      </c>
      <c r="C293" s="30">
        <v>1</v>
      </c>
      <c r="D293" s="30" t="str">
        <f>'2024-25Calendar'!Q293</f>
        <v>5</v>
      </c>
      <c r="E293" s="30" t="str">
        <f>'2024-25Calendar'!W293</f>
        <v>2</v>
      </c>
      <c r="F293" s="30">
        <f>'2024-25Calendar'!P293</f>
        <v>31</v>
      </c>
      <c r="G293" s="30">
        <f>'2024-25Calendar'!T293</f>
        <v>14</v>
      </c>
      <c r="H293" s="30">
        <f>'2024-25Calendar'!U293</f>
        <v>14</v>
      </c>
      <c r="I293" s="30">
        <f>'2024-25Calendar'!V293</f>
        <v>1</v>
      </c>
      <c r="J293" s="30">
        <f>'2024-25Calendar'!R293</f>
        <v>26</v>
      </c>
      <c r="K293" s="30">
        <f>'2024-25Calendar'!S293</f>
        <v>26</v>
      </c>
      <c r="N293" t="str">
        <f t="shared" si="7"/>
        <v>{1,5,2,31,14,14,1,26,26},</v>
      </c>
    </row>
    <row r="294" spans="2:14" x14ac:dyDescent="0.25">
      <c r="B294" s="30">
        <f>'2024-25Calendar'!O294</f>
        <v>291</v>
      </c>
      <c r="C294" s="30">
        <v>1</v>
      </c>
      <c r="D294" s="30" t="str">
        <f>'2024-25Calendar'!Q294</f>
        <v>6</v>
      </c>
      <c r="E294" s="30" t="str">
        <f>'2024-25Calendar'!W294</f>
        <v>3</v>
      </c>
      <c r="F294" s="30">
        <f>'2024-25Calendar'!P294</f>
        <v>1</v>
      </c>
      <c r="G294" s="30">
        <f>'2024-25Calendar'!T294</f>
        <v>0</v>
      </c>
      <c r="H294" s="30">
        <f>'2024-25Calendar'!U294</f>
        <v>0</v>
      </c>
      <c r="I294" s="30">
        <f>'2024-25Calendar'!V294</f>
        <v>0</v>
      </c>
      <c r="J294" s="30">
        <f>'2024-25Calendar'!R294</f>
        <v>0</v>
      </c>
      <c r="K294" s="30">
        <f>'2024-25Calendar'!S294</f>
        <v>0</v>
      </c>
      <c r="N294" t="str">
        <f t="shared" si="7"/>
        <v>{1,6,3,1,0,0,0,0,0},</v>
      </c>
    </row>
    <row r="295" spans="2:14" x14ac:dyDescent="0.25">
      <c r="B295" s="30">
        <f>'2024-25Calendar'!O295</f>
        <v>292</v>
      </c>
      <c r="C295" s="30">
        <v>1</v>
      </c>
      <c r="D295" s="30" t="str">
        <f>'2024-25Calendar'!Q295</f>
        <v>6</v>
      </c>
      <c r="E295" s="30" t="str">
        <f>'2024-25Calendar'!W295</f>
        <v>3</v>
      </c>
      <c r="F295" s="30">
        <f>'2024-25Calendar'!P295</f>
        <v>2</v>
      </c>
      <c r="G295" s="30">
        <f>'2024-25Calendar'!T295</f>
        <v>1</v>
      </c>
      <c r="H295" s="30">
        <f>'2024-25Calendar'!U295</f>
        <v>1</v>
      </c>
      <c r="I295" s="30">
        <f>'2024-25Calendar'!V295</f>
        <v>0</v>
      </c>
      <c r="J295" s="30">
        <f>'2024-25Calendar'!R295</f>
        <v>1</v>
      </c>
      <c r="K295" s="30">
        <f>'2024-25Calendar'!S295</f>
        <v>1</v>
      </c>
      <c r="N295" t="str">
        <f t="shared" si="7"/>
        <v>{1,6,3,2,1,1,0,1,1},</v>
      </c>
    </row>
    <row r="296" spans="2:14" x14ac:dyDescent="0.25">
      <c r="B296" s="30">
        <f>'2024-25Calendar'!O296</f>
        <v>293</v>
      </c>
      <c r="C296" s="30">
        <v>1</v>
      </c>
      <c r="D296" s="30" t="str">
        <f>'2024-25Calendar'!Q296</f>
        <v>6</v>
      </c>
      <c r="E296" s="30" t="str">
        <f>'2024-25Calendar'!W296</f>
        <v>3</v>
      </c>
      <c r="F296" s="30">
        <f>'2024-25Calendar'!P296</f>
        <v>3</v>
      </c>
      <c r="G296" s="30">
        <f>'2024-25Calendar'!T296</f>
        <v>2</v>
      </c>
      <c r="H296" s="30">
        <f>'2024-25Calendar'!U296</f>
        <v>2</v>
      </c>
      <c r="I296" s="30">
        <f>'2024-25Calendar'!V296</f>
        <v>0</v>
      </c>
      <c r="J296" s="30">
        <f>'2024-25Calendar'!R296</f>
        <v>2</v>
      </c>
      <c r="K296" s="30">
        <f>'2024-25Calendar'!S296</f>
        <v>2</v>
      </c>
      <c r="N296" t="str">
        <f t="shared" si="7"/>
        <v>{1,6,3,3,2,2,0,2,2},</v>
      </c>
    </row>
    <row r="297" spans="2:14" x14ac:dyDescent="0.25">
      <c r="B297" s="30">
        <f>'2024-25Calendar'!O297</f>
        <v>294</v>
      </c>
      <c r="C297" s="30">
        <v>1</v>
      </c>
      <c r="D297" s="30" t="str">
        <f>'2024-25Calendar'!Q297</f>
        <v>6</v>
      </c>
      <c r="E297" s="30" t="str">
        <f>'2024-25Calendar'!W297</f>
        <v>3</v>
      </c>
      <c r="F297" s="30">
        <f>'2024-25Calendar'!P297</f>
        <v>4</v>
      </c>
      <c r="G297" s="30">
        <f>'2024-25Calendar'!T297</f>
        <v>3</v>
      </c>
      <c r="H297" s="30">
        <f>'2024-25Calendar'!U297</f>
        <v>3</v>
      </c>
      <c r="I297" s="30">
        <f>'2024-25Calendar'!V297</f>
        <v>0</v>
      </c>
      <c r="J297" s="30">
        <f>'2024-25Calendar'!R297</f>
        <v>3</v>
      </c>
      <c r="K297" s="30">
        <f>'2024-25Calendar'!S297</f>
        <v>3</v>
      </c>
      <c r="N297" t="str">
        <f t="shared" si="7"/>
        <v>{1,6,3,4,3,3,0,3,3},</v>
      </c>
    </row>
    <row r="298" spans="2:14" x14ac:dyDescent="0.25">
      <c r="B298" s="30">
        <f>'2024-25Calendar'!O298</f>
        <v>295</v>
      </c>
      <c r="C298" s="30">
        <v>1</v>
      </c>
      <c r="D298" s="30" t="str">
        <f>'2024-25Calendar'!Q298</f>
        <v>6</v>
      </c>
      <c r="E298" s="30" t="str">
        <f>'2024-25Calendar'!W298</f>
        <v>3</v>
      </c>
      <c r="F298" s="30">
        <f>'2024-25Calendar'!P298</f>
        <v>5</v>
      </c>
      <c r="G298" s="30">
        <f>'2024-25Calendar'!T298</f>
        <v>4</v>
      </c>
      <c r="H298" s="30">
        <f>'2024-25Calendar'!U298</f>
        <v>4</v>
      </c>
      <c r="I298" s="30">
        <f>'2024-25Calendar'!V298</f>
        <v>0</v>
      </c>
      <c r="J298" s="30">
        <f>'2024-25Calendar'!R298</f>
        <v>4</v>
      </c>
      <c r="K298" s="30">
        <f>'2024-25Calendar'!S298</f>
        <v>4</v>
      </c>
      <c r="N298" t="str">
        <f t="shared" si="7"/>
        <v>{1,6,3,5,4,4,0,4,4},</v>
      </c>
    </row>
    <row r="299" spans="2:14" x14ac:dyDescent="0.25">
      <c r="B299" s="30">
        <f>'2024-25Calendar'!O299</f>
        <v>296</v>
      </c>
      <c r="C299" s="30">
        <v>1</v>
      </c>
      <c r="D299" s="30" t="str">
        <f>'2024-25Calendar'!Q299</f>
        <v>6</v>
      </c>
      <c r="E299" s="30" t="str">
        <f>'2024-25Calendar'!W299</f>
        <v>3</v>
      </c>
      <c r="F299" s="30">
        <f>'2024-25Calendar'!P299</f>
        <v>6</v>
      </c>
      <c r="G299" s="30">
        <f>'2024-25Calendar'!T299</f>
        <v>5</v>
      </c>
      <c r="H299" s="30">
        <f>'2024-25Calendar'!U299</f>
        <v>5</v>
      </c>
      <c r="I299" s="30">
        <f>'2024-25Calendar'!V299</f>
        <v>0</v>
      </c>
      <c r="J299" s="30">
        <f>'2024-25Calendar'!R299</f>
        <v>5</v>
      </c>
      <c r="K299" s="30">
        <f>'2024-25Calendar'!S299</f>
        <v>5</v>
      </c>
      <c r="N299" t="str">
        <f t="shared" ref="N299:N362" si="8">CONCATENATE("{",C299,",",D299,",",E299,",",F299,",",G299,",",H299,",",I299,",",J299,",",K299,"},")</f>
        <v>{1,6,3,6,5,5,0,5,5},</v>
      </c>
    </row>
    <row r="300" spans="2:14" x14ac:dyDescent="0.25">
      <c r="B300" s="30">
        <f>'2024-25Calendar'!O300</f>
        <v>297</v>
      </c>
      <c r="C300" s="30">
        <v>1</v>
      </c>
      <c r="D300" s="30" t="str">
        <f>'2024-25Calendar'!Q300</f>
        <v>6</v>
      </c>
      <c r="E300" s="30" t="str">
        <f>'2024-25Calendar'!W300</f>
        <v>3</v>
      </c>
      <c r="F300" s="30">
        <f>'2024-25Calendar'!P300</f>
        <v>7</v>
      </c>
      <c r="G300" s="30">
        <f>'2024-25Calendar'!T300</f>
        <v>6</v>
      </c>
      <c r="H300" s="30">
        <f>'2024-25Calendar'!U300</f>
        <v>6</v>
      </c>
      <c r="I300" s="30">
        <f>'2024-25Calendar'!V300</f>
        <v>0</v>
      </c>
      <c r="J300" s="30">
        <f>'2024-25Calendar'!R300</f>
        <v>6</v>
      </c>
      <c r="K300" s="30">
        <f>'2024-25Calendar'!S300</f>
        <v>6</v>
      </c>
      <c r="N300" t="str">
        <f t="shared" si="8"/>
        <v>{1,6,3,7,6,6,0,6,6},</v>
      </c>
    </row>
    <row r="301" spans="2:14" x14ac:dyDescent="0.25">
      <c r="B301" s="30">
        <f>'2024-25Calendar'!O301</f>
        <v>298</v>
      </c>
      <c r="C301" s="30">
        <v>1</v>
      </c>
      <c r="D301" s="30" t="str">
        <f>'2024-25Calendar'!Q301</f>
        <v>6</v>
      </c>
      <c r="E301" s="30" t="str">
        <f>'2024-25Calendar'!W301</f>
        <v>3</v>
      </c>
      <c r="F301" s="30">
        <f>'2024-25Calendar'!P301</f>
        <v>8</v>
      </c>
      <c r="G301" s="30">
        <f>'2024-25Calendar'!T301</f>
        <v>7</v>
      </c>
      <c r="H301" s="30">
        <f>'2024-25Calendar'!U301</f>
        <v>7</v>
      </c>
      <c r="I301" s="30">
        <f>'2024-25Calendar'!V301</f>
        <v>0</v>
      </c>
      <c r="J301" s="30">
        <f>'2024-25Calendar'!R301</f>
        <v>7</v>
      </c>
      <c r="K301" s="30">
        <f>'2024-25Calendar'!S301</f>
        <v>7</v>
      </c>
      <c r="N301" t="str">
        <f t="shared" si="8"/>
        <v>{1,6,3,8,7,7,0,7,7},</v>
      </c>
    </row>
    <row r="302" spans="2:14" x14ac:dyDescent="0.25">
      <c r="B302" s="30">
        <f>'2024-25Calendar'!O302</f>
        <v>299</v>
      </c>
      <c r="C302" s="30">
        <v>1</v>
      </c>
      <c r="D302" s="30" t="str">
        <f>'2024-25Calendar'!Q302</f>
        <v>6</v>
      </c>
      <c r="E302" s="30" t="str">
        <f>'2024-25Calendar'!W302</f>
        <v>3</v>
      </c>
      <c r="F302" s="30">
        <f>'2024-25Calendar'!P302</f>
        <v>9</v>
      </c>
      <c r="G302" s="30">
        <f>'2024-25Calendar'!T302</f>
        <v>8</v>
      </c>
      <c r="H302" s="30">
        <f>'2024-25Calendar'!U302</f>
        <v>8</v>
      </c>
      <c r="I302" s="30">
        <f>'2024-25Calendar'!V302</f>
        <v>0</v>
      </c>
      <c r="J302" s="30">
        <f>'2024-25Calendar'!R302</f>
        <v>8</v>
      </c>
      <c r="K302" s="30">
        <f>'2024-25Calendar'!S302</f>
        <v>8</v>
      </c>
      <c r="N302" t="str">
        <f t="shared" si="8"/>
        <v>{1,6,3,9,8,8,0,8,8},</v>
      </c>
    </row>
    <row r="303" spans="2:14" x14ac:dyDescent="0.25">
      <c r="B303" s="30">
        <f>'2024-25Calendar'!O303</f>
        <v>300</v>
      </c>
      <c r="C303" s="30">
        <v>1</v>
      </c>
      <c r="D303" s="30" t="str">
        <f>'2024-25Calendar'!Q303</f>
        <v>6</v>
      </c>
      <c r="E303" s="30" t="str">
        <f>'2024-25Calendar'!W303</f>
        <v>3</v>
      </c>
      <c r="F303" s="30">
        <f>'2024-25Calendar'!P303</f>
        <v>10</v>
      </c>
      <c r="G303" s="30">
        <f>'2024-25Calendar'!T303</f>
        <v>9</v>
      </c>
      <c r="H303" s="30">
        <f>'2024-25Calendar'!U303</f>
        <v>9</v>
      </c>
      <c r="I303" s="30">
        <f>'2024-25Calendar'!V303</f>
        <v>0</v>
      </c>
      <c r="J303" s="30">
        <f>'2024-25Calendar'!R303</f>
        <v>9</v>
      </c>
      <c r="K303" s="30">
        <f>'2024-25Calendar'!S303</f>
        <v>9</v>
      </c>
      <c r="N303" t="str">
        <f t="shared" si="8"/>
        <v>{1,6,3,10,9,9,0,9,9},</v>
      </c>
    </row>
    <row r="304" spans="2:14" x14ac:dyDescent="0.25">
      <c r="B304" s="30">
        <f>'2024-25Calendar'!O304</f>
        <v>301</v>
      </c>
      <c r="C304" s="30">
        <v>1</v>
      </c>
      <c r="D304" s="30" t="str">
        <f>'2024-25Calendar'!Q304</f>
        <v>6</v>
      </c>
      <c r="E304" s="30" t="str">
        <f>'2024-25Calendar'!W304</f>
        <v>3</v>
      </c>
      <c r="F304" s="30">
        <f>'2024-25Calendar'!P304</f>
        <v>11</v>
      </c>
      <c r="G304" s="30">
        <f>'2024-25Calendar'!T304</f>
        <v>10</v>
      </c>
      <c r="H304" s="30">
        <f>'2024-25Calendar'!U304</f>
        <v>10</v>
      </c>
      <c r="I304" s="30">
        <f>'2024-25Calendar'!V304</f>
        <v>0</v>
      </c>
      <c r="J304" s="30">
        <f>'2024-25Calendar'!R304</f>
        <v>10</v>
      </c>
      <c r="K304" s="30">
        <f>'2024-25Calendar'!S304</f>
        <v>10</v>
      </c>
      <c r="N304" t="str">
        <f t="shared" si="8"/>
        <v>{1,6,3,11,10,10,0,10,10},</v>
      </c>
    </row>
    <row r="305" spans="2:14" x14ac:dyDescent="0.25">
      <c r="B305" s="30">
        <f>'2024-25Calendar'!O305</f>
        <v>302</v>
      </c>
      <c r="C305" s="30">
        <v>1</v>
      </c>
      <c r="D305" s="30" t="str">
        <f>'2024-25Calendar'!Q305</f>
        <v>6</v>
      </c>
      <c r="E305" s="30" t="str">
        <f>'2024-25Calendar'!W305</f>
        <v>3</v>
      </c>
      <c r="F305" s="30">
        <f>'2024-25Calendar'!P305</f>
        <v>12</v>
      </c>
      <c r="G305" s="30">
        <f>'2024-25Calendar'!T305</f>
        <v>11</v>
      </c>
      <c r="H305" s="30">
        <f>'2024-25Calendar'!U305</f>
        <v>11</v>
      </c>
      <c r="I305" s="30">
        <f>'2024-25Calendar'!V305</f>
        <v>0</v>
      </c>
      <c r="J305" s="30">
        <f>'2024-25Calendar'!R305</f>
        <v>11</v>
      </c>
      <c r="K305" s="30">
        <f>'2024-25Calendar'!S305</f>
        <v>11</v>
      </c>
      <c r="N305" t="str">
        <f t="shared" si="8"/>
        <v>{1,6,3,12,11,11,0,11,11},</v>
      </c>
    </row>
    <row r="306" spans="2:14" x14ac:dyDescent="0.25">
      <c r="B306" s="30">
        <f>'2024-25Calendar'!O306</f>
        <v>303</v>
      </c>
      <c r="C306" s="30">
        <v>1</v>
      </c>
      <c r="D306" s="30" t="str">
        <f>'2024-25Calendar'!Q306</f>
        <v>6</v>
      </c>
      <c r="E306" s="30" t="str">
        <f>'2024-25Calendar'!W306</f>
        <v>3</v>
      </c>
      <c r="F306" s="30">
        <f>'2024-25Calendar'!P306</f>
        <v>13</v>
      </c>
      <c r="G306" s="30">
        <f>'2024-25Calendar'!T306</f>
        <v>12</v>
      </c>
      <c r="H306" s="30">
        <f>'2024-25Calendar'!U306</f>
        <v>12</v>
      </c>
      <c r="I306" s="30">
        <f>'2024-25Calendar'!V306</f>
        <v>0</v>
      </c>
      <c r="J306" s="30">
        <f>'2024-25Calendar'!R306</f>
        <v>12</v>
      </c>
      <c r="K306" s="30">
        <f>'2024-25Calendar'!S306</f>
        <v>12</v>
      </c>
      <c r="N306" t="str">
        <f t="shared" si="8"/>
        <v>{1,6,3,13,12,12,0,12,12},</v>
      </c>
    </row>
    <row r="307" spans="2:14" x14ac:dyDescent="0.25">
      <c r="B307" s="30">
        <f>'2024-25Calendar'!O307</f>
        <v>304</v>
      </c>
      <c r="C307" s="30">
        <v>1</v>
      </c>
      <c r="D307" s="30" t="str">
        <f>'2024-25Calendar'!Q307</f>
        <v>6</v>
      </c>
      <c r="E307" s="30" t="str">
        <f>'2024-25Calendar'!W307</f>
        <v>3</v>
      </c>
      <c r="F307" s="30">
        <f>'2024-25Calendar'!P307</f>
        <v>14</v>
      </c>
      <c r="G307" s="30">
        <f>'2024-25Calendar'!T307</f>
        <v>13</v>
      </c>
      <c r="H307" s="30">
        <f>'2024-25Calendar'!U307</f>
        <v>13</v>
      </c>
      <c r="I307" s="30">
        <f>'2024-25Calendar'!V307</f>
        <v>0</v>
      </c>
      <c r="J307" s="30">
        <f>'2024-25Calendar'!R307</f>
        <v>13</v>
      </c>
      <c r="K307" s="30">
        <f>'2024-25Calendar'!S307</f>
        <v>13</v>
      </c>
      <c r="N307" t="str">
        <f t="shared" si="8"/>
        <v>{1,6,3,14,13,13,0,13,13},</v>
      </c>
    </row>
    <row r="308" spans="2:14" x14ac:dyDescent="0.25">
      <c r="B308" s="30">
        <f>'2024-25Calendar'!O308</f>
        <v>305</v>
      </c>
      <c r="C308" s="30">
        <v>1</v>
      </c>
      <c r="D308" s="30" t="str">
        <f>'2024-25Calendar'!Q308</f>
        <v>6</v>
      </c>
      <c r="E308" s="30" t="str">
        <f>'2024-25Calendar'!W308</f>
        <v>3</v>
      </c>
      <c r="F308" s="30">
        <f>'2024-25Calendar'!P308</f>
        <v>15</v>
      </c>
      <c r="G308" s="30">
        <f>'2024-25Calendar'!T308</f>
        <v>14</v>
      </c>
      <c r="H308" s="30">
        <f>'2024-25Calendar'!U308</f>
        <v>14</v>
      </c>
      <c r="I308" s="30">
        <f>'2024-25Calendar'!V308</f>
        <v>0</v>
      </c>
      <c r="J308" s="30">
        <f>'2024-25Calendar'!R308</f>
        <v>14</v>
      </c>
      <c r="K308" s="30">
        <f>'2024-25Calendar'!S308</f>
        <v>14</v>
      </c>
      <c r="N308" t="str">
        <f t="shared" si="8"/>
        <v>{1,6,3,15,14,14,0,14,14},</v>
      </c>
    </row>
    <row r="309" spans="2:14" x14ac:dyDescent="0.25">
      <c r="B309" s="30">
        <f>'2024-25Calendar'!O309</f>
        <v>306</v>
      </c>
      <c r="C309" s="30">
        <v>1</v>
      </c>
      <c r="D309" s="30" t="str">
        <f>'2024-25Calendar'!Q309</f>
        <v>6</v>
      </c>
      <c r="E309" s="30" t="str">
        <f>'2024-25Calendar'!W309</f>
        <v>3</v>
      </c>
      <c r="F309" s="30">
        <f>'2024-25Calendar'!P309</f>
        <v>16</v>
      </c>
      <c r="G309" s="30">
        <f>'2024-25Calendar'!T309</f>
        <v>0</v>
      </c>
      <c r="H309" s="30">
        <f>'2024-25Calendar'!U309</f>
        <v>0</v>
      </c>
      <c r="I309" s="30">
        <f>'2024-25Calendar'!V309</f>
        <v>1</v>
      </c>
      <c r="J309" s="30">
        <f>'2024-25Calendar'!R309</f>
        <v>15</v>
      </c>
      <c r="K309" s="30">
        <f>'2024-25Calendar'!S309</f>
        <v>15</v>
      </c>
      <c r="N309" t="str">
        <f t="shared" si="8"/>
        <v>{1,6,3,16,0,0,1,15,15},</v>
      </c>
    </row>
    <row r="310" spans="2:14" x14ac:dyDescent="0.25">
      <c r="B310" s="30">
        <f>'2024-25Calendar'!O310</f>
        <v>307</v>
      </c>
      <c r="C310" s="30">
        <v>1</v>
      </c>
      <c r="D310" s="30" t="str">
        <f>'2024-25Calendar'!Q310</f>
        <v>6</v>
      </c>
      <c r="E310" s="30" t="str">
        <f>'2024-25Calendar'!W310</f>
        <v>3</v>
      </c>
      <c r="F310" s="30">
        <f>'2024-25Calendar'!P310</f>
        <v>17</v>
      </c>
      <c r="G310" s="30">
        <f>'2024-25Calendar'!T310</f>
        <v>1</v>
      </c>
      <c r="H310" s="30">
        <f>'2024-25Calendar'!U310</f>
        <v>1</v>
      </c>
      <c r="I310" s="30">
        <f>'2024-25Calendar'!V310</f>
        <v>1</v>
      </c>
      <c r="J310" s="30">
        <f>'2024-25Calendar'!R310</f>
        <v>15</v>
      </c>
      <c r="K310" s="30">
        <f>'2024-25Calendar'!S310</f>
        <v>15</v>
      </c>
      <c r="N310" t="str">
        <f t="shared" si="8"/>
        <v>{1,6,3,17,1,1,1,15,15},</v>
      </c>
    </row>
    <row r="311" spans="2:14" x14ac:dyDescent="0.25">
      <c r="B311" s="30">
        <f>'2024-25Calendar'!O311</f>
        <v>308</v>
      </c>
      <c r="C311" s="30">
        <v>1</v>
      </c>
      <c r="D311" s="30" t="str">
        <f>'2024-25Calendar'!Q311</f>
        <v>6</v>
      </c>
      <c r="E311" s="30" t="str">
        <f>'2024-25Calendar'!W311</f>
        <v>3</v>
      </c>
      <c r="F311" s="30">
        <f>'2024-25Calendar'!P311</f>
        <v>18</v>
      </c>
      <c r="G311" s="30">
        <f>'2024-25Calendar'!T311</f>
        <v>2</v>
      </c>
      <c r="H311" s="30">
        <f>'2024-25Calendar'!U311</f>
        <v>2</v>
      </c>
      <c r="I311" s="30">
        <f>'2024-25Calendar'!V311</f>
        <v>1</v>
      </c>
      <c r="J311" s="30">
        <f>'2024-25Calendar'!R311</f>
        <v>16</v>
      </c>
      <c r="K311" s="30">
        <f>'2024-25Calendar'!S311</f>
        <v>16</v>
      </c>
      <c r="N311" t="str">
        <f t="shared" si="8"/>
        <v>{1,6,3,18,2,2,1,16,16},</v>
      </c>
    </row>
    <row r="312" spans="2:14" x14ac:dyDescent="0.25">
      <c r="B312" s="30">
        <f>'2024-25Calendar'!O312</f>
        <v>309</v>
      </c>
      <c r="C312" s="30">
        <v>1</v>
      </c>
      <c r="D312" s="30" t="str">
        <f>'2024-25Calendar'!Q312</f>
        <v>6</v>
      </c>
      <c r="E312" s="30" t="str">
        <f>'2024-25Calendar'!W312</f>
        <v>3</v>
      </c>
      <c r="F312" s="30">
        <f>'2024-25Calendar'!P312</f>
        <v>19</v>
      </c>
      <c r="G312" s="30">
        <f>'2024-25Calendar'!T312</f>
        <v>3</v>
      </c>
      <c r="H312" s="30">
        <f>'2024-25Calendar'!U312</f>
        <v>3</v>
      </c>
      <c r="I312" s="30">
        <f>'2024-25Calendar'!V312</f>
        <v>1</v>
      </c>
      <c r="J312" s="30">
        <f>'2024-25Calendar'!R312</f>
        <v>17</v>
      </c>
      <c r="K312" s="30">
        <f>'2024-25Calendar'!S312</f>
        <v>17</v>
      </c>
      <c r="N312" t="str">
        <f t="shared" si="8"/>
        <v>{1,6,3,19,3,3,1,17,17},</v>
      </c>
    </row>
    <row r="313" spans="2:14" x14ac:dyDescent="0.25">
      <c r="B313" s="30">
        <f>'2024-25Calendar'!O313</f>
        <v>310</v>
      </c>
      <c r="C313" s="30">
        <v>1</v>
      </c>
      <c r="D313" s="30" t="str">
        <f>'2024-25Calendar'!Q313</f>
        <v>6</v>
      </c>
      <c r="E313" s="30" t="str">
        <f>'2024-25Calendar'!W313</f>
        <v>3</v>
      </c>
      <c r="F313" s="30">
        <f>'2024-25Calendar'!P313</f>
        <v>20</v>
      </c>
      <c r="G313" s="30">
        <f>'2024-25Calendar'!T313</f>
        <v>4</v>
      </c>
      <c r="H313" s="30">
        <f>'2024-25Calendar'!U313</f>
        <v>4</v>
      </c>
      <c r="I313" s="30">
        <f>'2024-25Calendar'!V313</f>
        <v>1</v>
      </c>
      <c r="J313" s="30">
        <f>'2024-25Calendar'!R313</f>
        <v>18</v>
      </c>
      <c r="K313" s="30">
        <f>'2024-25Calendar'!S313</f>
        <v>18</v>
      </c>
      <c r="N313" t="str">
        <f t="shared" si="8"/>
        <v>{1,6,3,20,4,4,1,18,18},</v>
      </c>
    </row>
    <row r="314" spans="2:14" x14ac:dyDescent="0.25">
      <c r="B314" s="30">
        <f>'2024-25Calendar'!O314</f>
        <v>311</v>
      </c>
      <c r="C314" s="30">
        <v>1</v>
      </c>
      <c r="D314" s="30" t="str">
        <f>'2024-25Calendar'!Q314</f>
        <v>6</v>
      </c>
      <c r="E314" s="30" t="str">
        <f>'2024-25Calendar'!W314</f>
        <v>3</v>
      </c>
      <c r="F314" s="30">
        <f>'2024-25Calendar'!P314</f>
        <v>21</v>
      </c>
      <c r="G314" s="30">
        <f>'2024-25Calendar'!T314</f>
        <v>5</v>
      </c>
      <c r="H314" s="30">
        <f>'2024-25Calendar'!U314</f>
        <v>5</v>
      </c>
      <c r="I314" s="30">
        <f>'2024-25Calendar'!V314</f>
        <v>1</v>
      </c>
      <c r="J314" s="30">
        <f>'2024-25Calendar'!R314</f>
        <v>19</v>
      </c>
      <c r="K314" s="30">
        <f>'2024-25Calendar'!S314</f>
        <v>19</v>
      </c>
      <c r="N314" t="str">
        <f t="shared" si="8"/>
        <v>{1,6,3,21,5,5,1,19,19},</v>
      </c>
    </row>
    <row r="315" spans="2:14" x14ac:dyDescent="0.25">
      <c r="B315" s="30">
        <f>'2024-25Calendar'!O315</f>
        <v>312</v>
      </c>
      <c r="C315" s="30">
        <v>1</v>
      </c>
      <c r="D315" s="30" t="str">
        <f>'2024-25Calendar'!Q315</f>
        <v>6</v>
      </c>
      <c r="E315" s="30" t="str">
        <f>'2024-25Calendar'!W315</f>
        <v>3</v>
      </c>
      <c r="F315" s="30">
        <f>'2024-25Calendar'!P315</f>
        <v>22</v>
      </c>
      <c r="G315" s="30">
        <f>'2024-25Calendar'!T315</f>
        <v>6</v>
      </c>
      <c r="H315" s="30">
        <f>'2024-25Calendar'!U315</f>
        <v>6</v>
      </c>
      <c r="I315" s="30">
        <f>'2024-25Calendar'!V315</f>
        <v>1</v>
      </c>
      <c r="J315" s="30">
        <f>'2024-25Calendar'!R315</f>
        <v>20</v>
      </c>
      <c r="K315" s="30">
        <f>'2024-25Calendar'!S315</f>
        <v>20</v>
      </c>
      <c r="N315" t="str">
        <f t="shared" si="8"/>
        <v>{1,6,3,22,6,6,1,20,20},</v>
      </c>
    </row>
    <row r="316" spans="2:14" x14ac:dyDescent="0.25">
      <c r="B316" s="30">
        <f>'2024-25Calendar'!O316</f>
        <v>313</v>
      </c>
      <c r="C316" s="30">
        <v>1</v>
      </c>
      <c r="D316" s="30" t="str">
        <f>'2024-25Calendar'!Q316</f>
        <v>6</v>
      </c>
      <c r="E316" s="30" t="str">
        <f>'2024-25Calendar'!W316</f>
        <v>3</v>
      </c>
      <c r="F316" s="30">
        <f>'2024-25Calendar'!P316</f>
        <v>23</v>
      </c>
      <c r="G316" s="30">
        <f>'2024-25Calendar'!T316</f>
        <v>7</v>
      </c>
      <c r="H316" s="30">
        <f>'2024-25Calendar'!U316</f>
        <v>7</v>
      </c>
      <c r="I316" s="30">
        <f>'2024-25Calendar'!V316</f>
        <v>1</v>
      </c>
      <c r="J316" s="30">
        <f>'2024-25Calendar'!R316</f>
        <v>21</v>
      </c>
      <c r="K316" s="30">
        <f>'2024-25Calendar'!S316</f>
        <v>21</v>
      </c>
      <c r="N316" t="str">
        <f t="shared" si="8"/>
        <v>{1,6,3,23,7,7,1,21,21},</v>
      </c>
    </row>
    <row r="317" spans="2:14" x14ac:dyDescent="0.25">
      <c r="B317" s="30">
        <f>'2024-25Calendar'!O317</f>
        <v>314</v>
      </c>
      <c r="C317" s="30">
        <v>1</v>
      </c>
      <c r="D317" s="30" t="str">
        <f>'2024-25Calendar'!Q317</f>
        <v>6</v>
      </c>
      <c r="E317" s="30" t="str">
        <f>'2024-25Calendar'!W317</f>
        <v>3</v>
      </c>
      <c r="F317" s="30">
        <f>'2024-25Calendar'!P317</f>
        <v>24</v>
      </c>
      <c r="G317" s="30">
        <f>'2024-25Calendar'!T317</f>
        <v>8</v>
      </c>
      <c r="H317" s="30">
        <f>'2024-25Calendar'!U317</f>
        <v>8</v>
      </c>
      <c r="I317" s="30">
        <f>'2024-25Calendar'!V317</f>
        <v>1</v>
      </c>
      <c r="J317" s="30">
        <f>'2024-25Calendar'!R317</f>
        <v>22</v>
      </c>
      <c r="K317" s="30">
        <f>'2024-25Calendar'!S317</f>
        <v>22</v>
      </c>
      <c r="N317" t="str">
        <f t="shared" si="8"/>
        <v>{1,6,3,24,8,8,1,22,22},</v>
      </c>
    </row>
    <row r="318" spans="2:14" x14ac:dyDescent="0.25">
      <c r="B318" s="30">
        <f>'2024-25Calendar'!O318</f>
        <v>315</v>
      </c>
      <c r="C318" s="30">
        <v>1</v>
      </c>
      <c r="D318" s="30" t="str">
        <f>'2024-25Calendar'!Q318</f>
        <v>6</v>
      </c>
      <c r="E318" s="30" t="str">
        <f>'2024-25Calendar'!W318</f>
        <v>3</v>
      </c>
      <c r="F318" s="30">
        <f>'2024-25Calendar'!P318</f>
        <v>25</v>
      </c>
      <c r="G318" s="30">
        <f>'2024-25Calendar'!T318</f>
        <v>9</v>
      </c>
      <c r="H318" s="30">
        <f>'2024-25Calendar'!U318</f>
        <v>9</v>
      </c>
      <c r="I318" s="30">
        <f>'2024-25Calendar'!V318</f>
        <v>1</v>
      </c>
      <c r="J318" s="30">
        <f>'2024-25Calendar'!R318</f>
        <v>23</v>
      </c>
      <c r="K318" s="30">
        <f>'2024-25Calendar'!S318</f>
        <v>23</v>
      </c>
      <c r="N318" t="str">
        <f t="shared" si="8"/>
        <v>{1,6,3,25,9,9,1,23,23},</v>
      </c>
    </row>
    <row r="319" spans="2:14" x14ac:dyDescent="0.25">
      <c r="B319" s="30">
        <f>'2024-25Calendar'!O319</f>
        <v>316</v>
      </c>
      <c r="C319" s="30">
        <v>1</v>
      </c>
      <c r="D319" s="30" t="str">
        <f>'2024-25Calendar'!Q319</f>
        <v>6</v>
      </c>
      <c r="E319" s="30" t="str">
        <f>'2024-25Calendar'!W319</f>
        <v>3</v>
      </c>
      <c r="F319" s="30">
        <f>'2024-25Calendar'!P319</f>
        <v>26</v>
      </c>
      <c r="G319" s="30">
        <f>'2024-25Calendar'!T319</f>
        <v>10</v>
      </c>
      <c r="H319" s="30">
        <f>'2024-25Calendar'!U319</f>
        <v>10</v>
      </c>
      <c r="I319" s="30">
        <f>'2024-25Calendar'!V319</f>
        <v>1</v>
      </c>
      <c r="J319" s="30">
        <f>'2024-25Calendar'!R319</f>
        <v>24</v>
      </c>
      <c r="K319" s="30">
        <f>'2024-25Calendar'!S319</f>
        <v>25</v>
      </c>
      <c r="N319" t="str">
        <f t="shared" si="8"/>
        <v>{1,6,3,26,10,10,1,24,25},</v>
      </c>
    </row>
    <row r="320" spans="2:14" x14ac:dyDescent="0.25">
      <c r="B320" s="30">
        <f>'2024-25Calendar'!O320</f>
        <v>317</v>
      </c>
      <c r="C320" s="30">
        <v>1</v>
      </c>
      <c r="D320" s="30" t="str">
        <f>'2024-25Calendar'!Q320</f>
        <v>6</v>
      </c>
      <c r="E320" s="30" t="str">
        <f>'2024-25Calendar'!W320</f>
        <v>3</v>
      </c>
      <c r="F320" s="30">
        <f>'2024-25Calendar'!P320</f>
        <v>27</v>
      </c>
      <c r="G320" s="30">
        <f>'2024-25Calendar'!T320</f>
        <v>11</v>
      </c>
      <c r="H320" s="30">
        <f>'2024-25Calendar'!U320</f>
        <v>11</v>
      </c>
      <c r="I320" s="30">
        <f>'2024-25Calendar'!V320</f>
        <v>1</v>
      </c>
      <c r="J320" s="30">
        <f>'2024-25Calendar'!R320</f>
        <v>26</v>
      </c>
      <c r="K320" s="30">
        <f>'2024-25Calendar'!S320</f>
        <v>26</v>
      </c>
      <c r="N320" t="str">
        <f t="shared" si="8"/>
        <v>{1,6,3,27,11,11,1,26,26},</v>
      </c>
    </row>
    <row r="321" spans="2:14" x14ac:dyDescent="0.25">
      <c r="B321" s="30">
        <f>'2024-25Calendar'!O321</f>
        <v>318</v>
      </c>
      <c r="C321" s="30">
        <v>1</v>
      </c>
      <c r="D321" s="30" t="str">
        <f>'2024-25Calendar'!Q321</f>
        <v>6</v>
      </c>
      <c r="E321" s="30" t="str">
        <f>'2024-25Calendar'!W321</f>
        <v>3</v>
      </c>
      <c r="F321" s="30">
        <f>'2024-25Calendar'!P321</f>
        <v>28</v>
      </c>
      <c r="G321" s="30">
        <f>'2024-25Calendar'!T321</f>
        <v>12</v>
      </c>
      <c r="H321" s="30">
        <f>'2024-25Calendar'!U321</f>
        <v>13</v>
      </c>
      <c r="I321" s="30">
        <f>'2024-25Calendar'!V321</f>
        <v>1</v>
      </c>
      <c r="J321" s="30">
        <f>'2024-25Calendar'!R321</f>
        <v>0</v>
      </c>
      <c r="K321" s="30">
        <f>'2024-25Calendar'!S321</f>
        <v>0</v>
      </c>
      <c r="N321" t="str">
        <f t="shared" si="8"/>
        <v>{1,6,3,28,12,13,1,0,0},</v>
      </c>
    </row>
    <row r="322" spans="2:14" x14ac:dyDescent="0.25">
      <c r="B322" s="30">
        <f>'2024-25Calendar'!O322</f>
        <v>319</v>
      </c>
      <c r="C322" s="30">
        <v>1</v>
      </c>
      <c r="D322" s="30" t="str">
        <f>'2024-25Calendar'!Q322</f>
        <v>6</v>
      </c>
      <c r="E322" s="30" t="str">
        <f>'2024-25Calendar'!W322</f>
        <v>3</v>
      </c>
      <c r="F322" s="30">
        <f>'2024-25Calendar'!P322</f>
        <v>29</v>
      </c>
      <c r="G322" s="30">
        <f>'2024-25Calendar'!T322</f>
        <v>14</v>
      </c>
      <c r="H322" s="30">
        <f>'2024-25Calendar'!U322</f>
        <v>14</v>
      </c>
      <c r="I322" s="30">
        <f>'2024-25Calendar'!V322</f>
        <v>1</v>
      </c>
      <c r="J322" s="30">
        <f>'2024-25Calendar'!R322</f>
        <v>1</v>
      </c>
      <c r="K322" s="30">
        <f>'2024-25Calendar'!S322</f>
        <v>1</v>
      </c>
      <c r="N322" t="str">
        <f t="shared" si="8"/>
        <v>{1,6,3,29,14,14,1,1,1},</v>
      </c>
    </row>
    <row r="323" spans="2:14" x14ac:dyDescent="0.25">
      <c r="B323" s="30">
        <f>'2024-25Calendar'!O323</f>
        <v>320</v>
      </c>
      <c r="C323" s="30">
        <v>1</v>
      </c>
      <c r="D323" s="30" t="str">
        <f>'2024-25Calendar'!Q323</f>
        <v>7</v>
      </c>
      <c r="E323" s="30" t="str">
        <f>'2024-25Calendar'!W323</f>
        <v>3</v>
      </c>
      <c r="F323" s="30">
        <f>'2024-25Calendar'!P323</f>
        <v>1</v>
      </c>
      <c r="G323" s="30">
        <f>'2024-25Calendar'!T323</f>
        <v>0</v>
      </c>
      <c r="H323" s="30">
        <f>'2024-25Calendar'!U323</f>
        <v>0</v>
      </c>
      <c r="I323" s="30">
        <f>'2024-25Calendar'!V323</f>
        <v>0</v>
      </c>
      <c r="J323" s="30">
        <f>'2024-25Calendar'!R323</f>
        <v>2</v>
      </c>
      <c r="K323" s="30">
        <f>'2024-25Calendar'!S323</f>
        <v>2</v>
      </c>
      <c r="N323" t="str">
        <f t="shared" si="8"/>
        <v>{1,7,3,1,0,0,0,2,2},</v>
      </c>
    </row>
    <row r="324" spans="2:14" x14ac:dyDescent="0.25">
      <c r="B324" s="30">
        <f>'2024-25Calendar'!O324</f>
        <v>321</v>
      </c>
      <c r="C324" s="30">
        <v>1</v>
      </c>
      <c r="D324" s="30" t="str">
        <f>'2024-25Calendar'!Q324</f>
        <v>7</v>
      </c>
      <c r="E324" s="30" t="str">
        <f>'2024-25Calendar'!W324</f>
        <v>3</v>
      </c>
      <c r="F324" s="30">
        <f>'2024-25Calendar'!P324</f>
        <v>2</v>
      </c>
      <c r="G324" s="30">
        <f>'2024-25Calendar'!T324</f>
        <v>1</v>
      </c>
      <c r="H324" s="30">
        <f>'2024-25Calendar'!U324</f>
        <v>1</v>
      </c>
      <c r="I324" s="30">
        <f>'2024-25Calendar'!V324</f>
        <v>0</v>
      </c>
      <c r="J324" s="30">
        <f>'2024-25Calendar'!R324</f>
        <v>3</v>
      </c>
      <c r="K324" s="30">
        <f>'2024-25Calendar'!S324</f>
        <v>3</v>
      </c>
      <c r="N324" t="str">
        <f t="shared" si="8"/>
        <v>{1,7,3,2,1,1,0,3,3},</v>
      </c>
    </row>
    <row r="325" spans="2:14" x14ac:dyDescent="0.25">
      <c r="B325" s="30">
        <f>'2024-25Calendar'!O325</f>
        <v>322</v>
      </c>
      <c r="C325" s="30">
        <v>1</v>
      </c>
      <c r="D325" s="30" t="str">
        <f>'2024-25Calendar'!Q325</f>
        <v>7</v>
      </c>
      <c r="E325" s="30" t="str">
        <f>'2024-25Calendar'!W325</f>
        <v>3</v>
      </c>
      <c r="F325" s="30">
        <f>'2024-25Calendar'!P325</f>
        <v>3</v>
      </c>
      <c r="G325" s="30">
        <f>'2024-25Calendar'!T325</f>
        <v>2</v>
      </c>
      <c r="H325" s="30">
        <f>'2024-25Calendar'!U325</f>
        <v>2</v>
      </c>
      <c r="I325" s="30">
        <f>'2024-25Calendar'!V325</f>
        <v>0</v>
      </c>
      <c r="J325" s="30">
        <f>'2024-25Calendar'!R325</f>
        <v>4</v>
      </c>
      <c r="K325" s="30">
        <f>'2024-25Calendar'!S325</f>
        <v>4</v>
      </c>
      <c r="N325" t="str">
        <f t="shared" si="8"/>
        <v>{1,7,3,3,2,2,0,4,4},</v>
      </c>
    </row>
    <row r="326" spans="2:14" x14ac:dyDescent="0.25">
      <c r="B326" s="30">
        <f>'2024-25Calendar'!O326</f>
        <v>323</v>
      </c>
      <c r="C326" s="30">
        <v>1</v>
      </c>
      <c r="D326" s="30" t="str">
        <f>'2024-25Calendar'!Q326</f>
        <v>7</v>
      </c>
      <c r="E326" s="30" t="str">
        <f>'2024-25Calendar'!W326</f>
        <v>3</v>
      </c>
      <c r="F326" s="30">
        <f>'2024-25Calendar'!P326</f>
        <v>4</v>
      </c>
      <c r="G326" s="30">
        <f>'2024-25Calendar'!T326</f>
        <v>3</v>
      </c>
      <c r="H326" s="30">
        <f>'2024-25Calendar'!U326</f>
        <v>3</v>
      </c>
      <c r="I326" s="30">
        <f>'2024-25Calendar'!V326</f>
        <v>0</v>
      </c>
      <c r="J326" s="30">
        <f>'2024-25Calendar'!R326</f>
        <v>5</v>
      </c>
      <c r="K326" s="30">
        <f>'2024-25Calendar'!S326</f>
        <v>5</v>
      </c>
      <c r="N326" t="str">
        <f t="shared" si="8"/>
        <v>{1,7,3,4,3,3,0,5,5},</v>
      </c>
    </row>
    <row r="327" spans="2:14" x14ac:dyDescent="0.25">
      <c r="B327" s="30">
        <f>'2024-25Calendar'!O327</f>
        <v>324</v>
      </c>
      <c r="C327" s="30">
        <v>1</v>
      </c>
      <c r="D327" s="30" t="str">
        <f>'2024-25Calendar'!Q327</f>
        <v>7</v>
      </c>
      <c r="E327" s="30" t="str">
        <f>'2024-25Calendar'!W327</f>
        <v>3</v>
      </c>
      <c r="F327" s="30">
        <f>'2024-25Calendar'!P327</f>
        <v>5</v>
      </c>
      <c r="G327" s="30">
        <f>'2024-25Calendar'!T327</f>
        <v>4</v>
      </c>
      <c r="H327" s="30">
        <f>'2024-25Calendar'!U327</f>
        <v>4</v>
      </c>
      <c r="I327" s="30">
        <f>'2024-25Calendar'!V327</f>
        <v>0</v>
      </c>
      <c r="J327" s="30">
        <f>'2024-25Calendar'!R327</f>
        <v>6</v>
      </c>
      <c r="K327" s="30">
        <f>'2024-25Calendar'!S327</f>
        <v>6</v>
      </c>
      <c r="N327" t="str">
        <f t="shared" si="8"/>
        <v>{1,7,3,5,4,4,0,6,6},</v>
      </c>
    </row>
    <row r="328" spans="2:14" x14ac:dyDescent="0.25">
      <c r="B328" s="30">
        <f>'2024-25Calendar'!O328</f>
        <v>325</v>
      </c>
      <c r="C328" s="30">
        <v>1</v>
      </c>
      <c r="D328" s="30" t="str">
        <f>'2024-25Calendar'!Q328</f>
        <v>7</v>
      </c>
      <c r="E328" s="30" t="str">
        <f>'2024-25Calendar'!W328</f>
        <v>3</v>
      </c>
      <c r="F328" s="30">
        <f>'2024-25Calendar'!P328</f>
        <v>6</v>
      </c>
      <c r="G328" s="30">
        <f>'2024-25Calendar'!T328</f>
        <v>5</v>
      </c>
      <c r="H328" s="30">
        <f>'2024-25Calendar'!U328</f>
        <v>5</v>
      </c>
      <c r="I328" s="30">
        <f>'2024-25Calendar'!V328</f>
        <v>0</v>
      </c>
      <c r="J328" s="30">
        <f>'2024-25Calendar'!R328</f>
        <v>7</v>
      </c>
      <c r="K328" s="30">
        <f>'2024-25Calendar'!S328</f>
        <v>7</v>
      </c>
      <c r="N328" t="str">
        <f t="shared" si="8"/>
        <v>{1,7,3,6,5,5,0,7,7},</v>
      </c>
    </row>
    <row r="329" spans="2:14" x14ac:dyDescent="0.25">
      <c r="B329" s="30">
        <f>'2024-25Calendar'!O329</f>
        <v>326</v>
      </c>
      <c r="C329" s="30">
        <v>1</v>
      </c>
      <c r="D329" s="30" t="str">
        <f>'2024-25Calendar'!Q329</f>
        <v>7</v>
      </c>
      <c r="E329" s="30" t="str">
        <f>'2024-25Calendar'!W329</f>
        <v>3</v>
      </c>
      <c r="F329" s="30">
        <f>'2024-25Calendar'!P329</f>
        <v>7</v>
      </c>
      <c r="G329" s="30">
        <f>'2024-25Calendar'!T329</f>
        <v>6</v>
      </c>
      <c r="H329" s="30">
        <f>'2024-25Calendar'!U329</f>
        <v>6</v>
      </c>
      <c r="I329" s="30">
        <f>'2024-25Calendar'!V329</f>
        <v>0</v>
      </c>
      <c r="J329" s="30">
        <f>'2024-25Calendar'!R329</f>
        <v>8</v>
      </c>
      <c r="K329" s="30">
        <f>'2024-25Calendar'!S329</f>
        <v>8</v>
      </c>
      <c r="N329" t="str">
        <f t="shared" si="8"/>
        <v>{1,7,3,7,6,6,0,8,8},</v>
      </c>
    </row>
    <row r="330" spans="2:14" x14ac:dyDescent="0.25">
      <c r="B330" s="30">
        <f>'2024-25Calendar'!O330</f>
        <v>327</v>
      </c>
      <c r="C330" s="30">
        <v>1</v>
      </c>
      <c r="D330" s="30" t="str">
        <f>'2024-25Calendar'!Q330</f>
        <v>7</v>
      </c>
      <c r="E330" s="30" t="str">
        <f>'2024-25Calendar'!W330</f>
        <v>3</v>
      </c>
      <c r="F330" s="30">
        <f>'2024-25Calendar'!P330</f>
        <v>8</v>
      </c>
      <c r="G330" s="30">
        <f>'2024-25Calendar'!T330</f>
        <v>7</v>
      </c>
      <c r="H330" s="30">
        <f>'2024-25Calendar'!U330</f>
        <v>7</v>
      </c>
      <c r="I330" s="30">
        <f>'2024-25Calendar'!V330</f>
        <v>0</v>
      </c>
      <c r="J330" s="30">
        <f>'2024-25Calendar'!R330</f>
        <v>9</v>
      </c>
      <c r="K330" s="30">
        <f>'2024-25Calendar'!S330</f>
        <v>9</v>
      </c>
      <c r="N330" t="str">
        <f t="shared" si="8"/>
        <v>{1,7,3,8,7,7,0,9,9},</v>
      </c>
    </row>
    <row r="331" spans="2:14" x14ac:dyDescent="0.25">
      <c r="B331" s="30">
        <f>'2024-25Calendar'!O331</f>
        <v>328</v>
      </c>
      <c r="C331" s="30">
        <v>1</v>
      </c>
      <c r="D331" s="30" t="str">
        <f>'2024-25Calendar'!Q331</f>
        <v>7</v>
      </c>
      <c r="E331" s="30" t="str">
        <f>'2024-25Calendar'!W331</f>
        <v>3</v>
      </c>
      <c r="F331" s="30">
        <f>'2024-25Calendar'!P331</f>
        <v>9</v>
      </c>
      <c r="G331" s="30">
        <f>'2024-25Calendar'!T331</f>
        <v>8</v>
      </c>
      <c r="H331" s="30">
        <f>'2024-25Calendar'!U331</f>
        <v>8</v>
      </c>
      <c r="I331" s="30">
        <f>'2024-25Calendar'!V331</f>
        <v>0</v>
      </c>
      <c r="J331" s="30">
        <f>'2024-25Calendar'!R331</f>
        <v>10</v>
      </c>
      <c r="K331" s="30">
        <f>'2024-25Calendar'!S331</f>
        <v>10</v>
      </c>
      <c r="N331" t="str">
        <f t="shared" si="8"/>
        <v>{1,7,3,9,8,8,0,10,10},</v>
      </c>
    </row>
    <row r="332" spans="2:14" x14ac:dyDescent="0.25">
      <c r="B332" s="30">
        <f>'2024-25Calendar'!O332</f>
        <v>329</v>
      </c>
      <c r="C332" s="30">
        <v>1</v>
      </c>
      <c r="D332" s="30" t="str">
        <f>'2024-25Calendar'!Q332</f>
        <v>7</v>
      </c>
      <c r="E332" s="30" t="str">
        <f>'2024-25Calendar'!W332</f>
        <v>3</v>
      </c>
      <c r="F332" s="30">
        <f>'2024-25Calendar'!P332</f>
        <v>10</v>
      </c>
      <c r="G332" s="30">
        <f>'2024-25Calendar'!T332</f>
        <v>9</v>
      </c>
      <c r="H332" s="30">
        <f>'2024-25Calendar'!U332</f>
        <v>9</v>
      </c>
      <c r="I332" s="30">
        <f>'2024-25Calendar'!V332</f>
        <v>0</v>
      </c>
      <c r="J332" s="30">
        <f>'2024-25Calendar'!R332</f>
        <v>11</v>
      </c>
      <c r="K332" s="30">
        <f>'2024-25Calendar'!S332</f>
        <v>11</v>
      </c>
      <c r="N332" t="str">
        <f t="shared" si="8"/>
        <v>{1,7,3,10,9,9,0,11,11},</v>
      </c>
    </row>
    <row r="333" spans="2:14" x14ac:dyDescent="0.25">
      <c r="B333" s="30">
        <f>'2024-25Calendar'!O333</f>
        <v>330</v>
      </c>
      <c r="C333" s="30">
        <v>1</v>
      </c>
      <c r="D333" s="30" t="str">
        <f>'2024-25Calendar'!Q333</f>
        <v>7</v>
      </c>
      <c r="E333" s="30" t="str">
        <f>'2024-25Calendar'!W333</f>
        <v>3</v>
      </c>
      <c r="F333" s="30">
        <f>'2024-25Calendar'!P333</f>
        <v>11</v>
      </c>
      <c r="G333" s="30">
        <f>'2024-25Calendar'!T333</f>
        <v>10</v>
      </c>
      <c r="H333" s="30">
        <f>'2024-25Calendar'!U333</f>
        <v>10</v>
      </c>
      <c r="I333" s="30">
        <f>'2024-25Calendar'!V333</f>
        <v>0</v>
      </c>
      <c r="J333" s="30">
        <f>'2024-25Calendar'!R333</f>
        <v>12</v>
      </c>
      <c r="K333" s="30">
        <f>'2024-25Calendar'!S333</f>
        <v>12</v>
      </c>
      <c r="N333" t="str">
        <f t="shared" si="8"/>
        <v>{1,7,3,11,10,10,0,12,12},</v>
      </c>
    </row>
    <row r="334" spans="2:14" x14ac:dyDescent="0.25">
      <c r="B334" s="30">
        <f>'2024-25Calendar'!O334</f>
        <v>331</v>
      </c>
      <c r="C334" s="30">
        <v>1</v>
      </c>
      <c r="D334" s="30" t="str">
        <f>'2024-25Calendar'!Q334</f>
        <v>7</v>
      </c>
      <c r="E334" s="30" t="str">
        <f>'2024-25Calendar'!W334</f>
        <v>3</v>
      </c>
      <c r="F334" s="30">
        <f>'2024-25Calendar'!P334</f>
        <v>12</v>
      </c>
      <c r="G334" s="30">
        <f>'2024-25Calendar'!T334</f>
        <v>11</v>
      </c>
      <c r="H334" s="30">
        <f>'2024-25Calendar'!U334</f>
        <v>11</v>
      </c>
      <c r="I334" s="30">
        <f>'2024-25Calendar'!V334</f>
        <v>0</v>
      </c>
      <c r="J334" s="30">
        <f>'2024-25Calendar'!R334</f>
        <v>12</v>
      </c>
      <c r="K334" s="30">
        <f>'2024-25Calendar'!S334</f>
        <v>12</v>
      </c>
      <c r="N334" t="str">
        <f t="shared" si="8"/>
        <v>{1,7,3,12,11,11,0,12,12},</v>
      </c>
    </row>
    <row r="335" spans="2:14" x14ac:dyDescent="0.25">
      <c r="B335" s="30">
        <f>'2024-25Calendar'!O335</f>
        <v>332</v>
      </c>
      <c r="C335" s="30">
        <v>1</v>
      </c>
      <c r="D335" s="30" t="str">
        <f>'2024-25Calendar'!Q335</f>
        <v>7</v>
      </c>
      <c r="E335" s="30" t="str">
        <f>'2024-25Calendar'!W335</f>
        <v>3</v>
      </c>
      <c r="F335" s="30">
        <f>'2024-25Calendar'!P335</f>
        <v>13</v>
      </c>
      <c r="G335" s="30">
        <f>'2024-25Calendar'!T335</f>
        <v>11</v>
      </c>
      <c r="H335" s="30">
        <f>'2024-25Calendar'!U335</f>
        <v>11</v>
      </c>
      <c r="I335" s="30">
        <f>'2024-25Calendar'!V335</f>
        <v>0</v>
      </c>
      <c r="J335" s="30">
        <f>'2024-25Calendar'!R335</f>
        <v>13</v>
      </c>
      <c r="K335" s="30">
        <f>'2024-25Calendar'!S335</f>
        <v>13</v>
      </c>
      <c r="N335" t="str">
        <f t="shared" si="8"/>
        <v>{1,7,3,13,11,11,0,13,13},</v>
      </c>
    </row>
    <row r="336" spans="2:14" x14ac:dyDescent="0.25">
      <c r="B336" s="30">
        <f>'2024-25Calendar'!O336</f>
        <v>333</v>
      </c>
      <c r="C336" s="30">
        <v>1</v>
      </c>
      <c r="D336" s="30" t="str">
        <f>'2024-25Calendar'!Q336</f>
        <v>7</v>
      </c>
      <c r="E336" s="30" t="str">
        <f>'2024-25Calendar'!W336</f>
        <v>3</v>
      </c>
      <c r="F336" s="30">
        <f>'2024-25Calendar'!P336</f>
        <v>14</v>
      </c>
      <c r="G336" s="30">
        <f>'2024-25Calendar'!T336</f>
        <v>12</v>
      </c>
      <c r="H336" s="30">
        <f>'2024-25Calendar'!U336</f>
        <v>12</v>
      </c>
      <c r="I336" s="30">
        <f>'2024-25Calendar'!V336</f>
        <v>0</v>
      </c>
      <c r="J336" s="30">
        <f>'2024-25Calendar'!R336</f>
        <v>14</v>
      </c>
      <c r="K336" s="30">
        <f>'2024-25Calendar'!S336</f>
        <v>14</v>
      </c>
      <c r="N336" t="str">
        <f t="shared" si="8"/>
        <v>{1,7,3,14,12,12,0,14,14},</v>
      </c>
    </row>
    <row r="337" spans="2:14" x14ac:dyDescent="0.25">
      <c r="B337" s="30">
        <f>'2024-25Calendar'!O337</f>
        <v>334</v>
      </c>
      <c r="C337" s="30">
        <v>1</v>
      </c>
      <c r="D337" s="30" t="str">
        <f>'2024-25Calendar'!Q337</f>
        <v>7</v>
      </c>
      <c r="E337" s="30" t="str">
        <f>'2024-25Calendar'!W337</f>
        <v>3</v>
      </c>
      <c r="F337" s="30">
        <f>'2024-25Calendar'!P337</f>
        <v>15</v>
      </c>
      <c r="G337" s="30">
        <f>'2024-25Calendar'!T337</f>
        <v>13</v>
      </c>
      <c r="H337" s="30">
        <f>'2024-25Calendar'!U337</f>
        <v>15</v>
      </c>
      <c r="I337" s="30">
        <f>'2024-25Calendar'!V337</f>
        <v>0</v>
      </c>
      <c r="J337" s="30">
        <f>'2024-25Calendar'!R337</f>
        <v>15</v>
      </c>
      <c r="K337" s="30">
        <f>'2024-25Calendar'!S337</f>
        <v>15</v>
      </c>
      <c r="N337" t="str">
        <f t="shared" si="8"/>
        <v>{1,7,3,15,13,15,0,15,15},</v>
      </c>
    </row>
    <row r="338" spans="2:14" x14ac:dyDescent="0.25">
      <c r="B338" s="30">
        <f>'2024-25Calendar'!O338</f>
        <v>335</v>
      </c>
      <c r="C338" s="30">
        <v>1</v>
      </c>
      <c r="D338" s="30" t="str">
        <f>'2024-25Calendar'!Q338</f>
        <v>7</v>
      </c>
      <c r="E338" s="30" t="str">
        <f>'2024-25Calendar'!W338</f>
        <v>3</v>
      </c>
      <c r="F338" s="30">
        <f>'2024-25Calendar'!P338</f>
        <v>16</v>
      </c>
      <c r="G338" s="30">
        <f>'2024-25Calendar'!T338</f>
        <v>15</v>
      </c>
      <c r="H338" s="30">
        <f>'2024-25Calendar'!U338</f>
        <v>15</v>
      </c>
      <c r="I338" s="30">
        <f>'2024-25Calendar'!V338</f>
        <v>0</v>
      </c>
      <c r="J338" s="30">
        <f>'2024-25Calendar'!R338</f>
        <v>16</v>
      </c>
      <c r="K338" s="30">
        <f>'2024-25Calendar'!S338</f>
        <v>16</v>
      </c>
      <c r="N338" t="str">
        <f t="shared" si="8"/>
        <v>{1,7,3,16,15,15,0,16,16},</v>
      </c>
    </row>
    <row r="339" spans="2:14" x14ac:dyDescent="0.25">
      <c r="B339" s="30">
        <f>'2024-25Calendar'!O339</f>
        <v>336</v>
      </c>
      <c r="C339" s="30">
        <v>1</v>
      </c>
      <c r="D339" s="30" t="str">
        <f>'2024-25Calendar'!Q339</f>
        <v>7</v>
      </c>
      <c r="E339" s="30" t="str">
        <f>'2024-25Calendar'!W339</f>
        <v>3</v>
      </c>
      <c r="F339" s="30">
        <f>'2024-25Calendar'!P339</f>
        <v>17</v>
      </c>
      <c r="G339" s="30">
        <f>'2024-25Calendar'!T339</f>
        <v>0</v>
      </c>
      <c r="H339" s="30">
        <f>'2024-25Calendar'!U339</f>
        <v>0</v>
      </c>
      <c r="I339" s="30">
        <f>'2024-25Calendar'!V339</f>
        <v>1</v>
      </c>
      <c r="J339" s="30">
        <f>'2024-25Calendar'!R339</f>
        <v>17</v>
      </c>
      <c r="K339" s="30">
        <f>'2024-25Calendar'!S339</f>
        <v>17</v>
      </c>
      <c r="N339" t="str">
        <f t="shared" si="8"/>
        <v>{1,7,3,17,0,0,1,17,17},</v>
      </c>
    </row>
    <row r="340" spans="2:14" x14ac:dyDescent="0.25">
      <c r="B340" s="30">
        <f>'2024-25Calendar'!O340</f>
        <v>337</v>
      </c>
      <c r="C340" s="30">
        <v>1</v>
      </c>
      <c r="D340" s="30" t="str">
        <f>'2024-25Calendar'!Q340</f>
        <v>7</v>
      </c>
      <c r="E340" s="30" t="str">
        <f>'2024-25Calendar'!W340</f>
        <v>3</v>
      </c>
      <c r="F340" s="30">
        <f>'2024-25Calendar'!P340</f>
        <v>18</v>
      </c>
      <c r="G340" s="30">
        <f>'2024-25Calendar'!T340</f>
        <v>1</v>
      </c>
      <c r="H340" s="30">
        <f>'2024-25Calendar'!U340</f>
        <v>1</v>
      </c>
      <c r="I340" s="30">
        <f>'2024-25Calendar'!V340</f>
        <v>1</v>
      </c>
      <c r="J340" s="30">
        <f>'2024-25Calendar'!R340</f>
        <v>18</v>
      </c>
      <c r="K340" s="30">
        <f>'2024-25Calendar'!S340</f>
        <v>18</v>
      </c>
      <c r="N340" t="str">
        <f t="shared" si="8"/>
        <v>{1,7,3,18,1,1,1,18,18},</v>
      </c>
    </row>
    <row r="341" spans="2:14" x14ac:dyDescent="0.25">
      <c r="B341" s="30">
        <f>'2024-25Calendar'!O341</f>
        <v>338</v>
      </c>
      <c r="C341" s="30">
        <v>1</v>
      </c>
      <c r="D341" s="30" t="str">
        <f>'2024-25Calendar'!Q341</f>
        <v>7</v>
      </c>
      <c r="E341" s="30" t="str">
        <f>'2024-25Calendar'!W341</f>
        <v>3</v>
      </c>
      <c r="F341" s="30">
        <f>'2024-25Calendar'!P341</f>
        <v>19</v>
      </c>
      <c r="G341" s="30">
        <f>'2024-25Calendar'!T341</f>
        <v>2</v>
      </c>
      <c r="H341" s="30">
        <f>'2024-25Calendar'!U341</f>
        <v>2</v>
      </c>
      <c r="I341" s="30">
        <f>'2024-25Calendar'!V341</f>
        <v>1</v>
      </c>
      <c r="J341" s="30">
        <f>'2024-25Calendar'!R341</f>
        <v>19</v>
      </c>
      <c r="K341" s="30">
        <f>'2024-25Calendar'!S341</f>
        <v>19</v>
      </c>
      <c r="N341" t="str">
        <f t="shared" si="8"/>
        <v>{1,7,3,19,2,2,1,19,19},</v>
      </c>
    </row>
    <row r="342" spans="2:14" x14ac:dyDescent="0.25">
      <c r="B342" s="30">
        <f>'2024-25Calendar'!O342</f>
        <v>339</v>
      </c>
      <c r="C342" s="30">
        <v>1</v>
      </c>
      <c r="D342" s="30" t="str">
        <f>'2024-25Calendar'!Q342</f>
        <v>7</v>
      </c>
      <c r="E342" s="30" t="str">
        <f>'2024-25Calendar'!W342</f>
        <v>3</v>
      </c>
      <c r="F342" s="30">
        <f>'2024-25Calendar'!P342</f>
        <v>20</v>
      </c>
      <c r="G342" s="30">
        <f>'2024-25Calendar'!T342</f>
        <v>3</v>
      </c>
      <c r="H342" s="30">
        <f>'2024-25Calendar'!U342</f>
        <v>3</v>
      </c>
      <c r="I342" s="30">
        <f>'2024-25Calendar'!V342</f>
        <v>1</v>
      </c>
      <c r="J342" s="30">
        <f>'2024-25Calendar'!R342</f>
        <v>20</v>
      </c>
      <c r="K342" s="30">
        <f>'2024-25Calendar'!S342</f>
        <v>20</v>
      </c>
      <c r="N342" t="str">
        <f t="shared" si="8"/>
        <v>{1,7,3,20,3,3,1,20,20},</v>
      </c>
    </row>
    <row r="343" spans="2:14" x14ac:dyDescent="0.25">
      <c r="B343" s="30">
        <f>'2024-25Calendar'!O343</f>
        <v>340</v>
      </c>
      <c r="C343" s="30">
        <v>1</v>
      </c>
      <c r="D343" s="30" t="str">
        <f>'2024-25Calendar'!Q343</f>
        <v>7</v>
      </c>
      <c r="E343" s="30" t="str">
        <f>'2024-25Calendar'!W343</f>
        <v>3</v>
      </c>
      <c r="F343" s="30">
        <f>'2024-25Calendar'!P343</f>
        <v>21</v>
      </c>
      <c r="G343" s="30">
        <f>'2024-25Calendar'!T343</f>
        <v>4</v>
      </c>
      <c r="H343" s="30">
        <f>'2024-25Calendar'!U343</f>
        <v>4</v>
      </c>
      <c r="I343" s="30">
        <f>'2024-25Calendar'!V343</f>
        <v>1</v>
      </c>
      <c r="J343" s="30">
        <f>'2024-25Calendar'!R343</f>
        <v>21</v>
      </c>
      <c r="K343" s="30">
        <f>'2024-25Calendar'!S343</f>
        <v>21</v>
      </c>
      <c r="N343" t="str">
        <f t="shared" si="8"/>
        <v>{1,7,3,21,4,4,1,21,21},</v>
      </c>
    </row>
    <row r="344" spans="2:14" x14ac:dyDescent="0.25">
      <c r="B344" s="30">
        <f>'2024-25Calendar'!O344</f>
        <v>341</v>
      </c>
      <c r="C344" s="30">
        <v>1</v>
      </c>
      <c r="D344" s="30" t="str">
        <f>'2024-25Calendar'!Q344</f>
        <v>7</v>
      </c>
      <c r="E344" s="30" t="str">
        <f>'2024-25Calendar'!W344</f>
        <v>3</v>
      </c>
      <c r="F344" s="30">
        <f>'2024-25Calendar'!P344</f>
        <v>22</v>
      </c>
      <c r="G344" s="30">
        <f>'2024-25Calendar'!T344</f>
        <v>5</v>
      </c>
      <c r="H344" s="30">
        <f>'2024-25Calendar'!U344</f>
        <v>5</v>
      </c>
      <c r="I344" s="30">
        <f>'2024-25Calendar'!V344</f>
        <v>1</v>
      </c>
      <c r="J344" s="30">
        <f>'2024-25Calendar'!R344</f>
        <v>22</v>
      </c>
      <c r="K344" s="30">
        <f>'2024-25Calendar'!S344</f>
        <v>22</v>
      </c>
      <c r="N344" t="str">
        <f t="shared" si="8"/>
        <v>{1,7,3,22,5,5,1,22,22},</v>
      </c>
    </row>
    <row r="345" spans="2:14" x14ac:dyDescent="0.25">
      <c r="B345" s="30">
        <f>'2024-25Calendar'!O345</f>
        <v>342</v>
      </c>
      <c r="C345" s="30">
        <v>1</v>
      </c>
      <c r="D345" s="30" t="str">
        <f>'2024-25Calendar'!Q345</f>
        <v>7</v>
      </c>
      <c r="E345" s="30" t="str">
        <f>'2024-25Calendar'!W345</f>
        <v>3</v>
      </c>
      <c r="F345" s="30">
        <f>'2024-25Calendar'!P345</f>
        <v>23</v>
      </c>
      <c r="G345" s="30">
        <f>'2024-25Calendar'!T345</f>
        <v>6</v>
      </c>
      <c r="H345" s="30">
        <f>'2024-25Calendar'!U345</f>
        <v>7</v>
      </c>
      <c r="I345" s="30">
        <f>'2024-25Calendar'!V345</f>
        <v>1</v>
      </c>
      <c r="J345" s="30">
        <f>'2024-25Calendar'!R345</f>
        <v>23</v>
      </c>
      <c r="K345" s="30">
        <f>'2024-25Calendar'!S345</f>
        <v>23</v>
      </c>
      <c r="N345" t="str">
        <f t="shared" si="8"/>
        <v>{1,7,3,23,6,7,1,23,23},</v>
      </c>
    </row>
    <row r="346" spans="2:14" x14ac:dyDescent="0.25">
      <c r="B346" s="30">
        <f>'2024-25Calendar'!O346</f>
        <v>343</v>
      </c>
      <c r="C346" s="30">
        <v>1</v>
      </c>
      <c r="D346" s="30" t="str">
        <f>'2024-25Calendar'!Q346</f>
        <v>7</v>
      </c>
      <c r="E346" s="30" t="str">
        <f>'2024-25Calendar'!W346</f>
        <v>3</v>
      </c>
      <c r="F346" s="30">
        <f>'2024-25Calendar'!P346</f>
        <v>24</v>
      </c>
      <c r="G346" s="30">
        <f>'2024-25Calendar'!T346</f>
        <v>8</v>
      </c>
      <c r="H346" s="30">
        <f>'2024-25Calendar'!U346</f>
        <v>8</v>
      </c>
      <c r="I346" s="30">
        <f>'2024-25Calendar'!V346</f>
        <v>1</v>
      </c>
      <c r="J346" s="30">
        <f>'2024-25Calendar'!R346</f>
        <v>24</v>
      </c>
      <c r="K346" s="30">
        <f>'2024-25Calendar'!S346</f>
        <v>24</v>
      </c>
      <c r="N346" t="str">
        <f t="shared" si="8"/>
        <v>{1,7,3,24,8,8,1,24,24},</v>
      </c>
    </row>
    <row r="347" spans="2:14" x14ac:dyDescent="0.25">
      <c r="B347" s="30">
        <f>'2024-25Calendar'!O347</f>
        <v>344</v>
      </c>
      <c r="C347" s="30">
        <v>1</v>
      </c>
      <c r="D347" s="30" t="str">
        <f>'2024-25Calendar'!Q347</f>
        <v>7</v>
      </c>
      <c r="E347" s="30" t="str">
        <f>'2024-25Calendar'!W347</f>
        <v>3</v>
      </c>
      <c r="F347" s="30">
        <f>'2024-25Calendar'!P347</f>
        <v>25</v>
      </c>
      <c r="G347" s="30">
        <f>'2024-25Calendar'!T347</f>
        <v>9</v>
      </c>
      <c r="H347" s="30">
        <f>'2024-25Calendar'!U347</f>
        <v>9</v>
      </c>
      <c r="I347" s="30">
        <f>'2024-25Calendar'!V347</f>
        <v>1</v>
      </c>
      <c r="J347" s="30">
        <f>'2024-25Calendar'!R347</f>
        <v>25</v>
      </c>
      <c r="K347" s="30">
        <f>'2024-25Calendar'!S347</f>
        <v>25</v>
      </c>
      <c r="N347" t="str">
        <f t="shared" si="8"/>
        <v>{1,7,3,25,9,9,1,25,25},</v>
      </c>
    </row>
    <row r="348" spans="2:14" x14ac:dyDescent="0.25">
      <c r="B348" s="30">
        <f>'2024-25Calendar'!O348</f>
        <v>345</v>
      </c>
      <c r="C348" s="30">
        <v>1</v>
      </c>
      <c r="D348" s="30" t="str">
        <f>'2024-25Calendar'!Q348</f>
        <v>7</v>
      </c>
      <c r="E348" s="30" t="str">
        <f>'2024-25Calendar'!W348</f>
        <v>3</v>
      </c>
      <c r="F348" s="30">
        <f>'2024-25Calendar'!P348</f>
        <v>26</v>
      </c>
      <c r="G348" s="30">
        <f>'2024-25Calendar'!T348</f>
        <v>10</v>
      </c>
      <c r="H348" s="30">
        <f>'2024-25Calendar'!U348</f>
        <v>10</v>
      </c>
      <c r="I348" s="30">
        <f>'2024-25Calendar'!V348</f>
        <v>1</v>
      </c>
      <c r="J348" s="30">
        <f>'2024-25Calendar'!R348</f>
        <v>26</v>
      </c>
      <c r="K348" s="30">
        <f>'2024-25Calendar'!S348</f>
        <v>26</v>
      </c>
      <c r="N348" t="str">
        <f t="shared" si="8"/>
        <v>{1,7,3,26,10,10,1,26,26},</v>
      </c>
    </row>
    <row r="349" spans="2:14" x14ac:dyDescent="0.25">
      <c r="B349" s="30">
        <f>'2024-25Calendar'!O349</f>
        <v>346</v>
      </c>
      <c r="C349" s="30">
        <v>1</v>
      </c>
      <c r="D349" s="30" t="str">
        <f>'2024-25Calendar'!Q349</f>
        <v>7</v>
      </c>
      <c r="E349" s="30" t="str">
        <f>'2024-25Calendar'!W349</f>
        <v>3</v>
      </c>
      <c r="F349" s="30">
        <f>'2024-25Calendar'!P349</f>
        <v>27</v>
      </c>
      <c r="G349" s="30">
        <f>'2024-25Calendar'!T349</f>
        <v>11</v>
      </c>
      <c r="H349" s="30">
        <f>'2024-25Calendar'!U349</f>
        <v>11</v>
      </c>
      <c r="I349" s="30">
        <f>'2024-25Calendar'!V349</f>
        <v>1</v>
      </c>
      <c r="J349" s="30">
        <f>'2024-25Calendar'!R349</f>
        <v>0</v>
      </c>
      <c r="K349" s="30">
        <f>'2024-25Calendar'!S349</f>
        <v>0</v>
      </c>
      <c r="N349" t="str">
        <f t="shared" si="8"/>
        <v>{1,7,3,27,11,11,1,0,0},</v>
      </c>
    </row>
    <row r="350" spans="2:14" x14ac:dyDescent="0.25">
      <c r="B350" s="30">
        <f>'2024-25Calendar'!O350</f>
        <v>347</v>
      </c>
      <c r="C350" s="30">
        <v>1</v>
      </c>
      <c r="D350" s="30" t="str">
        <f>'2024-25Calendar'!Q350</f>
        <v>7</v>
      </c>
      <c r="E350" s="30" t="str">
        <f>'2024-25Calendar'!W350</f>
        <v>3</v>
      </c>
      <c r="F350" s="30">
        <f>'2024-25Calendar'!P350</f>
        <v>28</v>
      </c>
      <c r="G350" s="30">
        <f>'2024-25Calendar'!T350</f>
        <v>12</v>
      </c>
      <c r="H350" s="30">
        <f>'2024-25Calendar'!U350</f>
        <v>12</v>
      </c>
      <c r="I350" s="30">
        <f>'2024-25Calendar'!V350</f>
        <v>1</v>
      </c>
      <c r="J350" s="30">
        <f>'2024-25Calendar'!R350</f>
        <v>1</v>
      </c>
      <c r="K350" s="30">
        <f>'2024-25Calendar'!S350</f>
        <v>2</v>
      </c>
      <c r="N350" t="str">
        <f t="shared" si="8"/>
        <v>{1,7,3,28,12,12,1,1,2},</v>
      </c>
    </row>
    <row r="351" spans="2:14" x14ac:dyDescent="0.25">
      <c r="B351" s="30">
        <f>'2024-25Calendar'!O351</f>
        <v>348</v>
      </c>
      <c r="C351" s="30">
        <v>1</v>
      </c>
      <c r="D351" s="30" t="str">
        <f>'2024-25Calendar'!Q351</f>
        <v>7</v>
      </c>
      <c r="E351" s="30" t="str">
        <f>'2024-25Calendar'!W351</f>
        <v>3</v>
      </c>
      <c r="F351" s="30">
        <f>'2024-25Calendar'!P351</f>
        <v>29</v>
      </c>
      <c r="G351" s="30">
        <f>'2024-25Calendar'!T351</f>
        <v>13</v>
      </c>
      <c r="H351" s="30">
        <f>'2024-25Calendar'!U351</f>
        <v>13</v>
      </c>
      <c r="I351" s="30">
        <f>'2024-25Calendar'!V351</f>
        <v>1</v>
      </c>
      <c r="J351" s="30">
        <f>'2024-25Calendar'!R351</f>
        <v>3</v>
      </c>
      <c r="K351" s="30">
        <f>'2024-25Calendar'!S351</f>
        <v>3</v>
      </c>
      <c r="N351" t="str">
        <f t="shared" si="8"/>
        <v>{1,7,3,29,13,13,1,3,3},</v>
      </c>
    </row>
    <row r="352" spans="2:14" x14ac:dyDescent="0.25">
      <c r="B352" s="30">
        <f>'2024-25Calendar'!O352</f>
        <v>349</v>
      </c>
      <c r="C352" s="30">
        <v>1</v>
      </c>
      <c r="D352" s="30" t="str">
        <f>'2024-25Calendar'!Q352</f>
        <v>7</v>
      </c>
      <c r="E352" s="30" t="str">
        <f>'2024-25Calendar'!W352</f>
        <v>3</v>
      </c>
      <c r="F352" s="30">
        <f>'2024-25Calendar'!P352</f>
        <v>30</v>
      </c>
      <c r="G352" s="30">
        <f>'2024-25Calendar'!T352</f>
        <v>14</v>
      </c>
      <c r="H352" s="30">
        <f>'2024-25Calendar'!U352</f>
        <v>14</v>
      </c>
      <c r="I352" s="30">
        <f>'2024-25Calendar'!V352</f>
        <v>1</v>
      </c>
      <c r="J352" s="30">
        <f>'2024-25Calendar'!R352</f>
        <v>4</v>
      </c>
      <c r="K352" s="30">
        <f>'2024-25Calendar'!S352</f>
        <v>4</v>
      </c>
      <c r="N352" t="str">
        <f t="shared" si="8"/>
        <v>{1,7,3,30,14,14,1,4,4},</v>
      </c>
    </row>
    <row r="353" spans="2:14" x14ac:dyDescent="0.25">
      <c r="B353" s="30">
        <f>'2024-25Calendar'!O353</f>
        <v>350</v>
      </c>
      <c r="C353" s="30">
        <v>1</v>
      </c>
      <c r="D353" s="30" t="str">
        <f>'2024-25Calendar'!Q353</f>
        <v>8</v>
      </c>
      <c r="E353" s="30" t="str">
        <f>'2024-25Calendar'!W353</f>
        <v>4</v>
      </c>
      <c r="F353" s="30">
        <f>'2024-25Calendar'!P353</f>
        <v>1</v>
      </c>
      <c r="G353" s="30">
        <f>'2024-25Calendar'!T353</f>
        <v>0</v>
      </c>
      <c r="H353" s="30">
        <f>'2024-25Calendar'!U353</f>
        <v>0</v>
      </c>
      <c r="I353" s="30">
        <f>'2024-25Calendar'!V353</f>
        <v>0</v>
      </c>
      <c r="J353" s="30">
        <f>'2024-25Calendar'!R353</f>
        <v>5</v>
      </c>
      <c r="K353" s="30">
        <f>'2024-25Calendar'!S353</f>
        <v>5</v>
      </c>
      <c r="N353" t="str">
        <f t="shared" si="8"/>
        <v>{1,8,4,1,0,0,0,5,5},</v>
      </c>
    </row>
    <row r="354" spans="2:14" x14ac:dyDescent="0.25">
      <c r="B354" s="30">
        <f>'2024-25Calendar'!O354</f>
        <v>351</v>
      </c>
      <c r="C354" s="30">
        <v>1</v>
      </c>
      <c r="D354" s="30" t="str">
        <f>'2024-25Calendar'!Q354</f>
        <v>8</v>
      </c>
      <c r="E354" s="30" t="str">
        <f>'2024-25Calendar'!W354</f>
        <v>4</v>
      </c>
      <c r="F354" s="30">
        <f>'2024-25Calendar'!P354</f>
        <v>2</v>
      </c>
      <c r="G354" s="30">
        <f>'2024-25Calendar'!T354</f>
        <v>1</v>
      </c>
      <c r="H354" s="30">
        <f>'2024-25Calendar'!U354</f>
        <v>1</v>
      </c>
      <c r="I354" s="30">
        <f>'2024-25Calendar'!V354</f>
        <v>0</v>
      </c>
      <c r="J354" s="30">
        <f>'2024-25Calendar'!R354</f>
        <v>6</v>
      </c>
      <c r="K354" s="30">
        <f>'2024-25Calendar'!S354</f>
        <v>6</v>
      </c>
      <c r="N354" t="str">
        <f t="shared" si="8"/>
        <v>{1,8,4,2,1,1,0,6,6},</v>
      </c>
    </row>
    <row r="355" spans="2:14" x14ac:dyDescent="0.25">
      <c r="B355" s="30">
        <f>'2024-25Calendar'!O355</f>
        <v>352</v>
      </c>
      <c r="C355" s="30">
        <v>1</v>
      </c>
      <c r="D355" s="30" t="str">
        <f>'2024-25Calendar'!Q355</f>
        <v>8</v>
      </c>
      <c r="E355" s="30" t="str">
        <f>'2024-25Calendar'!W355</f>
        <v>4</v>
      </c>
      <c r="F355" s="30">
        <f>'2024-25Calendar'!P355</f>
        <v>3</v>
      </c>
      <c r="G355" s="30">
        <f>'2024-25Calendar'!T355</f>
        <v>2</v>
      </c>
      <c r="H355" s="30">
        <f>'2024-25Calendar'!U355</f>
        <v>2</v>
      </c>
      <c r="I355" s="30">
        <f>'2024-25Calendar'!V355</f>
        <v>0</v>
      </c>
      <c r="J355" s="30">
        <f>'2024-25Calendar'!R355</f>
        <v>7</v>
      </c>
      <c r="K355" s="30">
        <f>'2024-25Calendar'!S355</f>
        <v>7</v>
      </c>
      <c r="N355" t="str">
        <f t="shared" si="8"/>
        <v>{1,8,4,3,2,2,0,7,7},</v>
      </c>
    </row>
    <row r="356" spans="2:14" x14ac:dyDescent="0.25">
      <c r="B356" s="30">
        <f>'2024-25Calendar'!O356</f>
        <v>353</v>
      </c>
      <c r="C356" s="30">
        <v>1</v>
      </c>
      <c r="D356" s="30" t="str">
        <f>'2024-25Calendar'!Q356</f>
        <v>8</v>
      </c>
      <c r="E356" s="30" t="str">
        <f>'2024-25Calendar'!W356</f>
        <v>4</v>
      </c>
      <c r="F356" s="30">
        <f>'2024-25Calendar'!P356</f>
        <v>4</v>
      </c>
      <c r="G356" s="30">
        <f>'2024-25Calendar'!T356</f>
        <v>3</v>
      </c>
      <c r="H356" s="30">
        <f>'2024-25Calendar'!U356</f>
        <v>3</v>
      </c>
      <c r="I356" s="30">
        <f>'2024-25Calendar'!V356</f>
        <v>0</v>
      </c>
      <c r="J356" s="30">
        <f>'2024-25Calendar'!R356</f>
        <v>8</v>
      </c>
      <c r="K356" s="30">
        <f>'2024-25Calendar'!S356</f>
        <v>8</v>
      </c>
      <c r="N356" t="str">
        <f t="shared" si="8"/>
        <v>{1,8,4,4,3,3,0,8,8},</v>
      </c>
    </row>
    <row r="357" spans="2:14" x14ac:dyDescent="0.25">
      <c r="B357" s="30">
        <f>'2024-25Calendar'!O357</f>
        <v>354</v>
      </c>
      <c r="C357" s="30">
        <v>1</v>
      </c>
      <c r="D357" s="30" t="str">
        <f>'2024-25Calendar'!Q357</f>
        <v>8</v>
      </c>
      <c r="E357" s="30" t="str">
        <f>'2024-25Calendar'!W357</f>
        <v>4</v>
      </c>
      <c r="F357" s="30">
        <f>'2024-25Calendar'!P357</f>
        <v>5</v>
      </c>
      <c r="G357" s="30">
        <f>'2024-25Calendar'!T357</f>
        <v>4</v>
      </c>
      <c r="H357" s="30">
        <f>'2024-25Calendar'!U357</f>
        <v>4</v>
      </c>
      <c r="I357" s="30">
        <f>'2024-25Calendar'!V357</f>
        <v>0</v>
      </c>
      <c r="J357" s="30">
        <f>'2024-25Calendar'!R357</f>
        <v>9</v>
      </c>
      <c r="K357" s="30">
        <f>'2024-25Calendar'!S357</f>
        <v>9</v>
      </c>
      <c r="N357" t="str">
        <f t="shared" si="8"/>
        <v>{1,8,4,5,4,4,0,9,9},</v>
      </c>
    </row>
    <row r="358" spans="2:14" x14ac:dyDescent="0.25">
      <c r="B358" s="30">
        <f>'2024-25Calendar'!O358</f>
        <v>355</v>
      </c>
      <c r="C358" s="30">
        <v>1</v>
      </c>
      <c r="D358" s="30" t="str">
        <f>'2024-25Calendar'!Q358</f>
        <v>8</v>
      </c>
      <c r="E358" s="30" t="str">
        <f>'2024-25Calendar'!W358</f>
        <v>4</v>
      </c>
      <c r="F358" s="30">
        <f>'2024-25Calendar'!P358</f>
        <v>6</v>
      </c>
      <c r="G358" s="30">
        <f>'2024-25Calendar'!T358</f>
        <v>5</v>
      </c>
      <c r="H358" s="30">
        <f>'2024-25Calendar'!U358</f>
        <v>5</v>
      </c>
      <c r="I358" s="30">
        <f>'2024-25Calendar'!V358</f>
        <v>0</v>
      </c>
      <c r="J358" s="30">
        <f>'2024-25Calendar'!R358</f>
        <v>9</v>
      </c>
      <c r="K358" s="30">
        <f>'2024-25Calendar'!S358</f>
        <v>9</v>
      </c>
      <c r="N358" t="str">
        <f t="shared" si="8"/>
        <v>{1,8,4,6,5,5,0,9,9},</v>
      </c>
    </row>
    <row r="359" spans="2:14" x14ac:dyDescent="0.25">
      <c r="B359" s="30">
        <f>'2024-25Calendar'!O359</f>
        <v>356</v>
      </c>
      <c r="C359" s="30">
        <v>1</v>
      </c>
      <c r="D359" s="30" t="str">
        <f>'2024-25Calendar'!Q359</f>
        <v>8</v>
      </c>
      <c r="E359" s="30" t="str">
        <f>'2024-25Calendar'!W359</f>
        <v>4</v>
      </c>
      <c r="F359" s="30">
        <f>'2024-25Calendar'!P359</f>
        <v>7</v>
      </c>
      <c r="G359" s="30">
        <f>'2024-25Calendar'!T359</f>
        <v>6</v>
      </c>
      <c r="H359" s="30">
        <f>'2024-25Calendar'!U359</f>
        <v>6</v>
      </c>
      <c r="I359" s="30">
        <f>'2024-25Calendar'!V359</f>
        <v>0</v>
      </c>
      <c r="J359" s="30">
        <f>'2024-25Calendar'!R359</f>
        <v>10</v>
      </c>
      <c r="K359" s="30">
        <f>'2024-25Calendar'!S359</f>
        <v>10</v>
      </c>
      <c r="N359" t="str">
        <f t="shared" si="8"/>
        <v>{1,8,4,7,6,6,0,10,10},</v>
      </c>
    </row>
    <row r="360" spans="2:14" x14ac:dyDescent="0.25">
      <c r="B360" s="30">
        <f>'2024-25Calendar'!O360</f>
        <v>357</v>
      </c>
      <c r="C360" s="30">
        <v>1</v>
      </c>
      <c r="D360" s="30" t="str">
        <f>'2024-25Calendar'!Q360</f>
        <v>8</v>
      </c>
      <c r="E360" s="30" t="str">
        <f>'2024-25Calendar'!W360</f>
        <v>4</v>
      </c>
      <c r="F360" s="30">
        <f>'2024-25Calendar'!P360</f>
        <v>8</v>
      </c>
      <c r="G360" s="30">
        <f>'2024-25Calendar'!T360</f>
        <v>7</v>
      </c>
      <c r="H360" s="30">
        <f>'2024-25Calendar'!U360</f>
        <v>7</v>
      </c>
      <c r="I360" s="30">
        <f>'2024-25Calendar'!V360</f>
        <v>0</v>
      </c>
      <c r="J360" s="30">
        <f>'2024-25Calendar'!R360</f>
        <v>11</v>
      </c>
      <c r="K360" s="30">
        <f>'2024-25Calendar'!S360</f>
        <v>11</v>
      </c>
      <c r="N360" t="str">
        <f t="shared" si="8"/>
        <v>{1,8,4,8,7,7,0,11,11},</v>
      </c>
    </row>
    <row r="361" spans="2:14" x14ac:dyDescent="0.25">
      <c r="B361" s="30">
        <f>'2024-25Calendar'!O361</f>
        <v>358</v>
      </c>
      <c r="C361" s="30">
        <v>1</v>
      </c>
      <c r="D361" s="30" t="str">
        <f>'2024-25Calendar'!Q361</f>
        <v>8</v>
      </c>
      <c r="E361" s="30" t="str">
        <f>'2024-25Calendar'!W361</f>
        <v>4</v>
      </c>
      <c r="F361" s="30">
        <f>'2024-25Calendar'!P361</f>
        <v>9</v>
      </c>
      <c r="G361" s="30">
        <f>'2024-25Calendar'!T361</f>
        <v>8</v>
      </c>
      <c r="H361" s="30">
        <f>'2024-25Calendar'!U361</f>
        <v>8</v>
      </c>
      <c r="I361" s="30">
        <f>'2024-25Calendar'!V361</f>
        <v>0</v>
      </c>
      <c r="J361" s="30">
        <f>'2024-25Calendar'!R361</f>
        <v>12</v>
      </c>
      <c r="K361" s="30">
        <f>'2024-25Calendar'!S361</f>
        <v>12</v>
      </c>
      <c r="N361" t="str">
        <f t="shared" si="8"/>
        <v>{1,8,4,9,8,8,0,12,12},</v>
      </c>
    </row>
    <row r="362" spans="2:14" x14ac:dyDescent="0.25">
      <c r="B362" s="30">
        <f>'2024-25Calendar'!O362</f>
        <v>359</v>
      </c>
      <c r="C362" s="30">
        <v>1</v>
      </c>
      <c r="D362" s="30" t="str">
        <f>'2024-25Calendar'!Q362</f>
        <v>8</v>
      </c>
      <c r="E362" s="30" t="str">
        <f>'2024-25Calendar'!W362</f>
        <v>4</v>
      </c>
      <c r="F362" s="30">
        <f>'2024-25Calendar'!P362</f>
        <v>10</v>
      </c>
      <c r="G362" s="30">
        <f>'2024-25Calendar'!T362</f>
        <v>9</v>
      </c>
      <c r="H362" s="30">
        <f>'2024-25Calendar'!U362</f>
        <v>9</v>
      </c>
      <c r="I362" s="30">
        <f>'2024-25Calendar'!V362</f>
        <v>0</v>
      </c>
      <c r="J362" s="30">
        <f>'2024-25Calendar'!R362</f>
        <v>13</v>
      </c>
      <c r="K362" s="30">
        <f>'2024-25Calendar'!S362</f>
        <v>13</v>
      </c>
      <c r="N362" t="str">
        <f t="shared" si="8"/>
        <v>{1,8,4,10,9,9,0,13,13},</v>
      </c>
    </row>
    <row r="363" spans="2:14" x14ac:dyDescent="0.25">
      <c r="B363" s="30">
        <f>'2024-25Calendar'!O363</f>
        <v>360</v>
      </c>
      <c r="C363" s="30">
        <v>1</v>
      </c>
      <c r="D363" s="30" t="str">
        <f>'2024-25Calendar'!Q363</f>
        <v>8</v>
      </c>
      <c r="E363" s="30" t="str">
        <f>'2024-25Calendar'!W363</f>
        <v>4</v>
      </c>
      <c r="F363" s="30">
        <f>'2024-25Calendar'!P363</f>
        <v>11</v>
      </c>
      <c r="G363" s="30">
        <f>'2024-25Calendar'!T363</f>
        <v>10</v>
      </c>
      <c r="H363" s="30">
        <f>'2024-25Calendar'!U363</f>
        <v>10</v>
      </c>
      <c r="I363" s="30">
        <f>'2024-25Calendar'!V363</f>
        <v>0</v>
      </c>
      <c r="J363" s="30">
        <f>'2024-25Calendar'!R363</f>
        <v>14</v>
      </c>
      <c r="K363" s="30">
        <f>'2024-25Calendar'!S363</f>
        <v>14</v>
      </c>
      <c r="N363" t="str">
        <f t="shared" ref="N363:N426" si="9">CONCATENATE("{",C363,",",D363,",",E363,",",F363,",",G363,",",H363,",",I363,",",J363,",",K363,"},")</f>
        <v>{1,8,4,11,10,10,0,14,14},</v>
      </c>
    </row>
    <row r="364" spans="2:14" x14ac:dyDescent="0.25">
      <c r="B364" s="30">
        <f>'2024-25Calendar'!O364</f>
        <v>361</v>
      </c>
      <c r="C364" s="30">
        <v>1</v>
      </c>
      <c r="D364" s="30" t="str">
        <f>'2024-25Calendar'!Q364</f>
        <v>8</v>
      </c>
      <c r="E364" s="30" t="str">
        <f>'2024-25Calendar'!W364</f>
        <v>4</v>
      </c>
      <c r="F364" s="30">
        <f>'2024-25Calendar'!P364</f>
        <v>12</v>
      </c>
      <c r="G364" s="30">
        <f>'2024-25Calendar'!T364</f>
        <v>11</v>
      </c>
      <c r="H364" s="30">
        <f>'2024-25Calendar'!U364</f>
        <v>11</v>
      </c>
      <c r="I364" s="30">
        <f>'2024-25Calendar'!V364</f>
        <v>0</v>
      </c>
      <c r="J364" s="30">
        <f>'2024-25Calendar'!R364</f>
        <v>15</v>
      </c>
      <c r="K364" s="30">
        <f>'2024-25Calendar'!S364</f>
        <v>15</v>
      </c>
      <c r="N364" t="str">
        <f t="shared" si="9"/>
        <v>{1,8,4,12,11,11,0,15,15},</v>
      </c>
    </row>
    <row r="365" spans="2:14" x14ac:dyDescent="0.25">
      <c r="B365" s="30">
        <f>'2024-25Calendar'!O365</f>
        <v>362</v>
      </c>
      <c r="C365" s="30">
        <v>1</v>
      </c>
      <c r="D365" s="30" t="str">
        <f>'2024-25Calendar'!Q365</f>
        <v>8</v>
      </c>
      <c r="E365" s="30" t="str">
        <f>'2024-25Calendar'!W365</f>
        <v>4</v>
      </c>
      <c r="F365" s="30">
        <f>'2024-25Calendar'!P365</f>
        <v>13</v>
      </c>
      <c r="G365" s="30">
        <f>'2024-25Calendar'!T365</f>
        <v>12</v>
      </c>
      <c r="H365" s="30">
        <f>'2024-25Calendar'!U365</f>
        <v>12</v>
      </c>
      <c r="I365" s="30">
        <f>'2024-25Calendar'!V365</f>
        <v>0</v>
      </c>
      <c r="J365" s="30">
        <f>'2024-25Calendar'!R365</f>
        <v>16</v>
      </c>
      <c r="K365" s="30">
        <f>'2024-25Calendar'!S365</f>
        <v>16</v>
      </c>
      <c r="N365" t="str">
        <f t="shared" si="9"/>
        <v>{1,8,4,13,12,12,0,16,16},</v>
      </c>
    </row>
    <row r="366" spans="2:14" x14ac:dyDescent="0.25">
      <c r="B366" s="30">
        <f>'2024-25Calendar'!O366</f>
        <v>363</v>
      </c>
      <c r="C366" s="30">
        <v>1</v>
      </c>
      <c r="D366" s="30" t="str">
        <f>'2024-25Calendar'!Q366</f>
        <v>8</v>
      </c>
      <c r="E366" s="30" t="str">
        <f>'2024-25Calendar'!W366</f>
        <v>4</v>
      </c>
      <c r="F366" s="30">
        <f>'2024-25Calendar'!P366</f>
        <v>14</v>
      </c>
      <c r="G366" s="30">
        <f>'2024-25Calendar'!T366</f>
        <v>13</v>
      </c>
      <c r="H366" s="30">
        <f>'2024-25Calendar'!U366</f>
        <v>13</v>
      </c>
      <c r="I366" s="30">
        <f>'2024-25Calendar'!V366</f>
        <v>0</v>
      </c>
      <c r="J366" s="30">
        <f>'2024-25Calendar'!R366</f>
        <v>17</v>
      </c>
      <c r="K366" s="30">
        <f>'2024-25Calendar'!S366</f>
        <v>17</v>
      </c>
      <c r="N366" t="str">
        <f t="shared" si="9"/>
        <v>{1,8,4,14,13,13,0,17,17},</v>
      </c>
    </row>
    <row r="367" spans="2:14" x14ac:dyDescent="0.25">
      <c r="B367" s="30">
        <f>'2024-25Calendar'!O367</f>
        <v>364</v>
      </c>
      <c r="C367" s="30">
        <v>1</v>
      </c>
      <c r="D367" s="30" t="str">
        <f>'2024-25Calendar'!Q367</f>
        <v>8</v>
      </c>
      <c r="E367" s="30" t="str">
        <f>'2024-25Calendar'!W367</f>
        <v>4</v>
      </c>
      <c r="F367" s="30">
        <f>'2024-25Calendar'!P367</f>
        <v>15</v>
      </c>
      <c r="G367" s="30">
        <f>'2024-25Calendar'!T367</f>
        <v>15</v>
      </c>
      <c r="H367" s="30">
        <f>'2024-25Calendar'!U367</f>
        <v>15</v>
      </c>
      <c r="I367" s="30">
        <f>'2024-25Calendar'!V367</f>
        <v>0</v>
      </c>
      <c r="J367" s="30">
        <f>'2024-25Calendar'!R367</f>
        <v>18</v>
      </c>
      <c r="K367" s="30">
        <f>'2024-25Calendar'!S367</f>
        <v>18</v>
      </c>
      <c r="N367" t="str">
        <f t="shared" si="9"/>
        <v>{1,8,4,15,15,15,0,18,18},</v>
      </c>
    </row>
    <row r="368" spans="2:14" x14ac:dyDescent="0.25">
      <c r="B368" s="30">
        <f>'2024-25Calendar'!O368</f>
        <v>365</v>
      </c>
      <c r="C368" s="30">
        <v>1</v>
      </c>
      <c r="D368" s="30" t="str">
        <f>'2024-25Calendar'!Q368</f>
        <v>8</v>
      </c>
      <c r="E368" s="30" t="str">
        <f>'2024-25Calendar'!W368</f>
        <v>4</v>
      </c>
      <c r="F368" s="30">
        <f>'2024-25Calendar'!P368</f>
        <v>16</v>
      </c>
      <c r="G368" s="30">
        <f>'2024-25Calendar'!T368</f>
        <v>0</v>
      </c>
      <c r="H368" s="30">
        <f>'2024-25Calendar'!U368</f>
        <v>0</v>
      </c>
      <c r="I368" s="30">
        <f>'2024-25Calendar'!V368</f>
        <v>0</v>
      </c>
      <c r="J368" s="30">
        <f>'2024-25Calendar'!R368</f>
        <v>19</v>
      </c>
      <c r="K368" s="30">
        <f>'2024-25Calendar'!S368</f>
        <v>19</v>
      </c>
      <c r="N368" t="str">
        <f t="shared" si="9"/>
        <v>{1,8,4,16,0,0,0,19,19},</v>
      </c>
    </row>
    <row r="369" spans="2:14" x14ac:dyDescent="0.25">
      <c r="B369" s="30">
        <f>'2024-25Calendar'!O369</f>
        <v>366</v>
      </c>
      <c r="C369" s="30">
        <v>1</v>
      </c>
      <c r="D369" s="30" t="str">
        <f>'2024-25Calendar'!Q369</f>
        <v>8</v>
      </c>
      <c r="E369" s="30" t="str">
        <f>'2024-25Calendar'!W369</f>
        <v>4</v>
      </c>
      <c r="F369" s="30">
        <f>'2024-25Calendar'!P369</f>
        <v>17</v>
      </c>
      <c r="G369" s="30">
        <f>'2024-25Calendar'!T369</f>
        <v>1</v>
      </c>
      <c r="H369" s="30">
        <f>'2024-25Calendar'!U369</f>
        <v>1</v>
      </c>
      <c r="I369" s="30">
        <f>'2024-25Calendar'!V369</f>
        <v>1</v>
      </c>
      <c r="J369" s="30">
        <f>'2024-25Calendar'!R369</f>
        <v>20</v>
      </c>
      <c r="K369" s="30">
        <f>'2024-25Calendar'!S369</f>
        <v>20</v>
      </c>
      <c r="N369" t="str">
        <f t="shared" si="9"/>
        <v>{1,8,4,17,1,1,1,20,20},</v>
      </c>
    </row>
    <row r="370" spans="2:14" x14ac:dyDescent="0.25">
      <c r="B370" s="30">
        <f>'2024-25Calendar'!O370</f>
        <v>367</v>
      </c>
      <c r="C370" s="30">
        <v>1</v>
      </c>
      <c r="D370" s="30" t="str">
        <f>'2024-25Calendar'!Q370</f>
        <v>8</v>
      </c>
      <c r="E370" s="30" t="str">
        <f>'2024-25Calendar'!W370</f>
        <v>4</v>
      </c>
      <c r="F370" s="30">
        <f>'2024-25Calendar'!P370</f>
        <v>18</v>
      </c>
      <c r="G370" s="30">
        <f>'2024-25Calendar'!T370</f>
        <v>2</v>
      </c>
      <c r="H370" s="30">
        <f>'2024-25Calendar'!U370</f>
        <v>2</v>
      </c>
      <c r="I370" s="30">
        <f>'2024-25Calendar'!V370</f>
        <v>1</v>
      </c>
      <c r="J370" s="30">
        <f>'2024-25Calendar'!R370</f>
        <v>21</v>
      </c>
      <c r="K370" s="30">
        <f>'2024-25Calendar'!S370</f>
        <v>21</v>
      </c>
      <c r="N370" t="str">
        <f t="shared" si="9"/>
        <v>{1,8,4,18,2,2,1,21,21},</v>
      </c>
    </row>
    <row r="371" spans="2:14" x14ac:dyDescent="0.25">
      <c r="B371" s="30">
        <f>'2024-25Calendar'!O371</f>
        <v>368</v>
      </c>
      <c r="C371" s="30">
        <v>1</v>
      </c>
      <c r="D371" s="30" t="str">
        <f>'2024-25Calendar'!Q371</f>
        <v>8</v>
      </c>
      <c r="E371" s="30" t="str">
        <f>'2024-25Calendar'!W371</f>
        <v>4</v>
      </c>
      <c r="F371" s="30">
        <f>'2024-25Calendar'!P371</f>
        <v>19</v>
      </c>
      <c r="G371" s="30">
        <f>'2024-25Calendar'!T371</f>
        <v>3</v>
      </c>
      <c r="H371" s="30">
        <f>'2024-25Calendar'!U371</f>
        <v>3</v>
      </c>
      <c r="I371" s="30">
        <f>'2024-25Calendar'!V371</f>
        <v>1</v>
      </c>
      <c r="J371" s="30">
        <f>'2024-25Calendar'!R371</f>
        <v>22</v>
      </c>
      <c r="K371" s="30">
        <f>'2024-25Calendar'!S371</f>
        <v>22</v>
      </c>
      <c r="N371" t="str">
        <f t="shared" si="9"/>
        <v>{1,8,4,19,3,3,1,22,22},</v>
      </c>
    </row>
    <row r="372" spans="2:14" x14ac:dyDescent="0.25">
      <c r="B372" s="30">
        <f>'2024-25Calendar'!O372</f>
        <v>369</v>
      </c>
      <c r="C372" s="30">
        <v>1</v>
      </c>
      <c r="D372" s="30" t="str">
        <f>'2024-25Calendar'!Q372</f>
        <v>8</v>
      </c>
      <c r="E372" s="30" t="str">
        <f>'2024-25Calendar'!W372</f>
        <v>4</v>
      </c>
      <c r="F372" s="30">
        <f>'2024-25Calendar'!P372</f>
        <v>20</v>
      </c>
      <c r="G372" s="30">
        <f>'2024-25Calendar'!T372</f>
        <v>4</v>
      </c>
      <c r="H372" s="30">
        <f>'2024-25Calendar'!U372</f>
        <v>4</v>
      </c>
      <c r="I372" s="30">
        <f>'2024-25Calendar'!V372</f>
        <v>1</v>
      </c>
      <c r="J372" s="30">
        <f>'2024-25Calendar'!R372</f>
        <v>23</v>
      </c>
      <c r="K372" s="30">
        <f>'2024-25Calendar'!S372</f>
        <v>23</v>
      </c>
      <c r="N372" t="str">
        <f t="shared" si="9"/>
        <v>{1,8,4,20,4,4,1,23,23},</v>
      </c>
    </row>
    <row r="373" spans="2:14" x14ac:dyDescent="0.25">
      <c r="B373" s="30">
        <f>'2024-25Calendar'!O373</f>
        <v>370</v>
      </c>
      <c r="C373" s="30">
        <v>1</v>
      </c>
      <c r="D373" s="30" t="str">
        <f>'2024-25Calendar'!Q373</f>
        <v>8</v>
      </c>
      <c r="E373" s="30" t="str">
        <f>'2024-25Calendar'!W373</f>
        <v>4</v>
      </c>
      <c r="F373" s="30">
        <f>'2024-25Calendar'!P373</f>
        <v>21</v>
      </c>
      <c r="G373" s="30">
        <f>'2024-25Calendar'!T373</f>
        <v>5</v>
      </c>
      <c r="H373" s="30">
        <f>'2024-25Calendar'!U373</f>
        <v>5</v>
      </c>
      <c r="I373" s="30">
        <f>'2024-25Calendar'!V373</f>
        <v>1</v>
      </c>
      <c r="J373" s="30">
        <f>'2024-25Calendar'!R373</f>
        <v>24</v>
      </c>
      <c r="K373" s="30">
        <f>'2024-25Calendar'!S373</f>
        <v>24</v>
      </c>
      <c r="N373" t="str">
        <f t="shared" si="9"/>
        <v>{1,8,4,21,5,5,1,24,24},</v>
      </c>
    </row>
    <row r="374" spans="2:14" x14ac:dyDescent="0.25">
      <c r="B374" s="30">
        <f>'2024-25Calendar'!O374</f>
        <v>371</v>
      </c>
      <c r="C374" s="30">
        <v>1</v>
      </c>
      <c r="D374" s="30" t="str">
        <f>'2024-25Calendar'!Q374</f>
        <v>8</v>
      </c>
      <c r="E374" s="30" t="str">
        <f>'2024-25Calendar'!W374</f>
        <v>4</v>
      </c>
      <c r="F374" s="30">
        <f>'2024-25Calendar'!P374</f>
        <v>22</v>
      </c>
      <c r="G374" s="30">
        <f>'2024-25Calendar'!T374</f>
        <v>6</v>
      </c>
      <c r="H374" s="30">
        <f>'2024-25Calendar'!U374</f>
        <v>6</v>
      </c>
      <c r="I374" s="30">
        <f>'2024-25Calendar'!V374</f>
        <v>1</v>
      </c>
      <c r="J374" s="30">
        <f>'2024-25Calendar'!R374</f>
        <v>25</v>
      </c>
      <c r="K374" s="30">
        <f>'2024-25Calendar'!S374</f>
        <v>25</v>
      </c>
      <c r="N374" t="str">
        <f t="shared" si="9"/>
        <v>{1,8,4,22,6,6,1,25,25},</v>
      </c>
    </row>
    <row r="375" spans="2:14" x14ac:dyDescent="0.25">
      <c r="B375" s="30">
        <f>'2024-25Calendar'!O375</f>
        <v>372</v>
      </c>
      <c r="C375" s="30">
        <v>1</v>
      </c>
      <c r="D375" s="30" t="str">
        <f>'2024-25Calendar'!Q375</f>
        <v>8</v>
      </c>
      <c r="E375" s="30" t="str">
        <f>'2024-25Calendar'!W375</f>
        <v>4</v>
      </c>
      <c r="F375" s="30">
        <f>'2024-25Calendar'!P375</f>
        <v>23</v>
      </c>
      <c r="G375" s="30">
        <f>'2024-25Calendar'!T375</f>
        <v>7</v>
      </c>
      <c r="H375" s="30">
        <f>'2024-25Calendar'!U375</f>
        <v>7</v>
      </c>
      <c r="I375" s="30">
        <f>'2024-25Calendar'!V375</f>
        <v>1</v>
      </c>
      <c r="J375" s="30">
        <f>'2024-25Calendar'!R375</f>
        <v>26</v>
      </c>
      <c r="K375" s="30">
        <f>'2024-25Calendar'!S375</f>
        <v>26</v>
      </c>
      <c r="N375" t="str">
        <f t="shared" si="9"/>
        <v>{1,8,4,23,7,7,1,26,26},</v>
      </c>
    </row>
    <row r="376" spans="2:14" x14ac:dyDescent="0.25">
      <c r="B376" s="30">
        <f>'2024-25Calendar'!O376</f>
        <v>373</v>
      </c>
      <c r="C376" s="30">
        <v>1</v>
      </c>
      <c r="D376" s="30" t="str">
        <f>'2024-25Calendar'!Q376</f>
        <v>8</v>
      </c>
      <c r="E376" s="30" t="str">
        <f>'2024-25Calendar'!W376</f>
        <v>4</v>
      </c>
      <c r="F376" s="30">
        <f>'2024-25Calendar'!P376</f>
        <v>24</v>
      </c>
      <c r="G376" s="30">
        <f>'2024-25Calendar'!T376</f>
        <v>8</v>
      </c>
      <c r="H376" s="30">
        <f>'2024-25Calendar'!U376</f>
        <v>9</v>
      </c>
      <c r="I376" s="30">
        <f>'2024-25Calendar'!V376</f>
        <v>1</v>
      </c>
      <c r="J376" s="30">
        <f>'2024-25Calendar'!R376</f>
        <v>0</v>
      </c>
      <c r="K376" s="30">
        <f>'2024-25Calendar'!S376</f>
        <v>0</v>
      </c>
      <c r="N376" t="str">
        <f t="shared" si="9"/>
        <v>{1,8,4,24,8,9,1,0,0},</v>
      </c>
    </row>
    <row r="377" spans="2:14" x14ac:dyDescent="0.25">
      <c r="B377" s="30">
        <f>'2024-25Calendar'!O377</f>
        <v>374</v>
      </c>
      <c r="C377" s="30">
        <v>1</v>
      </c>
      <c r="D377" s="30" t="str">
        <f>'2024-25Calendar'!Q377</f>
        <v>8</v>
      </c>
      <c r="E377" s="30" t="str">
        <f>'2024-25Calendar'!W377</f>
        <v>4</v>
      </c>
      <c r="F377" s="30">
        <f>'2024-25Calendar'!P377</f>
        <v>25</v>
      </c>
      <c r="G377" s="30">
        <f>'2024-25Calendar'!T377</f>
        <v>10</v>
      </c>
      <c r="H377" s="30">
        <f>'2024-25Calendar'!U377</f>
        <v>10</v>
      </c>
      <c r="I377" s="30">
        <f>'2024-25Calendar'!V377</f>
        <v>1</v>
      </c>
      <c r="J377" s="30">
        <f>'2024-25Calendar'!R377</f>
        <v>1</v>
      </c>
      <c r="K377" s="30">
        <f>'2024-25Calendar'!S377</f>
        <v>1</v>
      </c>
      <c r="N377" t="str">
        <f t="shared" si="9"/>
        <v>{1,8,4,25,10,10,1,1,1},</v>
      </c>
    </row>
    <row r="378" spans="2:14" x14ac:dyDescent="0.25">
      <c r="B378" s="30">
        <f>'2024-25Calendar'!O378</f>
        <v>375</v>
      </c>
      <c r="C378" s="30">
        <v>1</v>
      </c>
      <c r="D378" s="30" t="str">
        <f>'2024-25Calendar'!Q378</f>
        <v>8</v>
      </c>
      <c r="E378" s="30" t="str">
        <f>'2024-25Calendar'!W378</f>
        <v>4</v>
      </c>
      <c r="F378" s="30">
        <f>'2024-25Calendar'!P378</f>
        <v>26</v>
      </c>
      <c r="G378" s="30">
        <f>'2024-25Calendar'!T378</f>
        <v>11</v>
      </c>
      <c r="H378" s="30">
        <f>'2024-25Calendar'!U378</f>
        <v>11</v>
      </c>
      <c r="I378" s="30">
        <f>'2024-25Calendar'!V378</f>
        <v>1</v>
      </c>
      <c r="J378" s="30">
        <f>'2024-25Calendar'!R378</f>
        <v>2</v>
      </c>
      <c r="K378" s="30">
        <f>'2024-25Calendar'!S378</f>
        <v>2</v>
      </c>
      <c r="N378" t="str">
        <f t="shared" si="9"/>
        <v>{1,8,4,26,11,11,1,2,2},</v>
      </c>
    </row>
    <row r="379" spans="2:14" x14ac:dyDescent="0.25">
      <c r="B379" s="30">
        <f>'2024-25Calendar'!O379</f>
        <v>376</v>
      </c>
      <c r="C379" s="30">
        <v>1</v>
      </c>
      <c r="D379" s="30" t="str">
        <f>'2024-25Calendar'!Q379</f>
        <v>8</v>
      </c>
      <c r="E379" s="30" t="str">
        <f>'2024-25Calendar'!W379</f>
        <v>4</v>
      </c>
      <c r="F379" s="30">
        <f>'2024-25Calendar'!P379</f>
        <v>27</v>
      </c>
      <c r="G379" s="30">
        <f>'2024-25Calendar'!T379</f>
        <v>12</v>
      </c>
      <c r="H379" s="30">
        <f>'2024-25Calendar'!U379</f>
        <v>12</v>
      </c>
      <c r="I379" s="30">
        <f>'2024-25Calendar'!V379</f>
        <v>1</v>
      </c>
      <c r="J379" s="30">
        <f>'2024-25Calendar'!R379</f>
        <v>3</v>
      </c>
      <c r="K379" s="30">
        <f>'2024-25Calendar'!S379</f>
        <v>4</v>
      </c>
      <c r="N379" t="str">
        <f t="shared" si="9"/>
        <v>{1,8,4,27,12,12,1,3,4},</v>
      </c>
    </row>
    <row r="380" spans="2:14" x14ac:dyDescent="0.25">
      <c r="B380" s="30">
        <f>'2024-25Calendar'!O380</f>
        <v>377</v>
      </c>
      <c r="C380" s="30">
        <v>1</v>
      </c>
      <c r="D380" s="30" t="str">
        <f>'2024-25Calendar'!Q380</f>
        <v>8</v>
      </c>
      <c r="E380" s="30" t="str">
        <f>'2024-25Calendar'!W380</f>
        <v>4</v>
      </c>
      <c r="F380" s="30">
        <f>'2024-25Calendar'!P380</f>
        <v>28</v>
      </c>
      <c r="G380" s="30">
        <f>'2024-25Calendar'!T380</f>
        <v>13</v>
      </c>
      <c r="H380" s="30">
        <f>'2024-25Calendar'!U380</f>
        <v>13</v>
      </c>
      <c r="I380" s="30">
        <f>'2024-25Calendar'!V380</f>
        <v>1</v>
      </c>
      <c r="J380" s="30">
        <f>'2024-25Calendar'!R380</f>
        <v>5</v>
      </c>
      <c r="K380" s="30">
        <f>'2024-25Calendar'!S380</f>
        <v>5</v>
      </c>
      <c r="N380" t="str">
        <f t="shared" si="9"/>
        <v>{1,8,4,28,13,13,1,5,5},</v>
      </c>
    </row>
    <row r="381" spans="2:14" x14ac:dyDescent="0.25">
      <c r="B381" s="30">
        <f>'2024-25Calendar'!O381</f>
        <v>378</v>
      </c>
      <c r="C381" s="30">
        <v>1</v>
      </c>
      <c r="D381" s="30" t="str">
        <f>'2024-25Calendar'!Q381</f>
        <v>8</v>
      </c>
      <c r="E381" s="30" t="str">
        <f>'2024-25Calendar'!W381</f>
        <v>4</v>
      </c>
      <c r="F381" s="30">
        <f>'2024-25Calendar'!P381</f>
        <v>29</v>
      </c>
      <c r="G381" s="30">
        <f>'2024-25Calendar'!T381</f>
        <v>14</v>
      </c>
      <c r="H381" s="30">
        <f>'2024-25Calendar'!U381</f>
        <v>14</v>
      </c>
      <c r="I381" s="30">
        <f>'2024-25Calendar'!V381</f>
        <v>1</v>
      </c>
      <c r="J381" s="30">
        <f>'2024-25Calendar'!R381</f>
        <v>6</v>
      </c>
      <c r="K381" s="30">
        <f>'2024-25Calendar'!S381</f>
        <v>6</v>
      </c>
      <c r="N381" t="str">
        <f t="shared" si="9"/>
        <v>{1,8,4,29,14,14,1,6,6},</v>
      </c>
    </row>
    <row r="382" spans="2:14" x14ac:dyDescent="0.25">
      <c r="B382" s="30">
        <f>'2024-25Calendar'!O382</f>
        <v>379</v>
      </c>
      <c r="C382" s="30">
        <v>1</v>
      </c>
      <c r="D382" s="30" t="str">
        <f>'2024-25Calendar'!Q382</f>
        <v>9</v>
      </c>
      <c r="E382" s="30" t="str">
        <f>'2024-25Calendar'!W382</f>
        <v>4</v>
      </c>
      <c r="F382" s="30">
        <f>'2024-25Calendar'!P382</f>
        <v>1</v>
      </c>
      <c r="G382" s="30">
        <f>'2024-25Calendar'!T382</f>
        <v>0</v>
      </c>
      <c r="H382" s="30">
        <f>'2024-25Calendar'!U382</f>
        <v>0</v>
      </c>
      <c r="I382" s="30">
        <f>'2024-25Calendar'!V382</f>
        <v>0</v>
      </c>
      <c r="J382" s="30">
        <f>'2024-25Calendar'!R382</f>
        <v>7</v>
      </c>
      <c r="K382" s="30">
        <f>'2024-25Calendar'!S382</f>
        <v>7</v>
      </c>
      <c r="N382" t="str">
        <f t="shared" si="9"/>
        <v>{1,9,4,1,0,0,0,7,7},</v>
      </c>
    </row>
    <row r="383" spans="2:14" x14ac:dyDescent="0.25">
      <c r="B383" s="30">
        <f>'2024-25Calendar'!O383</f>
        <v>380</v>
      </c>
      <c r="C383" s="30">
        <v>1</v>
      </c>
      <c r="D383" s="30" t="str">
        <f>'2024-25Calendar'!Q383</f>
        <v>9</v>
      </c>
      <c r="E383" s="30" t="str">
        <f>'2024-25Calendar'!W383</f>
        <v>4</v>
      </c>
      <c r="F383" s="30">
        <f>'2024-25Calendar'!P383</f>
        <v>2</v>
      </c>
      <c r="G383" s="30">
        <f>'2024-25Calendar'!T383</f>
        <v>1</v>
      </c>
      <c r="H383" s="30">
        <f>'2024-25Calendar'!U383</f>
        <v>1</v>
      </c>
      <c r="I383" s="30">
        <f>'2024-25Calendar'!V383</f>
        <v>0</v>
      </c>
      <c r="J383" s="30">
        <f>'2024-25Calendar'!R383</f>
        <v>8</v>
      </c>
      <c r="K383" s="30">
        <f>'2024-25Calendar'!S383</f>
        <v>8</v>
      </c>
      <c r="N383" t="str">
        <f t="shared" si="9"/>
        <v>{1,9,4,2,1,1,0,8,8},</v>
      </c>
    </row>
    <row r="384" spans="2:14" x14ac:dyDescent="0.25">
      <c r="B384" s="30">
        <f>'2024-25Calendar'!O384</f>
        <v>381</v>
      </c>
      <c r="C384" s="30">
        <v>1</v>
      </c>
      <c r="D384" s="30" t="str">
        <f>'2024-25Calendar'!Q384</f>
        <v>9</v>
      </c>
      <c r="E384" s="30" t="str">
        <f>'2024-25Calendar'!W384</f>
        <v>4</v>
      </c>
      <c r="F384" s="30">
        <f>'2024-25Calendar'!P384</f>
        <v>3</v>
      </c>
      <c r="G384" s="30">
        <f>'2024-25Calendar'!T384</f>
        <v>2</v>
      </c>
      <c r="H384" s="30">
        <f>'2024-25Calendar'!U384</f>
        <v>2</v>
      </c>
      <c r="I384" s="30">
        <f>'2024-25Calendar'!V384</f>
        <v>0</v>
      </c>
      <c r="J384" s="30">
        <f>'2024-25Calendar'!R384</f>
        <v>9</v>
      </c>
      <c r="K384" s="30">
        <f>'2024-25Calendar'!S384</f>
        <v>9</v>
      </c>
      <c r="N384" t="str">
        <f t="shared" si="9"/>
        <v>{1,9,4,3,2,2,0,9,9},</v>
      </c>
    </row>
    <row r="385" spans="2:14" x14ac:dyDescent="0.25">
      <c r="B385" s="30">
        <f>'2024-25Calendar'!O385</f>
        <v>382</v>
      </c>
      <c r="C385" s="30">
        <v>1</v>
      </c>
      <c r="D385" s="30" t="str">
        <f>'2024-25Calendar'!Q385</f>
        <v>9</v>
      </c>
      <c r="E385" s="30" t="str">
        <f>'2024-25Calendar'!W385</f>
        <v>4</v>
      </c>
      <c r="F385" s="30">
        <f>'2024-25Calendar'!P385</f>
        <v>4</v>
      </c>
      <c r="G385" s="30">
        <f>'2024-25Calendar'!T385</f>
        <v>3</v>
      </c>
      <c r="H385" s="30">
        <f>'2024-25Calendar'!U385</f>
        <v>3</v>
      </c>
      <c r="I385" s="30">
        <f>'2024-25Calendar'!V385</f>
        <v>0</v>
      </c>
      <c r="J385" s="30">
        <f>'2024-25Calendar'!R385</f>
        <v>10</v>
      </c>
      <c r="K385" s="30">
        <f>'2024-25Calendar'!S385</f>
        <v>10</v>
      </c>
      <c r="N385" t="str">
        <f t="shared" si="9"/>
        <v>{1,9,4,4,3,3,0,10,10},</v>
      </c>
    </row>
    <row r="386" spans="2:14" x14ac:dyDescent="0.25">
      <c r="B386" s="30">
        <f>'2024-25Calendar'!O386</f>
        <v>383</v>
      </c>
      <c r="C386" s="30">
        <v>1</v>
      </c>
      <c r="D386" s="30" t="str">
        <f>'2024-25Calendar'!Q386</f>
        <v>9</v>
      </c>
      <c r="E386" s="30" t="str">
        <f>'2024-25Calendar'!W386</f>
        <v>4</v>
      </c>
      <c r="F386" s="30">
        <f>'2024-25Calendar'!P386</f>
        <v>5</v>
      </c>
      <c r="G386" s="30">
        <f>'2024-25Calendar'!T386</f>
        <v>4</v>
      </c>
      <c r="H386" s="30">
        <f>'2024-25Calendar'!U386</f>
        <v>4</v>
      </c>
      <c r="I386" s="30">
        <f>'2024-25Calendar'!V386</f>
        <v>0</v>
      </c>
      <c r="J386" s="30">
        <f>'2024-25Calendar'!R386</f>
        <v>11</v>
      </c>
      <c r="K386" s="30">
        <f>'2024-25Calendar'!S386</f>
        <v>11</v>
      </c>
      <c r="N386" t="str">
        <f t="shared" si="9"/>
        <v>{1,9,4,5,4,4,0,11,11},</v>
      </c>
    </row>
    <row r="387" spans="2:14" x14ac:dyDescent="0.25">
      <c r="B387" s="30">
        <f>'2024-25Calendar'!O387</f>
        <v>384</v>
      </c>
      <c r="C387" s="30">
        <v>1</v>
      </c>
      <c r="D387" s="30" t="str">
        <f>'2024-25Calendar'!Q387</f>
        <v>9</v>
      </c>
      <c r="E387" s="30" t="str">
        <f>'2024-25Calendar'!W387</f>
        <v>4</v>
      </c>
      <c r="F387" s="30">
        <f>'2024-25Calendar'!P387</f>
        <v>6</v>
      </c>
      <c r="G387" s="30">
        <f>'2024-25Calendar'!T387</f>
        <v>5</v>
      </c>
      <c r="H387" s="30">
        <f>'2024-25Calendar'!U387</f>
        <v>5</v>
      </c>
      <c r="I387" s="30">
        <f>'2024-25Calendar'!V387</f>
        <v>0</v>
      </c>
      <c r="J387" s="30">
        <f>'2024-25Calendar'!R387</f>
        <v>12</v>
      </c>
      <c r="K387" s="30">
        <f>'2024-25Calendar'!S387</f>
        <v>12</v>
      </c>
      <c r="N387" t="str">
        <f t="shared" si="9"/>
        <v>{1,9,4,6,5,5,0,12,12},</v>
      </c>
    </row>
    <row r="388" spans="2:14" x14ac:dyDescent="0.25">
      <c r="B388" s="30">
        <f>'2024-25Calendar'!O388</f>
        <v>385</v>
      </c>
      <c r="C388" s="30">
        <v>1</v>
      </c>
      <c r="D388" s="30" t="str">
        <f>'2024-25Calendar'!Q388</f>
        <v>9</v>
      </c>
      <c r="E388" s="30" t="str">
        <f>'2024-25Calendar'!W388</f>
        <v>4</v>
      </c>
      <c r="F388" s="30">
        <f>'2024-25Calendar'!P388</f>
        <v>7</v>
      </c>
      <c r="G388" s="30">
        <f>'2024-25Calendar'!T388</f>
        <v>6</v>
      </c>
      <c r="H388" s="30">
        <f>'2024-25Calendar'!U388</f>
        <v>6</v>
      </c>
      <c r="I388" s="30">
        <f>'2024-25Calendar'!V388</f>
        <v>0</v>
      </c>
      <c r="J388" s="30">
        <f>'2024-25Calendar'!R388</f>
        <v>12</v>
      </c>
      <c r="K388" s="30">
        <f>'2024-25Calendar'!S388</f>
        <v>12</v>
      </c>
      <c r="N388" t="str">
        <f t="shared" si="9"/>
        <v>{1,9,4,7,6,6,0,12,12},</v>
      </c>
    </row>
    <row r="389" spans="2:14" x14ac:dyDescent="0.25">
      <c r="B389" s="30">
        <f>'2024-25Calendar'!O389</f>
        <v>386</v>
      </c>
      <c r="C389" s="30">
        <v>1</v>
      </c>
      <c r="D389" s="30" t="str">
        <f>'2024-25Calendar'!Q389</f>
        <v>9</v>
      </c>
      <c r="E389" s="30" t="str">
        <f>'2024-25Calendar'!W389</f>
        <v>4</v>
      </c>
      <c r="F389" s="30">
        <f>'2024-25Calendar'!P389</f>
        <v>8</v>
      </c>
      <c r="G389" s="30">
        <f>'2024-25Calendar'!T389</f>
        <v>7</v>
      </c>
      <c r="H389" s="30">
        <f>'2024-25Calendar'!U389</f>
        <v>7</v>
      </c>
      <c r="I389" s="30">
        <f>'2024-25Calendar'!V389</f>
        <v>0</v>
      </c>
      <c r="J389" s="30">
        <f>'2024-25Calendar'!R389</f>
        <v>13</v>
      </c>
      <c r="K389" s="30">
        <f>'2024-25Calendar'!S389</f>
        <v>13</v>
      </c>
      <c r="N389" t="str">
        <f t="shared" si="9"/>
        <v>{1,9,4,8,7,7,0,13,13},</v>
      </c>
    </row>
    <row r="390" spans="2:14" x14ac:dyDescent="0.25">
      <c r="B390" s="30">
        <f>'2024-25Calendar'!O390</f>
        <v>387</v>
      </c>
      <c r="C390" s="30">
        <v>1</v>
      </c>
      <c r="D390" s="30" t="str">
        <f>'2024-25Calendar'!Q390</f>
        <v>9</v>
      </c>
      <c r="E390" s="30" t="str">
        <f>'2024-25Calendar'!W390</f>
        <v>4</v>
      </c>
      <c r="F390" s="30">
        <f>'2024-25Calendar'!P390</f>
        <v>9</v>
      </c>
      <c r="G390" s="30">
        <f>'2024-25Calendar'!T390</f>
        <v>8</v>
      </c>
      <c r="H390" s="30">
        <f>'2024-25Calendar'!U390</f>
        <v>8</v>
      </c>
      <c r="I390" s="30">
        <f>'2024-25Calendar'!V390</f>
        <v>0</v>
      </c>
      <c r="J390" s="30">
        <f>'2024-25Calendar'!R390</f>
        <v>14</v>
      </c>
      <c r="K390" s="30">
        <f>'2024-25Calendar'!S390</f>
        <v>14</v>
      </c>
      <c r="N390" t="str">
        <f t="shared" si="9"/>
        <v>{1,9,4,9,8,8,0,14,14},</v>
      </c>
    </row>
    <row r="391" spans="2:14" x14ac:dyDescent="0.25">
      <c r="B391" s="30">
        <f>'2024-25Calendar'!O391</f>
        <v>388</v>
      </c>
      <c r="C391" s="30">
        <v>1</v>
      </c>
      <c r="D391" s="30" t="str">
        <f>'2024-25Calendar'!Q391</f>
        <v>9</v>
      </c>
      <c r="E391" s="30" t="str">
        <f>'2024-25Calendar'!W391</f>
        <v>4</v>
      </c>
      <c r="F391" s="30">
        <f>'2024-25Calendar'!P391</f>
        <v>10</v>
      </c>
      <c r="G391" s="30">
        <f>'2024-25Calendar'!T391</f>
        <v>9</v>
      </c>
      <c r="H391" s="30">
        <f>'2024-25Calendar'!U391</f>
        <v>9</v>
      </c>
      <c r="I391" s="30">
        <f>'2024-25Calendar'!V391</f>
        <v>0</v>
      </c>
      <c r="J391" s="30">
        <f>'2024-25Calendar'!R391</f>
        <v>15</v>
      </c>
      <c r="K391" s="30">
        <f>'2024-25Calendar'!S391</f>
        <v>15</v>
      </c>
      <c r="N391" t="str">
        <f t="shared" si="9"/>
        <v>{1,9,4,10,9,9,0,15,15},</v>
      </c>
    </row>
    <row r="392" spans="2:14" x14ac:dyDescent="0.25">
      <c r="B392" s="30">
        <f>'2024-25Calendar'!O392</f>
        <v>389</v>
      </c>
      <c r="C392" s="30">
        <v>1</v>
      </c>
      <c r="D392" s="30" t="str">
        <f>'2024-25Calendar'!Q392</f>
        <v>9</v>
      </c>
      <c r="E392" s="30" t="str">
        <f>'2024-25Calendar'!W392</f>
        <v>4</v>
      </c>
      <c r="F392" s="30">
        <f>'2024-25Calendar'!P392</f>
        <v>11</v>
      </c>
      <c r="G392" s="30">
        <f>'2024-25Calendar'!T392</f>
        <v>9</v>
      </c>
      <c r="H392" s="30">
        <f>'2024-25Calendar'!U392</f>
        <v>9</v>
      </c>
      <c r="I392" s="30">
        <f>'2024-25Calendar'!V392</f>
        <v>0</v>
      </c>
      <c r="J392" s="30">
        <f>'2024-25Calendar'!R392</f>
        <v>16</v>
      </c>
      <c r="K392" s="30">
        <f>'2024-25Calendar'!S392</f>
        <v>16</v>
      </c>
      <c r="N392" t="str">
        <f t="shared" si="9"/>
        <v>{1,9,4,11,9,9,0,16,16},</v>
      </c>
    </row>
    <row r="393" spans="2:14" x14ac:dyDescent="0.25">
      <c r="B393" s="30">
        <f>'2024-25Calendar'!O393</f>
        <v>390</v>
      </c>
      <c r="C393" s="30">
        <v>1</v>
      </c>
      <c r="D393" s="30" t="str">
        <f>'2024-25Calendar'!Q393</f>
        <v>9</v>
      </c>
      <c r="E393" s="30" t="str">
        <f>'2024-25Calendar'!W393</f>
        <v>4</v>
      </c>
      <c r="F393" s="30">
        <f>'2024-25Calendar'!P393</f>
        <v>12</v>
      </c>
      <c r="G393" s="30">
        <f>'2024-25Calendar'!T393</f>
        <v>10</v>
      </c>
      <c r="H393" s="30">
        <f>'2024-25Calendar'!U393</f>
        <v>10</v>
      </c>
      <c r="I393" s="30">
        <f>'2024-25Calendar'!V393</f>
        <v>0</v>
      </c>
      <c r="J393" s="30">
        <f>'2024-25Calendar'!R393</f>
        <v>17</v>
      </c>
      <c r="K393" s="30">
        <f>'2024-25Calendar'!S393</f>
        <v>17</v>
      </c>
      <c r="N393" t="str">
        <f t="shared" si="9"/>
        <v>{1,9,4,12,10,10,0,17,17},</v>
      </c>
    </row>
    <row r="394" spans="2:14" x14ac:dyDescent="0.25">
      <c r="B394" s="30">
        <f>'2024-25Calendar'!O394</f>
        <v>391</v>
      </c>
      <c r="C394" s="30">
        <v>1</v>
      </c>
      <c r="D394" s="30" t="str">
        <f>'2024-25Calendar'!Q394</f>
        <v>9</v>
      </c>
      <c r="E394" s="30" t="str">
        <f>'2024-25Calendar'!W394</f>
        <v>4</v>
      </c>
      <c r="F394" s="30">
        <f>'2024-25Calendar'!P394</f>
        <v>13</v>
      </c>
      <c r="G394" s="30">
        <f>'2024-25Calendar'!T394</f>
        <v>11</v>
      </c>
      <c r="H394" s="30">
        <f>'2024-25Calendar'!U394</f>
        <v>11</v>
      </c>
      <c r="I394" s="30">
        <f>'2024-25Calendar'!V394</f>
        <v>0</v>
      </c>
      <c r="J394" s="30">
        <f>'2024-25Calendar'!R394</f>
        <v>18</v>
      </c>
      <c r="K394" s="30">
        <f>'2024-25Calendar'!S394</f>
        <v>18</v>
      </c>
      <c r="N394" t="str">
        <f t="shared" si="9"/>
        <v>{1,9,4,13,11,11,0,18,18},</v>
      </c>
    </row>
    <row r="395" spans="2:14" x14ac:dyDescent="0.25">
      <c r="B395" s="30">
        <f>'2024-25Calendar'!O395</f>
        <v>392</v>
      </c>
      <c r="C395" s="30">
        <v>1</v>
      </c>
      <c r="D395" s="30" t="str">
        <f>'2024-25Calendar'!Q395</f>
        <v>9</v>
      </c>
      <c r="E395" s="30" t="str">
        <f>'2024-25Calendar'!W395</f>
        <v>4</v>
      </c>
      <c r="F395" s="30">
        <f>'2024-25Calendar'!P395</f>
        <v>14</v>
      </c>
      <c r="G395" s="30">
        <f>'2024-25Calendar'!T395</f>
        <v>12</v>
      </c>
      <c r="H395" s="30">
        <f>'2024-25Calendar'!U395</f>
        <v>12</v>
      </c>
      <c r="I395" s="30">
        <f>'2024-25Calendar'!V395</f>
        <v>0</v>
      </c>
      <c r="J395" s="30">
        <f>'2024-25Calendar'!R395</f>
        <v>19</v>
      </c>
      <c r="K395" s="30">
        <f>'2024-25Calendar'!S395</f>
        <v>19</v>
      </c>
      <c r="N395" t="str">
        <f t="shared" si="9"/>
        <v>{1,9,4,14,12,12,0,19,19},</v>
      </c>
    </row>
    <row r="396" spans="2:14" x14ac:dyDescent="0.25">
      <c r="B396" s="30">
        <f>'2024-25Calendar'!O396</f>
        <v>393</v>
      </c>
      <c r="C396" s="30">
        <v>1</v>
      </c>
      <c r="D396" s="30" t="str">
        <f>'2024-25Calendar'!Q396</f>
        <v>9</v>
      </c>
      <c r="E396" s="30" t="str">
        <f>'2024-25Calendar'!W396</f>
        <v>4</v>
      </c>
      <c r="F396" s="30">
        <f>'2024-25Calendar'!P396</f>
        <v>15</v>
      </c>
      <c r="G396" s="30">
        <f>'2024-25Calendar'!T396</f>
        <v>13</v>
      </c>
      <c r="H396" s="30">
        <f>'2024-25Calendar'!U396</f>
        <v>15</v>
      </c>
      <c r="I396" s="30">
        <f>'2024-25Calendar'!V396</f>
        <v>0</v>
      </c>
      <c r="J396" s="30">
        <f>'2024-25Calendar'!R396</f>
        <v>20</v>
      </c>
      <c r="K396" s="30">
        <f>'2024-25Calendar'!S396</f>
        <v>20</v>
      </c>
      <c r="N396" t="str">
        <f t="shared" si="9"/>
        <v>{1,9,4,15,13,15,0,20,20},</v>
      </c>
    </row>
    <row r="397" spans="2:14" x14ac:dyDescent="0.25">
      <c r="B397" s="30">
        <f>'2024-25Calendar'!O397</f>
        <v>394</v>
      </c>
      <c r="C397" s="30">
        <v>1</v>
      </c>
      <c r="D397" s="30" t="str">
        <f>'2024-25Calendar'!Q397</f>
        <v>9</v>
      </c>
      <c r="E397" s="30" t="str">
        <f>'2024-25Calendar'!W397</f>
        <v>4</v>
      </c>
      <c r="F397" s="30">
        <f>'2024-25Calendar'!P397</f>
        <v>16</v>
      </c>
      <c r="G397" s="30">
        <f>'2024-25Calendar'!T397</f>
        <v>15</v>
      </c>
      <c r="H397" s="30">
        <f>'2024-25Calendar'!U397</f>
        <v>0</v>
      </c>
      <c r="I397" s="30">
        <f>'2024-25Calendar'!V397</f>
        <v>0</v>
      </c>
      <c r="J397" s="30">
        <f>'2024-25Calendar'!R397</f>
        <v>21</v>
      </c>
      <c r="K397" s="30">
        <f>'2024-25Calendar'!S397</f>
        <v>21</v>
      </c>
      <c r="N397" t="str">
        <f t="shared" si="9"/>
        <v>{1,9,4,16,15,0,0,21,21},</v>
      </c>
    </row>
    <row r="398" spans="2:14" x14ac:dyDescent="0.25">
      <c r="B398" s="30">
        <f>'2024-25Calendar'!O398</f>
        <v>395</v>
      </c>
      <c r="C398" s="30">
        <v>1</v>
      </c>
      <c r="D398" s="30" t="str">
        <f>'2024-25Calendar'!Q398</f>
        <v>9</v>
      </c>
      <c r="E398" s="30" t="str">
        <f>'2024-25Calendar'!W398</f>
        <v>4</v>
      </c>
      <c r="F398" s="30">
        <f>'2024-25Calendar'!P398</f>
        <v>17</v>
      </c>
      <c r="G398" s="30">
        <f>'2024-25Calendar'!T398</f>
        <v>1</v>
      </c>
      <c r="H398" s="30">
        <f>'2024-25Calendar'!U398</f>
        <v>1</v>
      </c>
      <c r="I398" s="30">
        <f>'2024-25Calendar'!V398</f>
        <v>1</v>
      </c>
      <c r="J398" s="30">
        <f>'2024-25Calendar'!R398</f>
        <v>22</v>
      </c>
      <c r="K398" s="30">
        <f>'2024-25Calendar'!S398</f>
        <v>22</v>
      </c>
      <c r="N398" t="str">
        <f t="shared" si="9"/>
        <v>{1,9,4,17,1,1,1,22,22},</v>
      </c>
    </row>
    <row r="399" spans="2:14" x14ac:dyDescent="0.25">
      <c r="B399" s="30">
        <f>'2024-25Calendar'!O399</f>
        <v>396</v>
      </c>
      <c r="C399" s="30">
        <v>1</v>
      </c>
      <c r="D399" s="30" t="str">
        <f>'2024-25Calendar'!Q399</f>
        <v>9</v>
      </c>
      <c r="E399" s="30" t="str">
        <f>'2024-25Calendar'!W399</f>
        <v>4</v>
      </c>
      <c r="F399" s="30">
        <f>'2024-25Calendar'!P399</f>
        <v>18</v>
      </c>
      <c r="G399" s="30">
        <f>'2024-25Calendar'!T399</f>
        <v>2</v>
      </c>
      <c r="H399" s="30">
        <f>'2024-25Calendar'!U399</f>
        <v>2</v>
      </c>
      <c r="I399" s="30">
        <f>'2024-25Calendar'!V399</f>
        <v>1</v>
      </c>
      <c r="J399" s="30">
        <f>'2024-25Calendar'!R399</f>
        <v>23</v>
      </c>
      <c r="K399" s="30">
        <f>'2024-25Calendar'!S399</f>
        <v>23</v>
      </c>
      <c r="N399" t="str">
        <f t="shared" si="9"/>
        <v>{1,9,4,18,2,2,1,23,23},</v>
      </c>
    </row>
    <row r="400" spans="2:14" x14ac:dyDescent="0.25">
      <c r="B400" s="30">
        <f>'2024-25Calendar'!O400</f>
        <v>397</v>
      </c>
      <c r="C400" s="30">
        <v>1</v>
      </c>
      <c r="D400" s="30" t="str">
        <f>'2024-25Calendar'!Q400</f>
        <v>9</v>
      </c>
      <c r="E400" s="30" t="str">
        <f>'2024-25Calendar'!W400</f>
        <v>4</v>
      </c>
      <c r="F400" s="30">
        <f>'2024-25Calendar'!P400</f>
        <v>19</v>
      </c>
      <c r="G400" s="30">
        <f>'2024-25Calendar'!T400</f>
        <v>3</v>
      </c>
      <c r="H400" s="30">
        <f>'2024-25Calendar'!U400</f>
        <v>3</v>
      </c>
      <c r="I400" s="30">
        <f>'2024-25Calendar'!V400</f>
        <v>1</v>
      </c>
      <c r="J400" s="30">
        <f>'2024-25Calendar'!R400</f>
        <v>24</v>
      </c>
      <c r="K400" s="30">
        <f>'2024-25Calendar'!S400</f>
        <v>24</v>
      </c>
      <c r="N400" t="str">
        <f t="shared" si="9"/>
        <v>{1,9,4,19,3,3,1,24,24},</v>
      </c>
    </row>
    <row r="401" spans="2:14" x14ac:dyDescent="0.25">
      <c r="B401" s="30">
        <f>'2024-25Calendar'!O401</f>
        <v>398</v>
      </c>
      <c r="C401" s="30">
        <v>1</v>
      </c>
      <c r="D401" s="30" t="str">
        <f>'2024-25Calendar'!Q401</f>
        <v>9</v>
      </c>
      <c r="E401" s="30" t="str">
        <f>'2024-25Calendar'!W401</f>
        <v>4</v>
      </c>
      <c r="F401" s="30">
        <f>'2024-25Calendar'!P401</f>
        <v>20</v>
      </c>
      <c r="G401" s="30">
        <f>'2024-25Calendar'!T401</f>
        <v>4</v>
      </c>
      <c r="H401" s="30">
        <f>'2024-25Calendar'!U401</f>
        <v>4</v>
      </c>
      <c r="I401" s="30">
        <f>'2024-25Calendar'!V401</f>
        <v>1</v>
      </c>
      <c r="J401" s="30">
        <f>'2024-25Calendar'!R401</f>
        <v>25</v>
      </c>
      <c r="K401" s="30">
        <f>'2024-25Calendar'!S401</f>
        <v>25</v>
      </c>
      <c r="N401" t="str">
        <f t="shared" si="9"/>
        <v>{1,9,4,20,4,4,1,25,25},</v>
      </c>
    </row>
    <row r="402" spans="2:14" x14ac:dyDescent="0.25">
      <c r="B402" s="30">
        <f>'2024-25Calendar'!O402</f>
        <v>399</v>
      </c>
      <c r="C402" s="30">
        <v>1</v>
      </c>
      <c r="D402" s="30" t="str">
        <f>'2024-25Calendar'!Q402</f>
        <v>9</v>
      </c>
      <c r="E402" s="30" t="str">
        <f>'2024-25Calendar'!W402</f>
        <v>4</v>
      </c>
      <c r="F402" s="30">
        <f>'2024-25Calendar'!P402</f>
        <v>21</v>
      </c>
      <c r="G402" s="30">
        <f>'2024-25Calendar'!T402</f>
        <v>5</v>
      </c>
      <c r="H402" s="30">
        <f>'2024-25Calendar'!U402</f>
        <v>5</v>
      </c>
      <c r="I402" s="30">
        <f>'2024-25Calendar'!V402</f>
        <v>1</v>
      </c>
      <c r="J402" s="30">
        <f>'2024-25Calendar'!R402</f>
        <v>26</v>
      </c>
      <c r="K402" s="30">
        <f>'2024-25Calendar'!S402</f>
        <v>26</v>
      </c>
      <c r="N402" t="str">
        <f t="shared" si="9"/>
        <v>{1,9,4,21,5,5,1,26,26},</v>
      </c>
    </row>
    <row r="403" spans="2:14" x14ac:dyDescent="0.25">
      <c r="B403" s="30">
        <f>'2024-25Calendar'!O403</f>
        <v>400</v>
      </c>
      <c r="C403" s="30">
        <v>1</v>
      </c>
      <c r="D403" s="30" t="str">
        <f>'2024-25Calendar'!Q403</f>
        <v>9</v>
      </c>
      <c r="E403" s="30" t="str">
        <f>'2024-25Calendar'!W403</f>
        <v>4</v>
      </c>
      <c r="F403" s="30">
        <f>'2024-25Calendar'!P403</f>
        <v>22</v>
      </c>
      <c r="G403" s="30">
        <f>'2024-25Calendar'!T403</f>
        <v>6</v>
      </c>
      <c r="H403" s="30">
        <f>'2024-25Calendar'!U403</f>
        <v>6</v>
      </c>
      <c r="I403" s="30">
        <f>'2024-25Calendar'!V403</f>
        <v>1</v>
      </c>
      <c r="J403" s="30">
        <f>'2024-25Calendar'!R403</f>
        <v>0</v>
      </c>
      <c r="K403" s="30">
        <f>'2024-25Calendar'!S403</f>
        <v>0</v>
      </c>
      <c r="N403" t="str">
        <f t="shared" si="9"/>
        <v>{1,9,4,22,6,6,1,0,0},</v>
      </c>
    </row>
    <row r="404" spans="2:14" x14ac:dyDescent="0.25">
      <c r="B404" s="30">
        <f>'2024-25Calendar'!O404</f>
        <v>401</v>
      </c>
      <c r="C404" s="30">
        <v>1</v>
      </c>
      <c r="D404" s="30" t="str">
        <f>'2024-25Calendar'!Q404</f>
        <v>9</v>
      </c>
      <c r="E404" s="30" t="str">
        <f>'2024-25Calendar'!W404</f>
        <v>4</v>
      </c>
      <c r="F404" s="30">
        <f>'2024-25Calendar'!P404</f>
        <v>23</v>
      </c>
      <c r="G404" s="30">
        <f>'2024-25Calendar'!T404</f>
        <v>7</v>
      </c>
      <c r="H404" s="30">
        <f>'2024-25Calendar'!U404</f>
        <v>7</v>
      </c>
      <c r="I404" s="30">
        <f>'2024-25Calendar'!V404</f>
        <v>1</v>
      </c>
      <c r="J404" s="30">
        <f>'2024-25Calendar'!R404</f>
        <v>1</v>
      </c>
      <c r="K404" s="30">
        <f>'2024-25Calendar'!S404</f>
        <v>1</v>
      </c>
      <c r="N404" t="str">
        <f t="shared" si="9"/>
        <v>{1,9,4,23,7,7,1,1,1},</v>
      </c>
    </row>
    <row r="405" spans="2:14" x14ac:dyDescent="0.25">
      <c r="B405" s="30">
        <f>'2024-25Calendar'!O405</f>
        <v>402</v>
      </c>
      <c r="C405" s="30">
        <v>1</v>
      </c>
      <c r="D405" s="30" t="str">
        <f>'2024-25Calendar'!Q405</f>
        <v>9</v>
      </c>
      <c r="E405" s="30" t="str">
        <f>'2024-25Calendar'!W405</f>
        <v>4</v>
      </c>
      <c r="F405" s="30">
        <f>'2024-25Calendar'!P405</f>
        <v>24</v>
      </c>
      <c r="G405" s="30">
        <f>'2024-25Calendar'!T405</f>
        <v>8</v>
      </c>
      <c r="H405" s="30">
        <f>'2024-25Calendar'!U405</f>
        <v>8</v>
      </c>
      <c r="I405" s="30">
        <f>'2024-25Calendar'!V405</f>
        <v>1</v>
      </c>
      <c r="J405" s="30">
        <f>'2024-25Calendar'!R405</f>
        <v>2</v>
      </c>
      <c r="K405" s="30">
        <f>'2024-25Calendar'!S405</f>
        <v>2</v>
      </c>
      <c r="N405" t="str">
        <f t="shared" si="9"/>
        <v>{1,9,4,24,8,8,1,2,2},</v>
      </c>
    </row>
    <row r="406" spans="2:14" x14ac:dyDescent="0.25">
      <c r="B406" s="30">
        <f>'2024-25Calendar'!O406</f>
        <v>403</v>
      </c>
      <c r="C406" s="30">
        <v>1</v>
      </c>
      <c r="D406" s="30" t="str">
        <f>'2024-25Calendar'!Q406</f>
        <v>9</v>
      </c>
      <c r="E406" s="30" t="str">
        <f>'2024-25Calendar'!W406</f>
        <v>4</v>
      </c>
      <c r="F406" s="30">
        <f>'2024-25Calendar'!P406</f>
        <v>25</v>
      </c>
      <c r="G406" s="30">
        <f>'2024-25Calendar'!T406</f>
        <v>9</v>
      </c>
      <c r="H406" s="30">
        <f>'2024-25Calendar'!U406</f>
        <v>9</v>
      </c>
      <c r="I406" s="30">
        <f>'2024-25Calendar'!V406</f>
        <v>1</v>
      </c>
      <c r="J406" s="30">
        <f>'2024-25Calendar'!R406</f>
        <v>3</v>
      </c>
      <c r="K406" s="30">
        <f>'2024-25Calendar'!S406</f>
        <v>3</v>
      </c>
      <c r="N406" t="str">
        <f t="shared" si="9"/>
        <v>{1,9,4,25,9,9,1,3,3},</v>
      </c>
    </row>
    <row r="407" spans="2:14" x14ac:dyDescent="0.25">
      <c r="B407" s="30">
        <f>'2024-25Calendar'!O407</f>
        <v>404</v>
      </c>
      <c r="C407" s="30">
        <v>1</v>
      </c>
      <c r="D407" s="30" t="str">
        <f>'2024-25Calendar'!Q407</f>
        <v>9</v>
      </c>
      <c r="E407" s="30" t="str">
        <f>'2024-25Calendar'!W407</f>
        <v>4</v>
      </c>
      <c r="F407" s="30">
        <f>'2024-25Calendar'!P407</f>
        <v>26</v>
      </c>
      <c r="G407" s="30">
        <f>'2024-25Calendar'!T407</f>
        <v>10</v>
      </c>
      <c r="H407" s="30">
        <f>'2024-25Calendar'!U407</f>
        <v>10</v>
      </c>
      <c r="I407" s="30">
        <f>'2024-25Calendar'!V407</f>
        <v>1</v>
      </c>
      <c r="J407" s="30">
        <f>'2024-25Calendar'!R407</f>
        <v>4</v>
      </c>
      <c r="K407" s="30">
        <f>'2024-25Calendar'!S407</f>
        <v>4</v>
      </c>
      <c r="N407" t="str">
        <f t="shared" si="9"/>
        <v>{1,9,4,26,10,10,1,4,4},</v>
      </c>
    </row>
    <row r="408" spans="2:14" x14ac:dyDescent="0.25">
      <c r="B408" s="30">
        <f>'2024-25Calendar'!O408</f>
        <v>405</v>
      </c>
      <c r="C408" s="30">
        <v>1</v>
      </c>
      <c r="D408" s="30" t="str">
        <f>'2024-25Calendar'!Q408</f>
        <v>9</v>
      </c>
      <c r="E408" s="30" t="str">
        <f>'2024-25Calendar'!W408</f>
        <v>4</v>
      </c>
      <c r="F408" s="30">
        <f>'2024-25Calendar'!P408</f>
        <v>27</v>
      </c>
      <c r="G408" s="30">
        <f>'2024-25Calendar'!T408</f>
        <v>11</v>
      </c>
      <c r="H408" s="30">
        <f>'2024-25Calendar'!U408</f>
        <v>11</v>
      </c>
      <c r="I408" s="30">
        <f>'2024-25Calendar'!V408</f>
        <v>1</v>
      </c>
      <c r="J408" s="30">
        <f>'2024-25Calendar'!R408</f>
        <v>5</v>
      </c>
      <c r="K408" s="30">
        <f>'2024-25Calendar'!S408</f>
        <v>5</v>
      </c>
      <c r="N408" t="str">
        <f t="shared" si="9"/>
        <v>{1,9,4,27,11,11,1,5,5},</v>
      </c>
    </row>
    <row r="409" spans="2:14" x14ac:dyDescent="0.25">
      <c r="B409" s="30">
        <f>'2024-25Calendar'!O409</f>
        <v>406</v>
      </c>
      <c r="C409" s="30">
        <v>1</v>
      </c>
      <c r="D409" s="30" t="str">
        <f>'2024-25Calendar'!Q409</f>
        <v>9</v>
      </c>
      <c r="E409" s="30" t="str">
        <f>'2024-25Calendar'!W409</f>
        <v>4</v>
      </c>
      <c r="F409" s="30">
        <f>'2024-25Calendar'!P409</f>
        <v>28</v>
      </c>
      <c r="G409" s="30">
        <f>'2024-25Calendar'!T409</f>
        <v>12</v>
      </c>
      <c r="H409" s="30">
        <f>'2024-25Calendar'!U409</f>
        <v>12</v>
      </c>
      <c r="I409" s="30">
        <f>'2024-25Calendar'!V409</f>
        <v>1</v>
      </c>
      <c r="J409" s="30">
        <f>'2024-25Calendar'!R409</f>
        <v>6</v>
      </c>
      <c r="K409" s="30">
        <f>'2024-25Calendar'!S409</f>
        <v>6</v>
      </c>
      <c r="N409" t="str">
        <f t="shared" si="9"/>
        <v>{1,9,4,28,12,12,1,6,6},</v>
      </c>
    </row>
    <row r="410" spans="2:14" x14ac:dyDescent="0.25">
      <c r="B410" s="30">
        <f>'2024-25Calendar'!O410</f>
        <v>407</v>
      </c>
      <c r="C410" s="30">
        <v>1</v>
      </c>
      <c r="D410" s="30" t="str">
        <f>'2024-25Calendar'!Q410</f>
        <v>9</v>
      </c>
      <c r="E410" s="30" t="str">
        <f>'2024-25Calendar'!W410</f>
        <v>4</v>
      </c>
      <c r="F410" s="30">
        <f>'2024-25Calendar'!P410</f>
        <v>29</v>
      </c>
      <c r="G410" s="30">
        <f>'2024-25Calendar'!T410</f>
        <v>13</v>
      </c>
      <c r="H410" s="30">
        <f>'2024-25Calendar'!U410</f>
        <v>13</v>
      </c>
      <c r="I410" s="30">
        <f>'2024-25Calendar'!V410</f>
        <v>1</v>
      </c>
      <c r="J410" s="30">
        <f>'2024-25Calendar'!R410</f>
        <v>7</v>
      </c>
      <c r="K410" s="30">
        <f>'2024-25Calendar'!S410</f>
        <v>7</v>
      </c>
      <c r="N410" t="str">
        <f t="shared" si="9"/>
        <v>{1,9,4,29,13,13,1,7,7},</v>
      </c>
    </row>
    <row r="411" spans="2:14" x14ac:dyDescent="0.25">
      <c r="B411" s="30">
        <f>'2024-25Calendar'!O411</f>
        <v>408</v>
      </c>
      <c r="C411" s="30">
        <v>1</v>
      </c>
      <c r="D411" s="30" t="str">
        <f>'2024-25Calendar'!Q411</f>
        <v>9</v>
      </c>
      <c r="E411" s="30" t="str">
        <f>'2024-25Calendar'!W411</f>
        <v>4</v>
      </c>
      <c r="F411" s="30">
        <f>'2024-25Calendar'!P411</f>
        <v>30</v>
      </c>
      <c r="G411" s="30">
        <f>'2024-25Calendar'!T411</f>
        <v>14</v>
      </c>
      <c r="H411" s="30">
        <f>'2024-25Calendar'!U411</f>
        <v>14</v>
      </c>
      <c r="I411" s="30">
        <f>'2024-25Calendar'!V411</f>
        <v>1</v>
      </c>
      <c r="J411" s="30">
        <f>'2024-25Calendar'!R411</f>
        <v>8</v>
      </c>
      <c r="K411" s="30">
        <f>'2024-25Calendar'!S411</f>
        <v>8</v>
      </c>
      <c r="N411" t="str">
        <f t="shared" si="9"/>
        <v>{1,9,4,30,14,14,1,8,8},</v>
      </c>
    </row>
    <row r="412" spans="2:14" x14ac:dyDescent="0.25">
      <c r="B412" s="30">
        <f>'2024-25Calendar'!O412</f>
        <v>409</v>
      </c>
      <c r="C412" s="30">
        <v>1</v>
      </c>
      <c r="D412" s="30" t="str">
        <f>'2024-25Calendar'!Q412</f>
        <v>10</v>
      </c>
      <c r="E412" s="30" t="str">
        <f>'2024-25Calendar'!W412</f>
        <v>5</v>
      </c>
      <c r="F412" s="30">
        <f>'2024-25Calendar'!P412</f>
        <v>1</v>
      </c>
      <c r="G412" s="30">
        <f>'2024-25Calendar'!T412</f>
        <v>0</v>
      </c>
      <c r="H412" s="30">
        <f>'2024-25Calendar'!U412</f>
        <v>0</v>
      </c>
      <c r="I412" s="30">
        <f>'2024-25Calendar'!V412</f>
        <v>0</v>
      </c>
      <c r="J412" s="30">
        <f>'2024-25Calendar'!R412</f>
        <v>9</v>
      </c>
      <c r="K412" s="30">
        <f>'2024-25Calendar'!S412</f>
        <v>9</v>
      </c>
      <c r="N412" t="str">
        <f t="shared" si="9"/>
        <v>{1,10,5,1,0,0,0,9,9},</v>
      </c>
    </row>
    <row r="413" spans="2:14" x14ac:dyDescent="0.25">
      <c r="B413" s="30">
        <f>'2024-25Calendar'!O413</f>
        <v>410</v>
      </c>
      <c r="C413" s="30">
        <v>1</v>
      </c>
      <c r="D413" s="30" t="str">
        <f>'2024-25Calendar'!Q413</f>
        <v>10</v>
      </c>
      <c r="E413" s="30" t="str">
        <f>'2024-25Calendar'!W413</f>
        <v>5</v>
      </c>
      <c r="F413" s="30">
        <f>'2024-25Calendar'!P413</f>
        <v>2</v>
      </c>
      <c r="G413" s="30">
        <f>'2024-25Calendar'!T413</f>
        <v>1</v>
      </c>
      <c r="H413" s="30">
        <f>'2024-25Calendar'!U413</f>
        <v>1</v>
      </c>
      <c r="I413" s="30">
        <f>'2024-25Calendar'!V413</f>
        <v>0</v>
      </c>
      <c r="J413" s="30">
        <f>'2024-25Calendar'!R413</f>
        <v>10</v>
      </c>
      <c r="K413" s="30">
        <f>'2024-25Calendar'!S413</f>
        <v>10</v>
      </c>
      <c r="N413" t="str">
        <f t="shared" si="9"/>
        <v>{1,10,5,2,1,1,0,10,10},</v>
      </c>
    </row>
    <row r="414" spans="2:14" x14ac:dyDescent="0.25">
      <c r="B414" s="30">
        <f>'2024-25Calendar'!O414</f>
        <v>411</v>
      </c>
      <c r="C414" s="30">
        <v>1</v>
      </c>
      <c r="D414" s="30" t="str">
        <f>'2024-25Calendar'!Q414</f>
        <v>10</v>
      </c>
      <c r="E414" s="30" t="str">
        <f>'2024-25Calendar'!W414</f>
        <v>5</v>
      </c>
      <c r="F414" s="30">
        <f>'2024-25Calendar'!P414</f>
        <v>3</v>
      </c>
      <c r="G414" s="30">
        <f>'2024-25Calendar'!T414</f>
        <v>2</v>
      </c>
      <c r="H414" s="30">
        <f>'2024-25Calendar'!U414</f>
        <v>2</v>
      </c>
      <c r="I414" s="30">
        <f>'2024-25Calendar'!V414</f>
        <v>0</v>
      </c>
      <c r="J414" s="30">
        <f>'2024-25Calendar'!R414</f>
        <v>11</v>
      </c>
      <c r="K414" s="30">
        <f>'2024-25Calendar'!S414</f>
        <v>11</v>
      </c>
      <c r="N414" t="str">
        <f t="shared" si="9"/>
        <v>{1,10,5,3,2,2,0,11,11},</v>
      </c>
    </row>
    <row r="415" spans="2:14" x14ac:dyDescent="0.25">
      <c r="B415" s="30">
        <f>'2024-25Calendar'!O415</f>
        <v>412</v>
      </c>
      <c r="C415" s="30">
        <v>1</v>
      </c>
      <c r="D415" s="30" t="str">
        <f>'2024-25Calendar'!Q415</f>
        <v>10</v>
      </c>
      <c r="E415" s="30" t="str">
        <f>'2024-25Calendar'!W415</f>
        <v>5</v>
      </c>
      <c r="F415" s="30">
        <f>'2024-25Calendar'!P415</f>
        <v>4</v>
      </c>
      <c r="G415" s="30">
        <f>'2024-25Calendar'!T415</f>
        <v>3</v>
      </c>
      <c r="H415" s="30">
        <f>'2024-25Calendar'!U415</f>
        <v>3</v>
      </c>
      <c r="I415" s="30">
        <f>'2024-25Calendar'!V415</f>
        <v>0</v>
      </c>
      <c r="J415" s="30">
        <f>'2024-25Calendar'!R415</f>
        <v>12</v>
      </c>
      <c r="K415" s="30">
        <f>'2024-25Calendar'!S415</f>
        <v>12</v>
      </c>
      <c r="N415" t="str">
        <f t="shared" si="9"/>
        <v>{1,10,5,4,3,3,0,12,12},</v>
      </c>
    </row>
    <row r="416" spans="2:14" x14ac:dyDescent="0.25">
      <c r="B416" s="30">
        <f>'2024-25Calendar'!O416</f>
        <v>413</v>
      </c>
      <c r="C416" s="30">
        <v>1</v>
      </c>
      <c r="D416" s="30" t="str">
        <f>'2024-25Calendar'!Q416</f>
        <v>10</v>
      </c>
      <c r="E416" s="30" t="str">
        <f>'2024-25Calendar'!W416</f>
        <v>5</v>
      </c>
      <c r="F416" s="30">
        <f>'2024-25Calendar'!P416</f>
        <v>5</v>
      </c>
      <c r="G416" s="30">
        <f>'2024-25Calendar'!T416</f>
        <v>4</v>
      </c>
      <c r="H416" s="30">
        <f>'2024-25Calendar'!U416</f>
        <v>4</v>
      </c>
      <c r="I416" s="30">
        <f>'2024-25Calendar'!V416</f>
        <v>0</v>
      </c>
      <c r="J416" s="30">
        <f>'2024-25Calendar'!R416</f>
        <v>13</v>
      </c>
      <c r="K416" s="30">
        <f>'2024-25Calendar'!S416</f>
        <v>13</v>
      </c>
      <c r="N416" t="str">
        <f t="shared" si="9"/>
        <v>{1,10,5,5,4,4,0,13,13},</v>
      </c>
    </row>
    <row r="417" spans="2:14" x14ac:dyDescent="0.25">
      <c r="B417" s="30">
        <f>'2024-25Calendar'!O417</f>
        <v>414</v>
      </c>
      <c r="C417" s="30">
        <v>1</v>
      </c>
      <c r="D417" s="30" t="str">
        <f>'2024-25Calendar'!Q417</f>
        <v>10</v>
      </c>
      <c r="E417" s="30" t="str">
        <f>'2024-25Calendar'!W417</f>
        <v>5</v>
      </c>
      <c r="F417" s="30">
        <f>'2024-25Calendar'!P417</f>
        <v>6</v>
      </c>
      <c r="G417" s="30">
        <f>'2024-25Calendar'!T417</f>
        <v>5</v>
      </c>
      <c r="H417" s="30">
        <f>'2024-25Calendar'!U417</f>
        <v>5</v>
      </c>
      <c r="I417" s="30">
        <f>'2024-25Calendar'!V417</f>
        <v>0</v>
      </c>
      <c r="J417" s="30">
        <f>'2024-25Calendar'!R417</f>
        <v>14</v>
      </c>
      <c r="K417" s="30">
        <f>'2024-25Calendar'!S417</f>
        <v>14</v>
      </c>
      <c r="N417" t="str">
        <f t="shared" si="9"/>
        <v>{1,10,5,6,5,5,0,14,14},</v>
      </c>
    </row>
    <row r="418" spans="2:14" x14ac:dyDescent="0.25">
      <c r="B418" s="30">
        <f>'2024-25Calendar'!O418</f>
        <v>415</v>
      </c>
      <c r="C418" s="30">
        <v>1</v>
      </c>
      <c r="D418" s="30" t="str">
        <f>'2024-25Calendar'!Q418</f>
        <v>10</v>
      </c>
      <c r="E418" s="30" t="str">
        <f>'2024-25Calendar'!W418</f>
        <v>5</v>
      </c>
      <c r="F418" s="30">
        <f>'2024-25Calendar'!P418</f>
        <v>7</v>
      </c>
      <c r="G418" s="30">
        <f>'2024-25Calendar'!T418</f>
        <v>6</v>
      </c>
      <c r="H418" s="30">
        <f>'2024-25Calendar'!U418</f>
        <v>6</v>
      </c>
      <c r="I418" s="30">
        <f>'2024-25Calendar'!V418</f>
        <v>0</v>
      </c>
      <c r="J418" s="30">
        <f>'2024-25Calendar'!R418</f>
        <v>15</v>
      </c>
      <c r="K418" s="30">
        <f>'2024-25Calendar'!S418</f>
        <v>15</v>
      </c>
      <c r="N418" t="str">
        <f t="shared" si="9"/>
        <v>{1,10,5,7,6,6,0,15,15},</v>
      </c>
    </row>
    <row r="419" spans="2:14" x14ac:dyDescent="0.25">
      <c r="B419" s="30">
        <f>'2024-25Calendar'!O419</f>
        <v>416</v>
      </c>
      <c r="C419" s="30">
        <v>1</v>
      </c>
      <c r="D419" s="30" t="str">
        <f>'2024-25Calendar'!Q419</f>
        <v>10</v>
      </c>
      <c r="E419" s="30" t="str">
        <f>'2024-25Calendar'!W419</f>
        <v>5</v>
      </c>
      <c r="F419" s="30">
        <f>'2024-25Calendar'!P419</f>
        <v>8</v>
      </c>
      <c r="G419" s="30">
        <f>'2024-25Calendar'!T419</f>
        <v>7</v>
      </c>
      <c r="H419" s="30">
        <f>'2024-25Calendar'!U419</f>
        <v>7</v>
      </c>
      <c r="I419" s="30">
        <f>'2024-25Calendar'!V419</f>
        <v>0</v>
      </c>
      <c r="J419" s="30">
        <f>'2024-25Calendar'!R419</f>
        <v>16</v>
      </c>
      <c r="K419" s="30">
        <f>'2024-25Calendar'!S419</f>
        <v>16</v>
      </c>
      <c r="N419" t="str">
        <f t="shared" si="9"/>
        <v>{1,10,5,8,7,7,0,16,16},</v>
      </c>
    </row>
    <row r="420" spans="2:14" x14ac:dyDescent="0.25">
      <c r="B420" s="30">
        <f>'2024-25Calendar'!O420</f>
        <v>417</v>
      </c>
      <c r="C420" s="30">
        <v>1</v>
      </c>
      <c r="D420" s="30" t="str">
        <f>'2024-25Calendar'!Q420</f>
        <v>10</v>
      </c>
      <c r="E420" s="30" t="str">
        <f>'2024-25Calendar'!W420</f>
        <v>5</v>
      </c>
      <c r="F420" s="30">
        <f>'2024-25Calendar'!P420</f>
        <v>9</v>
      </c>
      <c r="G420" s="30">
        <f>'2024-25Calendar'!T420</f>
        <v>8</v>
      </c>
      <c r="H420" s="30">
        <f>'2024-25Calendar'!U420</f>
        <v>8</v>
      </c>
      <c r="I420" s="30">
        <f>'2024-25Calendar'!V420</f>
        <v>0</v>
      </c>
      <c r="J420" s="30">
        <f>'2024-25Calendar'!R420</f>
        <v>17</v>
      </c>
      <c r="K420" s="30">
        <f>'2024-25Calendar'!S420</f>
        <v>17</v>
      </c>
      <c r="N420" t="str">
        <f t="shared" si="9"/>
        <v>{1,10,5,9,8,8,0,17,17},</v>
      </c>
    </row>
    <row r="421" spans="2:14" x14ac:dyDescent="0.25">
      <c r="B421" s="30">
        <f>'2024-25Calendar'!O421</f>
        <v>418</v>
      </c>
      <c r="C421" s="30">
        <v>1</v>
      </c>
      <c r="D421" s="30" t="str">
        <f>'2024-25Calendar'!Q421</f>
        <v>10</v>
      </c>
      <c r="E421" s="30" t="str">
        <f>'2024-25Calendar'!W421</f>
        <v>5</v>
      </c>
      <c r="F421" s="30">
        <f>'2024-25Calendar'!P421</f>
        <v>10</v>
      </c>
      <c r="G421" s="30">
        <f>'2024-25Calendar'!T421</f>
        <v>9</v>
      </c>
      <c r="H421" s="30">
        <f>'2024-25Calendar'!U421</f>
        <v>9</v>
      </c>
      <c r="I421" s="30">
        <f>'2024-25Calendar'!V421</f>
        <v>0</v>
      </c>
      <c r="J421" s="30">
        <f>'2024-25Calendar'!R421</f>
        <v>18</v>
      </c>
      <c r="K421" s="30">
        <f>'2024-25Calendar'!S421</f>
        <v>18</v>
      </c>
      <c r="N421" t="str">
        <f t="shared" si="9"/>
        <v>{1,10,5,10,9,9,0,18,18},</v>
      </c>
    </row>
    <row r="422" spans="2:14" x14ac:dyDescent="0.25">
      <c r="B422" s="30">
        <f>'2024-25Calendar'!O422</f>
        <v>419</v>
      </c>
      <c r="C422" s="30">
        <v>1</v>
      </c>
      <c r="D422" s="30" t="str">
        <f>'2024-25Calendar'!Q422</f>
        <v>10</v>
      </c>
      <c r="E422" s="30" t="str">
        <f>'2024-25Calendar'!W422</f>
        <v>5</v>
      </c>
      <c r="F422" s="30">
        <f>'2024-25Calendar'!P422</f>
        <v>11</v>
      </c>
      <c r="G422" s="30">
        <f>'2024-25Calendar'!T422</f>
        <v>10</v>
      </c>
      <c r="H422" s="30">
        <f>'2024-25Calendar'!U422</f>
        <v>10</v>
      </c>
      <c r="I422" s="30">
        <f>'2024-25Calendar'!V422</f>
        <v>0</v>
      </c>
      <c r="J422" s="30">
        <f>'2024-25Calendar'!R422</f>
        <v>18</v>
      </c>
      <c r="K422" s="30">
        <f>'2024-25Calendar'!S422</f>
        <v>18</v>
      </c>
      <c r="N422" t="str">
        <f t="shared" si="9"/>
        <v>{1,10,5,11,10,10,0,18,18},</v>
      </c>
    </row>
    <row r="423" spans="2:14" x14ac:dyDescent="0.25">
      <c r="B423" s="30">
        <f>'2024-25Calendar'!O423</f>
        <v>420</v>
      </c>
      <c r="C423" s="30">
        <v>1</v>
      </c>
      <c r="D423" s="30" t="str">
        <f>'2024-25Calendar'!Q423</f>
        <v>10</v>
      </c>
      <c r="E423" s="30" t="str">
        <f>'2024-25Calendar'!W423</f>
        <v>5</v>
      </c>
      <c r="F423" s="30">
        <f>'2024-25Calendar'!P423</f>
        <v>12</v>
      </c>
      <c r="G423" s="30">
        <f>'2024-25Calendar'!T423</f>
        <v>11</v>
      </c>
      <c r="H423" s="30">
        <f>'2024-25Calendar'!U423</f>
        <v>11</v>
      </c>
      <c r="I423" s="30">
        <f>'2024-25Calendar'!V423</f>
        <v>0</v>
      </c>
      <c r="J423" s="30">
        <f>'2024-25Calendar'!R423</f>
        <v>19</v>
      </c>
      <c r="K423" s="30">
        <f>'2024-25Calendar'!S423</f>
        <v>19</v>
      </c>
      <c r="N423" t="str">
        <f t="shared" si="9"/>
        <v>{1,10,5,12,11,11,0,19,19},</v>
      </c>
    </row>
    <row r="424" spans="2:14" x14ac:dyDescent="0.25">
      <c r="B424" s="30">
        <f>'2024-25Calendar'!O424</f>
        <v>421</v>
      </c>
      <c r="C424" s="30">
        <v>1</v>
      </c>
      <c r="D424" s="30" t="str">
        <f>'2024-25Calendar'!Q424</f>
        <v>10</v>
      </c>
      <c r="E424" s="30" t="str">
        <f>'2024-25Calendar'!W424</f>
        <v>5</v>
      </c>
      <c r="F424" s="30">
        <f>'2024-25Calendar'!P424</f>
        <v>13</v>
      </c>
      <c r="G424" s="30">
        <f>'2024-25Calendar'!T424</f>
        <v>12</v>
      </c>
      <c r="H424" s="30">
        <f>'2024-25Calendar'!U424</f>
        <v>12</v>
      </c>
      <c r="I424" s="30">
        <f>'2024-25Calendar'!V424</f>
        <v>0</v>
      </c>
      <c r="J424" s="30">
        <f>'2024-25Calendar'!R424</f>
        <v>20</v>
      </c>
      <c r="K424" s="30">
        <f>'2024-25Calendar'!S424</f>
        <v>20</v>
      </c>
      <c r="N424" t="str">
        <f t="shared" si="9"/>
        <v>{1,10,5,13,12,12,0,20,20},</v>
      </c>
    </row>
    <row r="425" spans="2:14" x14ac:dyDescent="0.25">
      <c r="B425" s="30">
        <f>'2024-25Calendar'!O425</f>
        <v>422</v>
      </c>
      <c r="C425" s="30">
        <v>1</v>
      </c>
      <c r="D425" s="30" t="str">
        <f>'2024-25Calendar'!Q425</f>
        <v>10</v>
      </c>
      <c r="E425" s="30" t="str">
        <f>'2024-25Calendar'!W425</f>
        <v>5</v>
      </c>
      <c r="F425" s="30">
        <f>'2024-25Calendar'!P425</f>
        <v>14</v>
      </c>
      <c r="G425" s="30">
        <f>'2024-25Calendar'!T425</f>
        <v>13</v>
      </c>
      <c r="H425" s="30">
        <f>'2024-25Calendar'!U425</f>
        <v>13</v>
      </c>
      <c r="I425" s="30">
        <f>'2024-25Calendar'!V425</f>
        <v>0</v>
      </c>
      <c r="J425" s="30">
        <f>'2024-25Calendar'!R425</f>
        <v>21</v>
      </c>
      <c r="K425" s="30">
        <f>'2024-25Calendar'!S425</f>
        <v>21</v>
      </c>
      <c r="N425" t="str">
        <f t="shared" si="9"/>
        <v>{1,10,5,14,13,13,0,21,21},</v>
      </c>
    </row>
    <row r="426" spans="2:14" x14ac:dyDescent="0.25">
      <c r="B426" s="30">
        <f>'2024-25Calendar'!O426</f>
        <v>423</v>
      </c>
      <c r="C426" s="30">
        <v>1</v>
      </c>
      <c r="D426" s="30" t="str">
        <f>'2024-25Calendar'!Q426</f>
        <v>10</v>
      </c>
      <c r="E426" s="30" t="str">
        <f>'2024-25Calendar'!W426</f>
        <v>5</v>
      </c>
      <c r="F426" s="30">
        <f>'2024-25Calendar'!P426</f>
        <v>15</v>
      </c>
      <c r="G426" s="30">
        <f>'2024-25Calendar'!T426</f>
        <v>15</v>
      </c>
      <c r="H426" s="30">
        <f>'2024-25Calendar'!U426</f>
        <v>15</v>
      </c>
      <c r="I426" s="30">
        <f>'2024-25Calendar'!V426</f>
        <v>0</v>
      </c>
      <c r="J426" s="30">
        <f>'2024-25Calendar'!R426</f>
        <v>22</v>
      </c>
      <c r="K426" s="30">
        <f>'2024-25Calendar'!S426</f>
        <v>22</v>
      </c>
      <c r="N426" t="str">
        <f t="shared" si="9"/>
        <v>{1,10,5,15,15,15,0,22,22},</v>
      </c>
    </row>
    <row r="427" spans="2:14" x14ac:dyDescent="0.25">
      <c r="B427" s="30">
        <f>'2024-25Calendar'!O427</f>
        <v>424</v>
      </c>
      <c r="C427" s="30">
        <v>1</v>
      </c>
      <c r="D427" s="30" t="str">
        <f>'2024-25Calendar'!Q427</f>
        <v>10</v>
      </c>
      <c r="E427" s="30" t="str">
        <f>'2024-25Calendar'!W427</f>
        <v>5</v>
      </c>
      <c r="F427" s="30">
        <f>'2024-25Calendar'!P427</f>
        <v>16</v>
      </c>
      <c r="G427" s="30">
        <f>'2024-25Calendar'!T427</f>
        <v>0</v>
      </c>
      <c r="H427" s="30">
        <f>'2024-25Calendar'!U427</f>
        <v>0</v>
      </c>
      <c r="I427" s="30">
        <f>'2024-25Calendar'!V427</f>
        <v>1</v>
      </c>
      <c r="J427" s="30">
        <f>'2024-25Calendar'!R427</f>
        <v>23</v>
      </c>
      <c r="K427" s="30">
        <f>'2024-25Calendar'!S427</f>
        <v>23</v>
      </c>
      <c r="N427" t="str">
        <f t="shared" ref="N427:N487" si="10">CONCATENATE("{",C427,",",D427,",",E427,",",F427,",",G427,",",H427,",",I427,",",J427,",",K427,"},")</f>
        <v>{1,10,5,16,0,0,1,23,23},</v>
      </c>
    </row>
    <row r="428" spans="2:14" x14ac:dyDescent="0.25">
      <c r="B428" s="30">
        <f>'2024-25Calendar'!O428</f>
        <v>425</v>
      </c>
      <c r="C428" s="30">
        <v>1</v>
      </c>
      <c r="D428" s="30" t="str">
        <f>'2024-25Calendar'!Q428</f>
        <v>10</v>
      </c>
      <c r="E428" s="30" t="str">
        <f>'2024-25Calendar'!W428</f>
        <v>5</v>
      </c>
      <c r="F428" s="30">
        <f>'2024-25Calendar'!P428</f>
        <v>17</v>
      </c>
      <c r="G428" s="30">
        <f>'2024-25Calendar'!T428</f>
        <v>1</v>
      </c>
      <c r="H428" s="30">
        <f>'2024-25Calendar'!U428</f>
        <v>1</v>
      </c>
      <c r="I428" s="30">
        <f>'2024-25Calendar'!V428</f>
        <v>1</v>
      </c>
      <c r="J428" s="30">
        <f>'2024-25Calendar'!R428</f>
        <v>24</v>
      </c>
      <c r="K428" s="30">
        <f>'2024-25Calendar'!S428</f>
        <v>25</v>
      </c>
      <c r="N428" t="str">
        <f t="shared" si="10"/>
        <v>{1,10,5,17,1,1,1,24,25},</v>
      </c>
    </row>
    <row r="429" spans="2:14" x14ac:dyDescent="0.25">
      <c r="B429" s="30">
        <f>'2024-25Calendar'!O429</f>
        <v>426</v>
      </c>
      <c r="C429" s="30">
        <v>1</v>
      </c>
      <c r="D429" s="30" t="str">
        <f>'2024-25Calendar'!Q429</f>
        <v>10</v>
      </c>
      <c r="E429" s="30" t="str">
        <f>'2024-25Calendar'!W429</f>
        <v>5</v>
      </c>
      <c r="F429" s="30">
        <f>'2024-25Calendar'!P429</f>
        <v>18</v>
      </c>
      <c r="G429" s="30">
        <f>'2024-25Calendar'!T429</f>
        <v>2</v>
      </c>
      <c r="H429" s="30">
        <f>'2024-25Calendar'!U429</f>
        <v>2</v>
      </c>
      <c r="I429" s="30">
        <f>'2024-25Calendar'!V429</f>
        <v>1</v>
      </c>
      <c r="J429" s="30">
        <f>'2024-25Calendar'!R429</f>
        <v>25</v>
      </c>
      <c r="K429" s="30">
        <f>'2024-25Calendar'!S429</f>
        <v>26</v>
      </c>
      <c r="N429" t="str">
        <f t="shared" si="10"/>
        <v>{1,10,5,18,2,2,1,25,26},</v>
      </c>
    </row>
    <row r="430" spans="2:14" x14ac:dyDescent="0.25">
      <c r="B430" s="30">
        <f>'2024-25Calendar'!O430</f>
        <v>427</v>
      </c>
      <c r="C430" s="30">
        <v>1</v>
      </c>
      <c r="D430" s="30" t="str">
        <f>'2024-25Calendar'!Q430</f>
        <v>10</v>
      </c>
      <c r="E430" s="30" t="str">
        <f>'2024-25Calendar'!W430</f>
        <v>5</v>
      </c>
      <c r="F430" s="30">
        <f>'2024-25Calendar'!P430</f>
        <v>19</v>
      </c>
      <c r="G430" s="30">
        <f>'2024-25Calendar'!T430</f>
        <v>3</v>
      </c>
      <c r="H430" s="30">
        <f>'2024-25Calendar'!U430</f>
        <v>3</v>
      </c>
      <c r="I430" s="30">
        <f>'2024-25Calendar'!V430</f>
        <v>1</v>
      </c>
      <c r="J430" s="30">
        <f>'2024-25Calendar'!R430</f>
        <v>26</v>
      </c>
      <c r="K430" s="30">
        <f>'2024-25Calendar'!S430</f>
        <v>26</v>
      </c>
      <c r="N430" t="str">
        <f t="shared" si="10"/>
        <v>{1,10,5,19,3,3,1,26,26},</v>
      </c>
    </row>
    <row r="431" spans="2:14" x14ac:dyDescent="0.25">
      <c r="B431" s="30">
        <f>'2024-25Calendar'!O431</f>
        <v>428</v>
      </c>
      <c r="C431" s="30">
        <v>1</v>
      </c>
      <c r="D431" s="30" t="str">
        <f>'2024-25Calendar'!Q431</f>
        <v>10</v>
      </c>
      <c r="E431" s="30" t="str">
        <f>'2024-25Calendar'!W431</f>
        <v>5</v>
      </c>
      <c r="F431" s="30">
        <f>'2024-25Calendar'!P431</f>
        <v>20</v>
      </c>
      <c r="G431" s="30">
        <f>'2024-25Calendar'!T431</f>
        <v>4</v>
      </c>
      <c r="H431" s="30">
        <f>'2024-25Calendar'!U431</f>
        <v>4</v>
      </c>
      <c r="I431" s="30">
        <f>'2024-25Calendar'!V431</f>
        <v>1</v>
      </c>
      <c r="J431" s="30">
        <f>'2024-25Calendar'!R431</f>
        <v>0</v>
      </c>
      <c r="K431" s="30">
        <f>'2024-25Calendar'!S431</f>
        <v>1</v>
      </c>
      <c r="N431" t="str">
        <f t="shared" si="10"/>
        <v>{1,10,5,20,4,4,1,0,1},</v>
      </c>
    </row>
    <row r="432" spans="2:14" x14ac:dyDescent="0.25">
      <c r="B432" s="30">
        <f>'2024-25Calendar'!O432</f>
        <v>429</v>
      </c>
      <c r="C432" s="30">
        <v>1</v>
      </c>
      <c r="D432" s="30" t="str">
        <f>'2024-25Calendar'!Q432</f>
        <v>10</v>
      </c>
      <c r="E432" s="30" t="str">
        <f>'2024-25Calendar'!W432</f>
        <v>5</v>
      </c>
      <c r="F432" s="30">
        <f>'2024-25Calendar'!P432</f>
        <v>21</v>
      </c>
      <c r="G432" s="30">
        <f>'2024-25Calendar'!T432</f>
        <v>5</v>
      </c>
      <c r="H432" s="30">
        <f>'2024-25Calendar'!U432</f>
        <v>5</v>
      </c>
      <c r="I432" s="30">
        <f>'2024-25Calendar'!V432</f>
        <v>1</v>
      </c>
      <c r="J432" s="30">
        <f>'2024-25Calendar'!R432</f>
        <v>2</v>
      </c>
      <c r="K432" s="30">
        <f>'2024-25Calendar'!S432</f>
        <v>2</v>
      </c>
      <c r="N432" t="str">
        <f t="shared" si="10"/>
        <v>{1,10,5,21,5,5,1,2,2},</v>
      </c>
    </row>
    <row r="433" spans="2:14" x14ac:dyDescent="0.25">
      <c r="B433" s="30">
        <f>'2024-25Calendar'!O433</f>
        <v>430</v>
      </c>
      <c r="C433" s="30">
        <v>1</v>
      </c>
      <c r="D433" s="30" t="str">
        <f>'2024-25Calendar'!Q433</f>
        <v>10</v>
      </c>
      <c r="E433" s="30" t="str">
        <f>'2024-25Calendar'!W433</f>
        <v>5</v>
      </c>
      <c r="F433" s="30">
        <f>'2024-25Calendar'!P433</f>
        <v>22</v>
      </c>
      <c r="G433" s="30">
        <f>'2024-25Calendar'!T433</f>
        <v>6</v>
      </c>
      <c r="H433" s="30">
        <f>'2024-25Calendar'!U433</f>
        <v>7</v>
      </c>
      <c r="I433" s="30">
        <f>'2024-25Calendar'!V433</f>
        <v>1</v>
      </c>
      <c r="J433" s="30">
        <f>'2024-25Calendar'!R433</f>
        <v>3</v>
      </c>
      <c r="K433" s="30">
        <f>'2024-25Calendar'!S433</f>
        <v>3</v>
      </c>
      <c r="N433" t="str">
        <f t="shared" si="10"/>
        <v>{1,10,5,22,6,7,1,3,3},</v>
      </c>
    </row>
    <row r="434" spans="2:14" x14ac:dyDescent="0.25">
      <c r="B434" s="30">
        <f>'2024-25Calendar'!O434</f>
        <v>431</v>
      </c>
      <c r="C434" s="30">
        <v>1</v>
      </c>
      <c r="D434" s="30" t="str">
        <f>'2024-25Calendar'!Q434</f>
        <v>10</v>
      </c>
      <c r="E434" s="30" t="str">
        <f>'2024-25Calendar'!W434</f>
        <v>5</v>
      </c>
      <c r="F434" s="30">
        <f>'2024-25Calendar'!P434</f>
        <v>23</v>
      </c>
      <c r="G434" s="30">
        <f>'2024-25Calendar'!T434</f>
        <v>7</v>
      </c>
      <c r="H434" s="30">
        <f>'2024-25Calendar'!U434</f>
        <v>8</v>
      </c>
      <c r="I434" s="30">
        <f>'2024-25Calendar'!V434</f>
        <v>1</v>
      </c>
      <c r="J434" s="30">
        <f>'2024-25Calendar'!R434</f>
        <v>4</v>
      </c>
      <c r="K434" s="30">
        <f>'2024-25Calendar'!S434</f>
        <v>4</v>
      </c>
      <c r="N434" t="str">
        <f t="shared" si="10"/>
        <v>{1,10,5,23,7,8,1,4,4},</v>
      </c>
    </row>
    <row r="435" spans="2:14" x14ac:dyDescent="0.25">
      <c r="B435" s="30">
        <f>'2024-25Calendar'!O435</f>
        <v>432</v>
      </c>
      <c r="C435" s="30">
        <v>1</v>
      </c>
      <c r="D435" s="30" t="str">
        <f>'2024-25Calendar'!Q435</f>
        <v>10</v>
      </c>
      <c r="E435" s="30" t="str">
        <f>'2024-25Calendar'!W435</f>
        <v>5</v>
      </c>
      <c r="F435" s="30">
        <f>'2024-25Calendar'!P435</f>
        <v>24</v>
      </c>
      <c r="G435" s="30">
        <f>'2024-25Calendar'!T435</f>
        <v>8</v>
      </c>
      <c r="H435" s="30">
        <f>'2024-25Calendar'!U435</f>
        <v>9</v>
      </c>
      <c r="I435" s="30">
        <f>'2024-25Calendar'!V435</f>
        <v>1</v>
      </c>
      <c r="J435" s="30">
        <f>'2024-25Calendar'!R435</f>
        <v>5</v>
      </c>
      <c r="K435" s="30">
        <f>'2024-25Calendar'!S435</f>
        <v>5</v>
      </c>
      <c r="N435" t="str">
        <f t="shared" si="10"/>
        <v>{1,10,5,24,8,9,1,5,5},</v>
      </c>
    </row>
    <row r="436" spans="2:14" x14ac:dyDescent="0.25">
      <c r="B436" s="30">
        <f>'2024-25Calendar'!O436</f>
        <v>433</v>
      </c>
      <c r="C436" s="30">
        <v>1</v>
      </c>
      <c r="D436" s="30" t="str">
        <f>'2024-25Calendar'!Q436</f>
        <v>10</v>
      </c>
      <c r="E436" s="30" t="str">
        <f>'2024-25Calendar'!W436</f>
        <v>5</v>
      </c>
      <c r="F436" s="30">
        <f>'2024-25Calendar'!P436</f>
        <v>25</v>
      </c>
      <c r="G436" s="30">
        <f>'2024-25Calendar'!T436</f>
        <v>9</v>
      </c>
      <c r="H436" s="30">
        <f>'2024-25Calendar'!U436</f>
        <v>10</v>
      </c>
      <c r="I436" s="30">
        <f>'2024-25Calendar'!V436</f>
        <v>1</v>
      </c>
      <c r="J436" s="30">
        <f>'2024-25Calendar'!R436</f>
        <v>6</v>
      </c>
      <c r="K436" s="30">
        <f>'2024-25Calendar'!S436</f>
        <v>6</v>
      </c>
      <c r="N436" t="str">
        <f t="shared" si="10"/>
        <v>{1,10,5,25,9,10,1,6,6},</v>
      </c>
    </row>
    <row r="437" spans="2:14" x14ac:dyDescent="0.25">
      <c r="B437" s="30">
        <f>'2024-25Calendar'!O437</f>
        <v>434</v>
      </c>
      <c r="C437" s="30">
        <v>1</v>
      </c>
      <c r="D437" s="30" t="str">
        <f>'2024-25Calendar'!Q437</f>
        <v>10</v>
      </c>
      <c r="E437" s="30" t="str">
        <f>'2024-25Calendar'!W437</f>
        <v>5</v>
      </c>
      <c r="F437" s="30">
        <f>'2024-25Calendar'!P437</f>
        <v>26</v>
      </c>
      <c r="G437" s="30">
        <f>'2024-25Calendar'!T437</f>
        <v>10</v>
      </c>
      <c r="H437" s="30">
        <f>'2024-25Calendar'!U437</f>
        <v>11</v>
      </c>
      <c r="I437" s="30">
        <f>'2024-25Calendar'!V437</f>
        <v>1</v>
      </c>
      <c r="J437" s="30">
        <f>'2024-25Calendar'!R437</f>
        <v>7</v>
      </c>
      <c r="K437" s="30">
        <f>'2024-25Calendar'!S437</f>
        <v>7</v>
      </c>
      <c r="N437" t="str">
        <f t="shared" si="10"/>
        <v>{1,10,5,26,10,11,1,7,7},</v>
      </c>
    </row>
    <row r="438" spans="2:14" x14ac:dyDescent="0.25">
      <c r="B438" s="30">
        <f>'2024-25Calendar'!O438</f>
        <v>435</v>
      </c>
      <c r="C438" s="30">
        <v>1</v>
      </c>
      <c r="D438" s="30" t="str">
        <f>'2024-25Calendar'!Q438</f>
        <v>10</v>
      </c>
      <c r="E438" s="30" t="str">
        <f>'2024-25Calendar'!W438</f>
        <v>5</v>
      </c>
      <c r="F438" s="30">
        <f>'2024-25Calendar'!P438</f>
        <v>27</v>
      </c>
      <c r="G438" s="30">
        <f>'2024-25Calendar'!T438</f>
        <v>11</v>
      </c>
      <c r="H438" s="30">
        <f>'2024-25Calendar'!U438</f>
        <v>12</v>
      </c>
      <c r="I438" s="30">
        <f>'2024-25Calendar'!V438</f>
        <v>1</v>
      </c>
      <c r="J438" s="30">
        <f>'2024-25Calendar'!R438</f>
        <v>8</v>
      </c>
      <c r="K438" s="30">
        <f>'2024-25Calendar'!S438</f>
        <v>8</v>
      </c>
      <c r="N438" t="str">
        <f t="shared" si="10"/>
        <v>{1,10,5,27,11,12,1,8,8},</v>
      </c>
    </row>
    <row r="439" spans="2:14" x14ac:dyDescent="0.25">
      <c r="B439" s="30">
        <f>'2024-25Calendar'!O439</f>
        <v>436</v>
      </c>
      <c r="C439" s="30">
        <v>1</v>
      </c>
      <c r="D439" s="30" t="str">
        <f>'2024-25Calendar'!Q439</f>
        <v>10</v>
      </c>
      <c r="E439" s="30" t="str">
        <f>'2024-25Calendar'!W439</f>
        <v>5</v>
      </c>
      <c r="F439" s="30">
        <f>'2024-25Calendar'!P439</f>
        <v>28</v>
      </c>
      <c r="G439" s="30">
        <f>'2024-25Calendar'!T439</f>
        <v>12</v>
      </c>
      <c r="H439" s="30">
        <f>'2024-25Calendar'!U439</f>
        <v>13</v>
      </c>
      <c r="I439" s="30">
        <f>'2024-25Calendar'!V439</f>
        <v>1</v>
      </c>
      <c r="J439" s="30">
        <f>'2024-25Calendar'!R439</f>
        <v>9</v>
      </c>
      <c r="K439" s="30">
        <f>'2024-25Calendar'!S439</f>
        <v>9</v>
      </c>
      <c r="N439" t="str">
        <f t="shared" si="10"/>
        <v>{1,10,5,28,12,13,1,9,9},</v>
      </c>
    </row>
    <row r="440" spans="2:14" x14ac:dyDescent="0.25">
      <c r="B440" s="30">
        <f>'2024-25Calendar'!O440</f>
        <v>437</v>
      </c>
      <c r="C440" s="30">
        <v>1</v>
      </c>
      <c r="D440" s="30" t="str">
        <f>'2024-25Calendar'!Q440</f>
        <v>10</v>
      </c>
      <c r="E440" s="30" t="str">
        <f>'2024-25Calendar'!W440</f>
        <v>5</v>
      </c>
      <c r="F440" s="30">
        <f>'2024-25Calendar'!P440</f>
        <v>29</v>
      </c>
      <c r="G440" s="30">
        <f>'2024-25Calendar'!T440</f>
        <v>13</v>
      </c>
      <c r="H440" s="30">
        <f>'2024-25Calendar'!U440</f>
        <v>13</v>
      </c>
      <c r="I440" s="30">
        <f>'2024-25Calendar'!V440</f>
        <v>1</v>
      </c>
      <c r="J440" s="30">
        <f>'2024-25Calendar'!R440</f>
        <v>10</v>
      </c>
      <c r="K440" s="30">
        <f>'2024-25Calendar'!S440</f>
        <v>10</v>
      </c>
      <c r="N440" t="str">
        <f t="shared" si="10"/>
        <v>{1,10,5,29,13,13,1,10,10},</v>
      </c>
    </row>
    <row r="441" spans="2:14" x14ac:dyDescent="0.25">
      <c r="B441" s="30">
        <f>'2024-25Calendar'!O441</f>
        <v>438</v>
      </c>
      <c r="C441" s="30">
        <v>1</v>
      </c>
      <c r="D441" s="30" t="str">
        <f>'2024-25Calendar'!Q441</f>
        <v>10</v>
      </c>
      <c r="E441" s="30" t="str">
        <f>'2024-25Calendar'!W441</f>
        <v>5</v>
      </c>
      <c r="F441" s="30">
        <f>'2024-25Calendar'!P441</f>
        <v>30</v>
      </c>
      <c r="G441" s="30">
        <f>'2024-25Calendar'!T441</f>
        <v>14</v>
      </c>
      <c r="H441" s="30">
        <f>'2024-25Calendar'!U441</f>
        <v>14</v>
      </c>
      <c r="I441" s="30">
        <f>'2024-25Calendar'!V441</f>
        <v>1</v>
      </c>
      <c r="J441" s="30">
        <f>'2024-25Calendar'!R441</f>
        <v>11</v>
      </c>
      <c r="K441" s="30">
        <f>'2024-25Calendar'!S441</f>
        <v>11</v>
      </c>
      <c r="N441" t="str">
        <f t="shared" si="10"/>
        <v>{1,10,5,30,14,14,1,11,11},</v>
      </c>
    </row>
    <row r="442" spans="2:14" x14ac:dyDescent="0.25">
      <c r="B442" s="30">
        <f>'2024-25Calendar'!O442</f>
        <v>439</v>
      </c>
      <c r="C442" s="30">
        <v>1</v>
      </c>
      <c r="D442" s="30" t="str">
        <f>'2024-25Calendar'!Q442</f>
        <v>11</v>
      </c>
      <c r="E442" s="30" t="str">
        <f>'2024-25Calendar'!W442</f>
        <v>5</v>
      </c>
      <c r="F442" s="30">
        <f>'2024-25Calendar'!P442</f>
        <v>1</v>
      </c>
      <c r="G442" s="30">
        <f>'2024-25Calendar'!T442</f>
        <v>0</v>
      </c>
      <c r="H442" s="30">
        <f>'2024-25Calendar'!U442</f>
        <v>0</v>
      </c>
      <c r="I442" s="30">
        <f>'2024-25Calendar'!V442</f>
        <v>0</v>
      </c>
      <c r="J442" s="30">
        <f>'2024-25Calendar'!R442</f>
        <v>12</v>
      </c>
      <c r="K442" s="30">
        <f>'2024-25Calendar'!S442</f>
        <v>12</v>
      </c>
      <c r="N442" t="str">
        <f t="shared" si="10"/>
        <v>{1,11,5,1,0,0,0,12,12},</v>
      </c>
    </row>
    <row r="443" spans="2:14" x14ac:dyDescent="0.25">
      <c r="B443" s="30">
        <f>'2024-25Calendar'!O443</f>
        <v>440</v>
      </c>
      <c r="C443" s="30">
        <v>1</v>
      </c>
      <c r="D443" s="30" t="str">
        <f>'2024-25Calendar'!Q443</f>
        <v>11</v>
      </c>
      <c r="E443" s="30" t="str">
        <f>'2024-25Calendar'!W443</f>
        <v>5</v>
      </c>
      <c r="F443" s="30">
        <f>'2024-25Calendar'!P443</f>
        <v>2</v>
      </c>
      <c r="G443" s="30">
        <f>'2024-25Calendar'!T443</f>
        <v>1</v>
      </c>
      <c r="H443" s="30">
        <f>'2024-25Calendar'!U443</f>
        <v>1</v>
      </c>
      <c r="I443" s="30">
        <f>'2024-25Calendar'!V443</f>
        <v>0</v>
      </c>
      <c r="J443" s="30">
        <f>'2024-25Calendar'!R443</f>
        <v>12</v>
      </c>
      <c r="K443" s="30">
        <f>'2024-25Calendar'!S443</f>
        <v>13</v>
      </c>
      <c r="N443" t="str">
        <f t="shared" si="10"/>
        <v>{1,11,5,2,1,1,0,12,13},</v>
      </c>
    </row>
    <row r="444" spans="2:14" x14ac:dyDescent="0.25">
      <c r="B444" s="30">
        <f>'2024-25Calendar'!O444</f>
        <v>441</v>
      </c>
      <c r="C444" s="30">
        <v>1</v>
      </c>
      <c r="D444" s="30" t="str">
        <f>'2024-25Calendar'!Q444</f>
        <v>11</v>
      </c>
      <c r="E444" s="30" t="str">
        <f>'2024-25Calendar'!W444</f>
        <v>5</v>
      </c>
      <c r="F444" s="30">
        <f>'2024-25Calendar'!P444</f>
        <v>3</v>
      </c>
      <c r="G444" s="30">
        <f>'2024-25Calendar'!T444</f>
        <v>2</v>
      </c>
      <c r="H444" s="30">
        <f>'2024-25Calendar'!U444</f>
        <v>2</v>
      </c>
      <c r="I444" s="30">
        <f>'2024-25Calendar'!V444</f>
        <v>0</v>
      </c>
      <c r="J444" s="30">
        <f>'2024-25Calendar'!R444</f>
        <v>13</v>
      </c>
      <c r="K444" s="30">
        <f>'2024-25Calendar'!S444</f>
        <v>13</v>
      </c>
      <c r="N444" t="str">
        <f t="shared" si="10"/>
        <v>{1,11,5,3,2,2,0,13,13},</v>
      </c>
    </row>
    <row r="445" spans="2:14" x14ac:dyDescent="0.25">
      <c r="B445" s="30">
        <f>'2024-25Calendar'!O445</f>
        <v>442</v>
      </c>
      <c r="C445" s="30">
        <v>1</v>
      </c>
      <c r="D445" s="30" t="str">
        <f>'2024-25Calendar'!Q445</f>
        <v>11</v>
      </c>
      <c r="E445" s="30" t="str">
        <f>'2024-25Calendar'!W445</f>
        <v>5</v>
      </c>
      <c r="F445" s="30">
        <f>'2024-25Calendar'!P445</f>
        <v>4</v>
      </c>
      <c r="G445" s="30">
        <f>'2024-25Calendar'!T445</f>
        <v>3</v>
      </c>
      <c r="H445" s="30">
        <f>'2024-25Calendar'!U445</f>
        <v>3</v>
      </c>
      <c r="I445" s="30">
        <f>'2024-25Calendar'!V445</f>
        <v>0</v>
      </c>
      <c r="J445" s="30">
        <f>'2024-25Calendar'!R445</f>
        <v>14</v>
      </c>
      <c r="K445" s="30">
        <f>'2024-25Calendar'!S445</f>
        <v>14</v>
      </c>
      <c r="N445" t="str">
        <f t="shared" si="10"/>
        <v>{1,11,5,4,3,3,0,14,14},</v>
      </c>
    </row>
    <row r="446" spans="2:14" x14ac:dyDescent="0.25">
      <c r="B446" s="30">
        <f>'2024-25Calendar'!O446</f>
        <v>443</v>
      </c>
      <c r="C446" s="30">
        <v>1</v>
      </c>
      <c r="D446" s="30" t="str">
        <f>'2024-25Calendar'!Q446</f>
        <v>11</v>
      </c>
      <c r="E446" s="30" t="str">
        <f>'2024-25Calendar'!W446</f>
        <v>5</v>
      </c>
      <c r="F446" s="30">
        <f>'2024-25Calendar'!P446</f>
        <v>5</v>
      </c>
      <c r="G446" s="30">
        <f>'2024-25Calendar'!T446</f>
        <v>4</v>
      </c>
      <c r="H446" s="30">
        <f>'2024-25Calendar'!U446</f>
        <v>4</v>
      </c>
      <c r="I446" s="30">
        <f>'2024-25Calendar'!V446</f>
        <v>0</v>
      </c>
      <c r="J446" s="30">
        <f>'2024-25Calendar'!R446</f>
        <v>15</v>
      </c>
      <c r="K446" s="30">
        <f>'2024-25Calendar'!S446</f>
        <v>15</v>
      </c>
      <c r="N446" t="str">
        <f t="shared" si="10"/>
        <v>{1,11,5,5,4,4,0,15,15},</v>
      </c>
    </row>
    <row r="447" spans="2:14" x14ac:dyDescent="0.25">
      <c r="B447" s="30">
        <f>'2024-25Calendar'!O447</f>
        <v>444</v>
      </c>
      <c r="C447" s="30">
        <v>1</v>
      </c>
      <c r="D447" s="30" t="str">
        <f>'2024-25Calendar'!Q447</f>
        <v>11</v>
      </c>
      <c r="E447" s="30" t="str">
        <f>'2024-25Calendar'!W447</f>
        <v>5</v>
      </c>
      <c r="F447" s="30">
        <f>'2024-25Calendar'!P447</f>
        <v>6</v>
      </c>
      <c r="G447" s="30">
        <f>'2024-25Calendar'!T447</f>
        <v>5</v>
      </c>
      <c r="H447" s="30">
        <f>'2024-25Calendar'!U447</f>
        <v>5</v>
      </c>
      <c r="I447" s="30">
        <f>'2024-25Calendar'!V447</f>
        <v>0</v>
      </c>
      <c r="J447" s="30">
        <f>'2024-25Calendar'!R447</f>
        <v>16</v>
      </c>
      <c r="K447" s="30">
        <f>'2024-25Calendar'!S447</f>
        <v>16</v>
      </c>
      <c r="N447" t="str">
        <f t="shared" si="10"/>
        <v>{1,11,5,6,5,5,0,16,16},</v>
      </c>
    </row>
    <row r="448" spans="2:14" x14ac:dyDescent="0.25">
      <c r="B448" s="30">
        <f>'2024-25Calendar'!O448</f>
        <v>445</v>
      </c>
      <c r="C448" s="30">
        <v>1</v>
      </c>
      <c r="D448" s="30" t="str">
        <f>'2024-25Calendar'!Q448</f>
        <v>11</v>
      </c>
      <c r="E448" s="30" t="str">
        <f>'2024-25Calendar'!W448</f>
        <v>5</v>
      </c>
      <c r="F448" s="30">
        <f>'2024-25Calendar'!P448</f>
        <v>7</v>
      </c>
      <c r="G448" s="30">
        <f>'2024-25Calendar'!T448</f>
        <v>6</v>
      </c>
      <c r="H448" s="30">
        <f>'2024-25Calendar'!U448</f>
        <v>6</v>
      </c>
      <c r="I448" s="30">
        <f>'2024-25Calendar'!V448</f>
        <v>0</v>
      </c>
      <c r="J448" s="30">
        <f>'2024-25Calendar'!R448</f>
        <v>17</v>
      </c>
      <c r="K448" s="30">
        <f>'2024-25Calendar'!S448</f>
        <v>17</v>
      </c>
      <c r="N448" t="str">
        <f t="shared" si="10"/>
        <v>{1,11,5,7,6,6,0,17,17},</v>
      </c>
    </row>
    <row r="449" spans="2:14" x14ac:dyDescent="0.25">
      <c r="B449" s="30">
        <f>'2024-25Calendar'!O449</f>
        <v>446</v>
      </c>
      <c r="C449" s="30">
        <v>1</v>
      </c>
      <c r="D449" s="30" t="str">
        <f>'2024-25Calendar'!Q449</f>
        <v>11</v>
      </c>
      <c r="E449" s="30" t="str">
        <f>'2024-25Calendar'!W449</f>
        <v>5</v>
      </c>
      <c r="F449" s="30">
        <f>'2024-25Calendar'!P449</f>
        <v>8</v>
      </c>
      <c r="G449" s="30">
        <f>'2024-25Calendar'!T449</f>
        <v>7</v>
      </c>
      <c r="H449" s="30">
        <f>'2024-25Calendar'!U449</f>
        <v>7</v>
      </c>
      <c r="I449" s="30">
        <f>'2024-25Calendar'!V449</f>
        <v>0</v>
      </c>
      <c r="J449" s="30">
        <f>'2024-25Calendar'!R449</f>
        <v>18</v>
      </c>
      <c r="K449" s="30">
        <f>'2024-25Calendar'!S449</f>
        <v>18</v>
      </c>
      <c r="N449" t="str">
        <f t="shared" si="10"/>
        <v>{1,11,5,8,7,7,0,18,18},</v>
      </c>
    </row>
    <row r="450" spans="2:14" x14ac:dyDescent="0.25">
      <c r="B450" s="30">
        <f>'2024-25Calendar'!O450</f>
        <v>447</v>
      </c>
      <c r="C450" s="30">
        <v>1</v>
      </c>
      <c r="D450" s="30" t="str">
        <f>'2024-25Calendar'!Q450</f>
        <v>11</v>
      </c>
      <c r="E450" s="30" t="str">
        <f>'2024-25Calendar'!W450</f>
        <v>5</v>
      </c>
      <c r="F450" s="30">
        <f>'2024-25Calendar'!P450</f>
        <v>9</v>
      </c>
      <c r="G450" s="30">
        <f>'2024-25Calendar'!T450</f>
        <v>8</v>
      </c>
      <c r="H450" s="30">
        <f>'2024-25Calendar'!U450</f>
        <v>8</v>
      </c>
      <c r="I450" s="30">
        <f>'2024-25Calendar'!V450</f>
        <v>0</v>
      </c>
      <c r="J450" s="30">
        <f>'2024-25Calendar'!R450</f>
        <v>19</v>
      </c>
      <c r="K450" s="30">
        <f>'2024-25Calendar'!S450</f>
        <v>19</v>
      </c>
      <c r="N450" t="str">
        <f t="shared" si="10"/>
        <v>{1,11,5,9,8,8,0,19,19},</v>
      </c>
    </row>
    <row r="451" spans="2:14" x14ac:dyDescent="0.25">
      <c r="B451" s="30">
        <f>'2024-25Calendar'!O451</f>
        <v>448</v>
      </c>
      <c r="C451" s="30">
        <v>1</v>
      </c>
      <c r="D451" s="30" t="str">
        <f>'2024-25Calendar'!Q451</f>
        <v>11</v>
      </c>
      <c r="E451" s="30" t="str">
        <f>'2024-25Calendar'!W451</f>
        <v>5</v>
      </c>
      <c r="F451" s="30">
        <f>'2024-25Calendar'!P451</f>
        <v>10</v>
      </c>
      <c r="G451" s="30">
        <f>'2024-25Calendar'!T451</f>
        <v>9</v>
      </c>
      <c r="H451" s="30">
        <f>'2024-25Calendar'!U451</f>
        <v>9</v>
      </c>
      <c r="I451" s="30">
        <f>'2024-25Calendar'!V451</f>
        <v>0</v>
      </c>
      <c r="J451" s="30">
        <f>'2024-25Calendar'!R451</f>
        <v>20</v>
      </c>
      <c r="K451" s="30">
        <f>'2024-25Calendar'!S451</f>
        <v>20</v>
      </c>
      <c r="N451" t="str">
        <f t="shared" si="10"/>
        <v>{1,11,5,10,9,9,0,20,20},</v>
      </c>
    </row>
    <row r="452" spans="2:14" x14ac:dyDescent="0.25">
      <c r="B452" s="30">
        <f>'2024-25Calendar'!O452</f>
        <v>449</v>
      </c>
      <c r="C452" s="30">
        <v>1</v>
      </c>
      <c r="D452" s="30" t="str">
        <f>'2024-25Calendar'!Q452</f>
        <v>11</v>
      </c>
      <c r="E452" s="30" t="str">
        <f>'2024-25Calendar'!W452</f>
        <v>5</v>
      </c>
      <c r="F452" s="30">
        <f>'2024-25Calendar'!P452</f>
        <v>11</v>
      </c>
      <c r="G452" s="30">
        <f>'2024-25Calendar'!T452</f>
        <v>10</v>
      </c>
      <c r="H452" s="30">
        <f>'2024-25Calendar'!U452</f>
        <v>10</v>
      </c>
      <c r="I452" s="30">
        <f>'2024-25Calendar'!V452</f>
        <v>0</v>
      </c>
      <c r="J452" s="30">
        <f>'2024-25Calendar'!R452</f>
        <v>21</v>
      </c>
      <c r="K452" s="30">
        <f>'2024-25Calendar'!S452</f>
        <v>21</v>
      </c>
      <c r="N452" t="str">
        <f t="shared" si="10"/>
        <v>{1,11,5,11,10,10,0,21,21},</v>
      </c>
    </row>
    <row r="453" spans="2:14" x14ac:dyDescent="0.25">
      <c r="B453" s="30">
        <f>'2024-25Calendar'!O453</f>
        <v>450</v>
      </c>
      <c r="C453" s="30">
        <v>1</v>
      </c>
      <c r="D453" s="30" t="str">
        <f>'2024-25Calendar'!Q453</f>
        <v>11</v>
      </c>
      <c r="E453" s="30" t="str">
        <f>'2024-25Calendar'!W453</f>
        <v>5</v>
      </c>
      <c r="F453" s="30">
        <f>'2024-25Calendar'!P453</f>
        <v>12</v>
      </c>
      <c r="G453" s="30">
        <f>'2024-25Calendar'!T453</f>
        <v>11</v>
      </c>
      <c r="H453" s="30">
        <f>'2024-25Calendar'!U453</f>
        <v>11</v>
      </c>
      <c r="I453" s="30">
        <f>'2024-25Calendar'!V453</f>
        <v>0</v>
      </c>
      <c r="J453" s="30">
        <f>'2024-25Calendar'!R453</f>
        <v>22</v>
      </c>
      <c r="K453" s="30">
        <f>'2024-25Calendar'!S453</f>
        <v>22</v>
      </c>
      <c r="N453" t="str">
        <f t="shared" si="10"/>
        <v>{1,11,5,12,11,11,0,22,22},</v>
      </c>
    </row>
    <row r="454" spans="2:14" x14ac:dyDescent="0.25">
      <c r="B454" s="30">
        <f>'2024-25Calendar'!O454</f>
        <v>451</v>
      </c>
      <c r="C454" s="30">
        <v>1</v>
      </c>
      <c r="D454" s="30" t="str">
        <f>'2024-25Calendar'!Q454</f>
        <v>11</v>
      </c>
      <c r="E454" s="30" t="str">
        <f>'2024-25Calendar'!W454</f>
        <v>5</v>
      </c>
      <c r="F454" s="30">
        <f>'2024-25Calendar'!P454</f>
        <v>13</v>
      </c>
      <c r="G454" s="30">
        <f>'2024-25Calendar'!T454</f>
        <v>12</v>
      </c>
      <c r="H454" s="30">
        <f>'2024-25Calendar'!U454</f>
        <v>13</v>
      </c>
      <c r="I454" s="30">
        <f>'2024-25Calendar'!V454</f>
        <v>0</v>
      </c>
      <c r="J454" s="30">
        <f>'2024-25Calendar'!R454</f>
        <v>23</v>
      </c>
      <c r="K454" s="30">
        <f>'2024-25Calendar'!S454</f>
        <v>23</v>
      </c>
      <c r="N454" t="str">
        <f t="shared" si="10"/>
        <v>{1,11,5,13,12,13,0,23,23},</v>
      </c>
    </row>
    <row r="455" spans="2:14" x14ac:dyDescent="0.25">
      <c r="B455" s="30">
        <f>'2024-25Calendar'!O455</f>
        <v>452</v>
      </c>
      <c r="C455" s="30">
        <v>1</v>
      </c>
      <c r="D455" s="30" t="str">
        <f>'2024-25Calendar'!Q455</f>
        <v>11</v>
      </c>
      <c r="E455" s="30" t="str">
        <f>'2024-25Calendar'!W455</f>
        <v>5</v>
      </c>
      <c r="F455" s="30">
        <f>'2024-25Calendar'!P455</f>
        <v>14</v>
      </c>
      <c r="G455" s="30">
        <f>'2024-25Calendar'!T455</f>
        <v>13</v>
      </c>
      <c r="H455" s="30">
        <f>'2024-25Calendar'!U455</f>
        <v>13</v>
      </c>
      <c r="I455" s="30">
        <f>'2024-25Calendar'!V455</f>
        <v>0</v>
      </c>
      <c r="J455" s="30">
        <f>'2024-25Calendar'!R455</f>
        <v>24</v>
      </c>
      <c r="K455" s="30">
        <f>'2024-25Calendar'!S455</f>
        <v>24</v>
      </c>
      <c r="N455" t="str">
        <f t="shared" si="10"/>
        <v>{1,11,5,14,13,13,0,24,24},</v>
      </c>
    </row>
    <row r="456" spans="2:14" x14ac:dyDescent="0.25">
      <c r="B456" s="30">
        <f>'2024-25Calendar'!O456</f>
        <v>453</v>
      </c>
      <c r="C456" s="30">
        <v>1</v>
      </c>
      <c r="D456" s="30" t="str">
        <f>'2024-25Calendar'!Q456</f>
        <v>11</v>
      </c>
      <c r="E456" s="30" t="str">
        <f>'2024-25Calendar'!W456</f>
        <v>5</v>
      </c>
      <c r="F456" s="30">
        <f>'2024-25Calendar'!P456</f>
        <v>15</v>
      </c>
      <c r="G456" s="30">
        <f>'2024-25Calendar'!T456</f>
        <v>0</v>
      </c>
      <c r="H456" s="30">
        <f>'2024-25Calendar'!U456</f>
        <v>0</v>
      </c>
      <c r="I456" s="30">
        <f>'2024-25Calendar'!V456</f>
        <v>0</v>
      </c>
      <c r="J456" s="30">
        <f>'2024-25Calendar'!R456</f>
        <v>25</v>
      </c>
      <c r="K456" s="30">
        <f>'2024-25Calendar'!S456</f>
        <v>25</v>
      </c>
      <c r="N456" t="str">
        <f t="shared" si="10"/>
        <v>{1,11,5,15,0,0,0,25,25},</v>
      </c>
    </row>
    <row r="457" spans="2:14" x14ac:dyDescent="0.25">
      <c r="B457" s="30">
        <f>'2024-25Calendar'!O457</f>
        <v>454</v>
      </c>
      <c r="C457" s="30">
        <v>1</v>
      </c>
      <c r="D457" s="30" t="str">
        <f>'2024-25Calendar'!Q457</f>
        <v>11</v>
      </c>
      <c r="E457" s="30" t="str">
        <f>'2024-25Calendar'!W457</f>
        <v>5</v>
      </c>
      <c r="F457" s="30">
        <f>'2024-25Calendar'!P457</f>
        <v>16</v>
      </c>
      <c r="G457" s="30">
        <f>'2024-25Calendar'!T457</f>
        <v>1</v>
      </c>
      <c r="H457" s="30">
        <f>'2024-25Calendar'!U457</f>
        <v>1</v>
      </c>
      <c r="I457" s="30">
        <f>'2024-25Calendar'!V457</f>
        <v>1</v>
      </c>
      <c r="J457" s="30">
        <f>'2024-25Calendar'!R457</f>
        <v>26</v>
      </c>
      <c r="K457" s="30">
        <f>'2024-25Calendar'!S457</f>
        <v>26</v>
      </c>
      <c r="N457" t="str">
        <f t="shared" si="10"/>
        <v>{1,11,5,16,1,1,1,26,26},</v>
      </c>
    </row>
    <row r="458" spans="2:14" x14ac:dyDescent="0.25">
      <c r="B458" s="30">
        <f>'2024-25Calendar'!O458</f>
        <v>455</v>
      </c>
      <c r="C458" s="30">
        <v>1</v>
      </c>
      <c r="D458" s="30" t="str">
        <f>'2024-25Calendar'!Q458</f>
        <v>11</v>
      </c>
      <c r="E458" s="30" t="str">
        <f>'2024-25Calendar'!W458</f>
        <v>5</v>
      </c>
      <c r="F458" s="30">
        <f>'2024-25Calendar'!P458</f>
        <v>17</v>
      </c>
      <c r="G458" s="30">
        <f>'2024-25Calendar'!T458</f>
        <v>2</v>
      </c>
      <c r="H458" s="30">
        <f>'2024-25Calendar'!U458</f>
        <v>2</v>
      </c>
      <c r="I458" s="30">
        <f>'2024-25Calendar'!V458</f>
        <v>1</v>
      </c>
      <c r="J458" s="30">
        <f>'2024-25Calendar'!R458</f>
        <v>0</v>
      </c>
      <c r="K458" s="30">
        <f>'2024-25Calendar'!S458</f>
        <v>0</v>
      </c>
      <c r="N458" t="str">
        <f t="shared" si="10"/>
        <v>{1,11,5,17,2,2,1,0,0},</v>
      </c>
    </row>
    <row r="459" spans="2:14" x14ac:dyDescent="0.25">
      <c r="B459" s="30">
        <f>'2024-25Calendar'!O459</f>
        <v>456</v>
      </c>
      <c r="C459" s="30">
        <v>1</v>
      </c>
      <c r="D459" s="30" t="str">
        <f>'2024-25Calendar'!Q459</f>
        <v>11</v>
      </c>
      <c r="E459" s="30" t="str">
        <f>'2024-25Calendar'!W459</f>
        <v>5</v>
      </c>
      <c r="F459" s="30">
        <f>'2024-25Calendar'!P459</f>
        <v>18</v>
      </c>
      <c r="G459" s="30">
        <f>'2024-25Calendar'!T459</f>
        <v>3</v>
      </c>
      <c r="H459" s="30">
        <f>'2024-25Calendar'!U459</f>
        <v>3</v>
      </c>
      <c r="I459" s="30">
        <f>'2024-25Calendar'!V459</f>
        <v>1</v>
      </c>
      <c r="J459" s="30">
        <f>'2024-25Calendar'!R459</f>
        <v>1</v>
      </c>
      <c r="K459" s="30">
        <f>'2024-25Calendar'!S459</f>
        <v>1</v>
      </c>
      <c r="N459" t="str">
        <f t="shared" si="10"/>
        <v>{1,11,5,18,3,3,1,1,1},</v>
      </c>
    </row>
    <row r="460" spans="2:14" x14ac:dyDescent="0.25">
      <c r="B460" s="30">
        <f>'2024-25Calendar'!O460</f>
        <v>457</v>
      </c>
      <c r="C460" s="30">
        <v>1</v>
      </c>
      <c r="D460" s="30" t="str">
        <f>'2024-25Calendar'!Q460</f>
        <v>11</v>
      </c>
      <c r="E460" s="30" t="str">
        <f>'2024-25Calendar'!W460</f>
        <v>5</v>
      </c>
      <c r="F460" s="30">
        <f>'2024-25Calendar'!P460</f>
        <v>19</v>
      </c>
      <c r="G460" s="30">
        <f>'2024-25Calendar'!T460</f>
        <v>4</v>
      </c>
      <c r="H460" s="30">
        <f>'2024-25Calendar'!U460</f>
        <v>4</v>
      </c>
      <c r="I460" s="30">
        <f>'2024-25Calendar'!V460</f>
        <v>1</v>
      </c>
      <c r="J460" s="30">
        <f>'2024-25Calendar'!R460</f>
        <v>2</v>
      </c>
      <c r="K460" s="30">
        <f>'2024-25Calendar'!S460</f>
        <v>3</v>
      </c>
      <c r="N460" t="str">
        <f t="shared" si="10"/>
        <v>{1,11,5,19,4,4,1,2,3},</v>
      </c>
    </row>
    <row r="461" spans="2:14" x14ac:dyDescent="0.25">
      <c r="B461" s="30">
        <f>'2024-25Calendar'!O461</f>
        <v>458</v>
      </c>
      <c r="C461" s="30">
        <v>1</v>
      </c>
      <c r="D461" s="30" t="str">
        <f>'2024-25Calendar'!Q461</f>
        <v>11</v>
      </c>
      <c r="E461" s="30" t="str">
        <f>'2024-25Calendar'!W461</f>
        <v>5</v>
      </c>
      <c r="F461" s="30">
        <f>'2024-25Calendar'!P461</f>
        <v>20</v>
      </c>
      <c r="G461" s="30">
        <f>'2024-25Calendar'!T461</f>
        <v>5</v>
      </c>
      <c r="H461" s="30">
        <f>'2024-25Calendar'!U461</f>
        <v>5</v>
      </c>
      <c r="I461" s="30">
        <f>'2024-25Calendar'!V461</f>
        <v>1</v>
      </c>
      <c r="J461" s="30">
        <f>'2024-25Calendar'!R461</f>
        <v>3</v>
      </c>
      <c r="K461" s="30">
        <f>'2024-25Calendar'!S461</f>
        <v>4</v>
      </c>
      <c r="N461" t="str">
        <f t="shared" si="10"/>
        <v>{1,11,5,20,5,5,1,3,4},</v>
      </c>
    </row>
    <row r="462" spans="2:14" x14ac:dyDescent="0.25">
      <c r="B462" s="30">
        <f>'2024-25Calendar'!O462</f>
        <v>459</v>
      </c>
      <c r="C462" s="30">
        <v>1</v>
      </c>
      <c r="D462" s="30" t="str">
        <f>'2024-25Calendar'!Q462</f>
        <v>11</v>
      </c>
      <c r="E462" s="30" t="str">
        <f>'2024-25Calendar'!W462</f>
        <v>5</v>
      </c>
      <c r="F462" s="30">
        <f>'2024-25Calendar'!P462</f>
        <v>21</v>
      </c>
      <c r="G462" s="30">
        <f>'2024-25Calendar'!T462</f>
        <v>6</v>
      </c>
      <c r="H462" s="30">
        <f>'2024-25Calendar'!U462</f>
        <v>6</v>
      </c>
      <c r="I462" s="30">
        <f>'2024-25Calendar'!V462</f>
        <v>1</v>
      </c>
      <c r="J462" s="30">
        <f>'2024-25Calendar'!R462</f>
        <v>4</v>
      </c>
      <c r="K462" s="30">
        <f>'2024-25Calendar'!S462</f>
        <v>5</v>
      </c>
      <c r="N462" t="str">
        <f t="shared" si="10"/>
        <v>{1,11,5,21,6,6,1,4,5},</v>
      </c>
    </row>
    <row r="463" spans="2:14" x14ac:dyDescent="0.25">
      <c r="B463" s="30">
        <f>'2024-25Calendar'!O463</f>
        <v>460</v>
      </c>
      <c r="C463" s="30">
        <v>1</v>
      </c>
      <c r="D463" s="30" t="str">
        <f>'2024-25Calendar'!Q463</f>
        <v>11</v>
      </c>
      <c r="E463" s="30" t="str">
        <f>'2024-25Calendar'!W463</f>
        <v>5</v>
      </c>
      <c r="F463" s="30">
        <f>'2024-25Calendar'!P463</f>
        <v>22</v>
      </c>
      <c r="G463" s="30">
        <f>'2024-25Calendar'!T463</f>
        <v>7</v>
      </c>
      <c r="H463" s="30">
        <f>'2024-25Calendar'!U463</f>
        <v>7</v>
      </c>
      <c r="I463" s="30">
        <f>'2024-25Calendar'!V463</f>
        <v>1</v>
      </c>
      <c r="J463" s="30">
        <f>'2024-25Calendar'!R463</f>
        <v>5</v>
      </c>
      <c r="K463" s="30">
        <f>'2024-25Calendar'!S463</f>
        <v>6</v>
      </c>
      <c r="N463" t="str">
        <f t="shared" si="10"/>
        <v>{1,11,5,22,7,7,1,5,6},</v>
      </c>
    </row>
    <row r="464" spans="2:14" x14ac:dyDescent="0.25">
      <c r="B464" s="30">
        <f>'2024-25Calendar'!O464</f>
        <v>461</v>
      </c>
      <c r="C464" s="30">
        <v>1</v>
      </c>
      <c r="D464" s="30" t="str">
        <f>'2024-25Calendar'!Q464</f>
        <v>11</v>
      </c>
      <c r="E464" s="30" t="str">
        <f>'2024-25Calendar'!W464</f>
        <v>5</v>
      </c>
      <c r="F464" s="30">
        <f>'2024-25Calendar'!P464</f>
        <v>23</v>
      </c>
      <c r="G464" s="30">
        <f>'2024-25Calendar'!T464</f>
        <v>8</v>
      </c>
      <c r="H464" s="30">
        <f>'2024-25Calendar'!U464</f>
        <v>8</v>
      </c>
      <c r="I464" s="30">
        <f>'2024-25Calendar'!V464</f>
        <v>1</v>
      </c>
      <c r="J464" s="30">
        <f>'2024-25Calendar'!R464</f>
        <v>6</v>
      </c>
      <c r="K464" s="30">
        <f>'2024-25Calendar'!S464</f>
        <v>7</v>
      </c>
      <c r="N464" t="str">
        <f t="shared" si="10"/>
        <v>{1,11,5,23,8,8,1,6,7},</v>
      </c>
    </row>
    <row r="465" spans="2:14" x14ac:dyDescent="0.25">
      <c r="B465" s="30">
        <f>'2024-25Calendar'!O465</f>
        <v>462</v>
      </c>
      <c r="C465" s="30">
        <v>1</v>
      </c>
      <c r="D465" s="30" t="str">
        <f>'2024-25Calendar'!Q465</f>
        <v>11</v>
      </c>
      <c r="E465" s="30" t="str">
        <f>'2024-25Calendar'!W465</f>
        <v>5</v>
      </c>
      <c r="F465" s="30">
        <f>'2024-25Calendar'!P465</f>
        <v>24</v>
      </c>
      <c r="G465" s="30">
        <f>'2024-25Calendar'!T465</f>
        <v>9</v>
      </c>
      <c r="H465" s="30">
        <f>'2024-25Calendar'!U465</f>
        <v>9</v>
      </c>
      <c r="I465" s="30">
        <f>'2024-25Calendar'!V465</f>
        <v>1</v>
      </c>
      <c r="J465" s="30">
        <f>'2024-25Calendar'!R465</f>
        <v>7</v>
      </c>
      <c r="K465" s="30">
        <f>'2024-25Calendar'!S465</f>
        <v>8</v>
      </c>
      <c r="N465" t="str">
        <f t="shared" si="10"/>
        <v>{1,11,5,24,9,9,1,7,8},</v>
      </c>
    </row>
    <row r="466" spans="2:14" x14ac:dyDescent="0.25">
      <c r="B466" s="30">
        <f>'2024-25Calendar'!O466</f>
        <v>463</v>
      </c>
      <c r="C466" s="30">
        <v>1</v>
      </c>
      <c r="D466" s="30" t="str">
        <f>'2024-25Calendar'!Q466</f>
        <v>11</v>
      </c>
      <c r="E466" s="30" t="str">
        <f>'2024-25Calendar'!W466</f>
        <v>5</v>
      </c>
      <c r="F466" s="30">
        <f>'2024-25Calendar'!P466</f>
        <v>25</v>
      </c>
      <c r="G466" s="30">
        <f>'2024-25Calendar'!T466</f>
        <v>10</v>
      </c>
      <c r="H466" s="30">
        <f>'2024-25Calendar'!U466</f>
        <v>10</v>
      </c>
      <c r="I466" s="30">
        <f>'2024-25Calendar'!V466</f>
        <v>1</v>
      </c>
      <c r="J466" s="30">
        <f>'2024-25Calendar'!R466</f>
        <v>8</v>
      </c>
      <c r="K466" s="30">
        <f>'2024-25Calendar'!S466</f>
        <v>9</v>
      </c>
      <c r="N466" t="str">
        <f t="shared" si="10"/>
        <v>{1,11,5,25,10,10,1,8,9},</v>
      </c>
    </row>
    <row r="467" spans="2:14" x14ac:dyDescent="0.25">
      <c r="B467" s="30">
        <f>'2024-25Calendar'!O467</f>
        <v>464</v>
      </c>
      <c r="C467" s="30">
        <v>1</v>
      </c>
      <c r="D467" s="30" t="str">
        <f>'2024-25Calendar'!Q467</f>
        <v>11</v>
      </c>
      <c r="E467" s="30" t="str">
        <f>'2024-25Calendar'!W467</f>
        <v>5</v>
      </c>
      <c r="F467" s="30">
        <f>'2024-25Calendar'!P467</f>
        <v>26</v>
      </c>
      <c r="G467" s="30">
        <f>'2024-25Calendar'!T467</f>
        <v>11</v>
      </c>
      <c r="H467" s="30">
        <f>'2024-25Calendar'!U467</f>
        <v>11</v>
      </c>
      <c r="I467" s="30">
        <f>'2024-25Calendar'!V467</f>
        <v>1</v>
      </c>
      <c r="J467" s="30">
        <f>'2024-25Calendar'!R467</f>
        <v>9</v>
      </c>
      <c r="K467" s="30">
        <f>'2024-25Calendar'!S467</f>
        <v>10</v>
      </c>
      <c r="N467" t="str">
        <f t="shared" si="10"/>
        <v>{1,11,5,26,11,11,1,9,10},</v>
      </c>
    </row>
    <row r="468" spans="2:14" x14ac:dyDescent="0.25">
      <c r="B468" s="30">
        <f>'2024-25Calendar'!O468</f>
        <v>465</v>
      </c>
      <c r="C468" s="30">
        <v>1</v>
      </c>
      <c r="D468" s="30" t="str">
        <f>'2024-25Calendar'!Q468</f>
        <v>11</v>
      </c>
      <c r="E468" s="30" t="str">
        <f>'2024-25Calendar'!W468</f>
        <v>5</v>
      </c>
      <c r="F468" s="30">
        <f>'2024-25Calendar'!P468</f>
        <v>27</v>
      </c>
      <c r="G468" s="30">
        <f>'2024-25Calendar'!T468</f>
        <v>12</v>
      </c>
      <c r="H468" s="30">
        <f>'2024-25Calendar'!U468</f>
        <v>12</v>
      </c>
      <c r="I468" s="30">
        <f>'2024-25Calendar'!V468</f>
        <v>1</v>
      </c>
      <c r="J468" s="30">
        <f>'2024-25Calendar'!R468</f>
        <v>10</v>
      </c>
      <c r="K468" s="30">
        <f>'2024-25Calendar'!S468</f>
        <v>11</v>
      </c>
      <c r="N468" t="str">
        <f t="shared" si="10"/>
        <v>{1,11,5,27,12,12,1,10,11},</v>
      </c>
    </row>
    <row r="469" spans="2:14" x14ac:dyDescent="0.25">
      <c r="B469" s="30">
        <f>'2024-25Calendar'!O469</f>
        <v>466</v>
      </c>
      <c r="C469" s="30">
        <v>1</v>
      </c>
      <c r="D469" s="30" t="str">
        <f>'2024-25Calendar'!Q469</f>
        <v>11</v>
      </c>
      <c r="E469" s="30" t="str">
        <f>'2024-25Calendar'!W469</f>
        <v>5</v>
      </c>
      <c r="F469" s="30">
        <f>'2024-25Calendar'!P469</f>
        <v>28</v>
      </c>
      <c r="G469" s="30">
        <f>'2024-25Calendar'!T469</f>
        <v>13</v>
      </c>
      <c r="H469" s="30">
        <f>'2024-25Calendar'!U469</f>
        <v>13</v>
      </c>
      <c r="I469" s="30">
        <f>'2024-25Calendar'!V469</f>
        <v>1</v>
      </c>
      <c r="J469" s="30">
        <f>'2024-25Calendar'!R469</f>
        <v>11</v>
      </c>
      <c r="K469" s="30">
        <f>'2024-25Calendar'!S469</f>
        <v>11</v>
      </c>
      <c r="N469" t="str">
        <f t="shared" si="10"/>
        <v>{1,11,5,28,13,13,1,11,11},</v>
      </c>
    </row>
    <row r="470" spans="2:14" x14ac:dyDescent="0.25">
      <c r="B470" s="30">
        <f>'2024-25Calendar'!O470</f>
        <v>467</v>
      </c>
      <c r="C470" s="30">
        <v>1</v>
      </c>
      <c r="D470" s="30" t="str">
        <f>'2024-25Calendar'!Q470</f>
        <v>11</v>
      </c>
      <c r="E470" s="30" t="str">
        <f>'2024-25Calendar'!W470</f>
        <v>5</v>
      </c>
      <c r="F470" s="30">
        <f>'2024-25Calendar'!P470</f>
        <v>29</v>
      </c>
      <c r="G470" s="30">
        <f>'2024-25Calendar'!T470</f>
        <v>14</v>
      </c>
      <c r="H470" s="30">
        <f>'2024-25Calendar'!U470</f>
        <v>14</v>
      </c>
      <c r="I470" s="30">
        <f>'2024-25Calendar'!V470</f>
        <v>1</v>
      </c>
      <c r="J470" s="30">
        <f>'2024-25Calendar'!R470</f>
        <v>12</v>
      </c>
      <c r="K470" s="30">
        <f>'2024-25Calendar'!S470</f>
        <v>12</v>
      </c>
      <c r="N470" t="str">
        <f t="shared" si="10"/>
        <v>{1,11,5,29,14,14,1,12,12},</v>
      </c>
    </row>
    <row r="471" spans="2:14" x14ac:dyDescent="0.25">
      <c r="B471" s="30">
        <f>'2024-25Calendar'!O471</f>
        <v>468</v>
      </c>
      <c r="C471" s="30">
        <v>1</v>
      </c>
      <c r="D471" s="30" t="str">
        <f>'2024-25Calendar'!Q471</f>
        <v>11</v>
      </c>
      <c r="E471" s="30" t="str">
        <f>'2024-25Calendar'!W471</f>
        <v>5</v>
      </c>
      <c r="F471" s="30">
        <f>'2024-25Calendar'!P471</f>
        <v>30</v>
      </c>
      <c r="G471" s="30">
        <f>'2024-25Calendar'!T471</f>
        <v>0</v>
      </c>
      <c r="H471" s="30">
        <f>'2024-25Calendar'!U471</f>
        <v>0</v>
      </c>
      <c r="I471" s="30">
        <f>'2024-25Calendar'!V471</f>
        <v>0</v>
      </c>
      <c r="J471" s="30">
        <f>'2024-25Calendar'!R471</f>
        <v>13</v>
      </c>
      <c r="K471" s="30">
        <f>'2024-25Calendar'!S471</f>
        <v>13</v>
      </c>
      <c r="N471" t="str">
        <f t="shared" si="10"/>
        <v>{1,11,5,30,0,0,0,13,13},</v>
      </c>
    </row>
    <row r="472" spans="2:14" x14ac:dyDescent="0.25">
      <c r="B472" s="30">
        <f>'2024-25Calendar'!O472</f>
        <v>469</v>
      </c>
      <c r="C472" s="30">
        <v>2</v>
      </c>
      <c r="D472" s="30" t="str">
        <f>'2024-25Calendar'!Q472</f>
        <v>0</v>
      </c>
      <c r="E472" s="30" t="str">
        <f>'2024-25Calendar'!W472</f>
        <v>0</v>
      </c>
      <c r="F472" s="30">
        <f>'2024-25Calendar'!P472</f>
        <v>1</v>
      </c>
      <c r="G472" s="30">
        <f>'2024-25Calendar'!T472</f>
        <v>1</v>
      </c>
      <c r="H472" s="30">
        <f>'2024-25Calendar'!U472</f>
        <v>1</v>
      </c>
      <c r="I472" s="30">
        <f>'2024-25Calendar'!V472</f>
        <v>0</v>
      </c>
      <c r="J472" s="30">
        <f>'2024-25Calendar'!R472</f>
        <v>14</v>
      </c>
      <c r="K472" s="30">
        <f>'2024-25Calendar'!S472</f>
        <v>14</v>
      </c>
      <c r="N472" t="str">
        <f t="shared" si="10"/>
        <v>{2,0,0,1,1,1,0,14,14},</v>
      </c>
    </row>
    <row r="473" spans="2:14" x14ac:dyDescent="0.25">
      <c r="B473" s="30">
        <f>'2024-25Calendar'!O473</f>
        <v>470</v>
      </c>
      <c r="C473" s="30">
        <v>2</v>
      </c>
      <c r="D473" s="30" t="str">
        <f>'2024-25Calendar'!Q473</f>
        <v>0</v>
      </c>
      <c r="E473" s="30" t="str">
        <f>'2024-25Calendar'!W473</f>
        <v>0</v>
      </c>
      <c r="F473" s="30">
        <f>'2024-25Calendar'!P473</f>
        <v>2</v>
      </c>
      <c r="G473" s="30">
        <f>'2024-25Calendar'!T473</f>
        <v>1</v>
      </c>
      <c r="H473" s="30">
        <f>'2024-25Calendar'!U473</f>
        <v>2</v>
      </c>
      <c r="I473" s="30">
        <f>'2024-25Calendar'!V473</f>
        <v>0</v>
      </c>
      <c r="J473" s="30">
        <f>'2024-25Calendar'!R473</f>
        <v>15</v>
      </c>
      <c r="K473" s="30">
        <f>'2024-25Calendar'!S473</f>
        <v>15</v>
      </c>
      <c r="N473" t="str">
        <f t="shared" si="10"/>
        <v>{2,0,0,2,1,2,0,15,15},</v>
      </c>
    </row>
    <row r="474" spans="2:14" x14ac:dyDescent="0.25">
      <c r="B474" s="30">
        <f>'2024-25Calendar'!O474</f>
        <v>471</v>
      </c>
      <c r="C474" s="30">
        <v>2</v>
      </c>
      <c r="D474" s="30" t="str">
        <f>'2024-25Calendar'!Q474</f>
        <v>0</v>
      </c>
      <c r="E474" s="30" t="str">
        <f>'2024-25Calendar'!W474</f>
        <v>0</v>
      </c>
      <c r="F474" s="30">
        <f>'2024-25Calendar'!P474</f>
        <v>3</v>
      </c>
      <c r="G474" s="30">
        <f>'2024-25Calendar'!T474</f>
        <v>2</v>
      </c>
      <c r="H474" s="30">
        <f>'2024-25Calendar'!U474</f>
        <v>3</v>
      </c>
      <c r="I474" s="30">
        <f>'2024-25Calendar'!V474</f>
        <v>0</v>
      </c>
      <c r="J474" s="30">
        <f>'2024-25Calendar'!R474</f>
        <v>16</v>
      </c>
      <c r="K474" s="30">
        <f>'2024-25Calendar'!S474</f>
        <v>16</v>
      </c>
      <c r="N474" t="str">
        <f t="shared" si="10"/>
        <v>{2,0,0,3,2,3,0,16,16},</v>
      </c>
    </row>
    <row r="475" spans="2:14" x14ac:dyDescent="0.25">
      <c r="B475" s="30">
        <f>'2024-25Calendar'!O475</f>
        <v>472</v>
      </c>
      <c r="C475" s="30">
        <v>2</v>
      </c>
      <c r="D475" s="30" t="str">
        <f>'2024-25Calendar'!Q475</f>
        <v>0</v>
      </c>
      <c r="E475" s="30" t="str">
        <f>'2024-25Calendar'!W475</f>
        <v>0</v>
      </c>
      <c r="F475" s="30">
        <f>'2024-25Calendar'!P475</f>
        <v>4</v>
      </c>
      <c r="G475" s="30">
        <f>'2024-25Calendar'!T475</f>
        <v>3</v>
      </c>
      <c r="H475" s="30">
        <f>'2024-25Calendar'!U475</f>
        <v>3</v>
      </c>
      <c r="I475" s="30">
        <f>'2024-25Calendar'!V475</f>
        <v>0</v>
      </c>
      <c r="J475" s="30">
        <f>'2024-25Calendar'!R475</f>
        <v>16</v>
      </c>
      <c r="K475" s="30">
        <f>'2024-25Calendar'!S475</f>
        <v>17</v>
      </c>
      <c r="N475" t="str">
        <f t="shared" si="10"/>
        <v>{2,0,0,4,3,3,0,16,17},</v>
      </c>
    </row>
    <row r="476" spans="2:14" x14ac:dyDescent="0.25">
      <c r="B476" s="30">
        <f>'2024-25Calendar'!O476</f>
        <v>473</v>
      </c>
      <c r="C476" s="30">
        <v>2</v>
      </c>
      <c r="D476" s="30" t="str">
        <f>'2024-25Calendar'!Q476</f>
        <v>0</v>
      </c>
      <c r="E476" s="30" t="str">
        <f>'2024-25Calendar'!W476</f>
        <v>0</v>
      </c>
      <c r="F476" s="30">
        <f>'2024-25Calendar'!P476</f>
        <v>5</v>
      </c>
      <c r="G476" s="30">
        <f>'2024-25Calendar'!T476</f>
        <v>5</v>
      </c>
      <c r="H476" s="30">
        <f>'2024-25Calendar'!U476</f>
        <v>5</v>
      </c>
      <c r="I476" s="30">
        <f>'2024-25Calendar'!V476</f>
        <v>0</v>
      </c>
      <c r="J476" s="30">
        <f>'2024-25Calendar'!R476</f>
        <v>17</v>
      </c>
      <c r="K476" s="30">
        <f>'2024-25Calendar'!S476</f>
        <v>18</v>
      </c>
      <c r="N476" t="str">
        <f t="shared" si="10"/>
        <v>{2,0,0,5,5,5,0,17,18},</v>
      </c>
    </row>
    <row r="477" spans="2:14" x14ac:dyDescent="0.25">
      <c r="B477" s="30">
        <f>'2024-25Calendar'!O477</f>
        <v>474</v>
      </c>
      <c r="C477" s="30">
        <v>2</v>
      </c>
      <c r="D477" s="30" t="str">
        <f>'2024-25Calendar'!Q477</f>
        <v>0</v>
      </c>
      <c r="E477" s="30" t="str">
        <f>'2024-25Calendar'!W477</f>
        <v>0</v>
      </c>
      <c r="F477" s="30">
        <f>'2024-25Calendar'!P477</f>
        <v>6</v>
      </c>
      <c r="G477" s="30">
        <f>'2024-25Calendar'!T477</f>
        <v>5</v>
      </c>
      <c r="H477" s="30">
        <f>'2024-25Calendar'!U477</f>
        <v>5</v>
      </c>
      <c r="I477" s="30">
        <f>'2024-25Calendar'!V477</f>
        <v>0</v>
      </c>
      <c r="J477" s="30">
        <f>'2024-25Calendar'!R477</f>
        <v>19</v>
      </c>
      <c r="K477" s="30">
        <f>'2024-25Calendar'!S477</f>
        <v>19</v>
      </c>
      <c r="N477" t="str">
        <f t="shared" si="10"/>
        <v>{2,0,0,6,5,5,0,19,19},</v>
      </c>
    </row>
    <row r="478" spans="2:14" x14ac:dyDescent="0.25">
      <c r="B478" s="30">
        <f>'2024-25Calendar'!O478</f>
        <v>475</v>
      </c>
      <c r="C478" s="30">
        <v>2</v>
      </c>
      <c r="D478" s="30" t="str">
        <f>'2024-25Calendar'!Q478</f>
        <v>0</v>
      </c>
      <c r="E478" s="30" t="str">
        <f>'2024-25Calendar'!W478</f>
        <v>0</v>
      </c>
      <c r="F478" s="30">
        <f>'2024-25Calendar'!P478</f>
        <v>7</v>
      </c>
      <c r="G478" s="30">
        <f>'2024-25Calendar'!T478</f>
        <v>6</v>
      </c>
      <c r="H478" s="30">
        <f>'2024-25Calendar'!U478</f>
        <v>6</v>
      </c>
      <c r="I478" s="30">
        <f>'2024-25Calendar'!V478</f>
        <v>0</v>
      </c>
      <c r="J478" s="30">
        <f>'2024-25Calendar'!R478</f>
        <v>19</v>
      </c>
      <c r="K478" s="30">
        <f>'2024-25Calendar'!S478</f>
        <v>20</v>
      </c>
      <c r="N478" t="str">
        <f t="shared" si="10"/>
        <v>{2,0,0,7,6,6,0,19,20},</v>
      </c>
    </row>
    <row r="479" spans="2:14" x14ac:dyDescent="0.25">
      <c r="B479" s="30">
        <f>'2024-25Calendar'!O479</f>
        <v>476</v>
      </c>
      <c r="C479" s="30">
        <v>2</v>
      </c>
      <c r="D479" s="30" t="str">
        <f>'2024-25Calendar'!Q479</f>
        <v>0</v>
      </c>
      <c r="E479" s="30" t="str">
        <f>'2024-25Calendar'!W479</f>
        <v>0</v>
      </c>
      <c r="F479" s="30">
        <f>'2024-25Calendar'!P479</f>
        <v>8</v>
      </c>
      <c r="G479" s="30">
        <f>'2024-25Calendar'!T479</f>
        <v>7</v>
      </c>
      <c r="H479" s="30">
        <f>'2024-25Calendar'!U479</f>
        <v>7</v>
      </c>
      <c r="I479" s="30">
        <f>'2024-25Calendar'!V479</f>
        <v>0</v>
      </c>
      <c r="J479" s="30">
        <f>'2024-25Calendar'!R479</f>
        <v>20</v>
      </c>
      <c r="K479" s="30">
        <f>'2024-25Calendar'!S479</f>
        <v>21</v>
      </c>
      <c r="N479" t="str">
        <f t="shared" si="10"/>
        <v>{2,0,0,8,7,7,0,20,21},</v>
      </c>
    </row>
    <row r="480" spans="2:14" x14ac:dyDescent="0.25">
      <c r="B480" s="30">
        <f>'2024-25Calendar'!O480</f>
        <v>477</v>
      </c>
      <c r="C480" s="30">
        <v>2</v>
      </c>
      <c r="D480" s="30" t="str">
        <f>'2024-25Calendar'!Q480</f>
        <v>0</v>
      </c>
      <c r="E480" s="30" t="str">
        <f>'2024-25Calendar'!W480</f>
        <v>0</v>
      </c>
      <c r="F480" s="30">
        <f>'2024-25Calendar'!P480</f>
        <v>9</v>
      </c>
      <c r="G480" s="30">
        <f>'2024-25Calendar'!T480</f>
        <v>8</v>
      </c>
      <c r="H480" s="30">
        <f>'2024-25Calendar'!U480</f>
        <v>8</v>
      </c>
      <c r="I480" s="30">
        <f>'2024-25Calendar'!V480</f>
        <v>0</v>
      </c>
      <c r="J480" s="30">
        <f>'2024-25Calendar'!R480</f>
        <v>21</v>
      </c>
      <c r="K480" s="30">
        <f>'2024-25Calendar'!S480</f>
        <v>22</v>
      </c>
      <c r="N480" t="str">
        <f t="shared" si="10"/>
        <v>{2,0,0,9,8,8,0,21,22},</v>
      </c>
    </row>
    <row r="481" spans="2:14" x14ac:dyDescent="0.25">
      <c r="B481" s="30">
        <f>'2024-25Calendar'!O481</f>
        <v>478</v>
      </c>
      <c r="C481" s="30">
        <v>2</v>
      </c>
      <c r="D481" s="30" t="str">
        <f>'2024-25Calendar'!Q481</f>
        <v>0</v>
      </c>
      <c r="E481" s="30" t="str">
        <f>'2024-25Calendar'!W481</f>
        <v>0</v>
      </c>
      <c r="F481" s="30">
        <f>'2024-25Calendar'!P481</f>
        <v>10</v>
      </c>
      <c r="G481" s="30">
        <f>'2024-25Calendar'!T481</f>
        <v>9</v>
      </c>
      <c r="H481" s="30">
        <f>'2024-25Calendar'!U481</f>
        <v>9</v>
      </c>
      <c r="I481" s="30">
        <f>'2024-25Calendar'!V481</f>
        <v>0</v>
      </c>
      <c r="J481" s="30">
        <f>'2024-25Calendar'!R481</f>
        <v>22</v>
      </c>
      <c r="K481" s="30">
        <f>'2024-25Calendar'!S481</f>
        <v>23</v>
      </c>
      <c r="N481" t="str">
        <f t="shared" si="10"/>
        <v>{2,0,0,10,9,9,0,22,23},</v>
      </c>
    </row>
    <row r="482" spans="2:14" x14ac:dyDescent="0.25">
      <c r="B482" s="30">
        <f>'2024-25Calendar'!O482</f>
        <v>479</v>
      </c>
      <c r="C482" s="30">
        <v>2</v>
      </c>
      <c r="D482" s="30" t="str">
        <f>'2024-25Calendar'!Q482</f>
        <v>0</v>
      </c>
      <c r="E482" s="30" t="str">
        <f>'2024-25Calendar'!W482</f>
        <v>0</v>
      </c>
      <c r="F482" s="30">
        <f>'2024-25Calendar'!P482</f>
        <v>11</v>
      </c>
      <c r="G482" s="30">
        <f>'2024-25Calendar'!T482</f>
        <v>10</v>
      </c>
      <c r="H482" s="30">
        <f>'2024-25Calendar'!U482</f>
        <v>10</v>
      </c>
      <c r="I482" s="30">
        <f>'2024-25Calendar'!V482</f>
        <v>0</v>
      </c>
      <c r="J482" s="30">
        <f>'2024-25Calendar'!R482</f>
        <v>23</v>
      </c>
      <c r="K482" s="30">
        <f>'2024-25Calendar'!S482</f>
        <v>24</v>
      </c>
      <c r="N482" t="str">
        <f t="shared" si="10"/>
        <v>{2,0,0,11,10,10,0,23,24},</v>
      </c>
    </row>
    <row r="483" spans="2:14" x14ac:dyDescent="0.25">
      <c r="B483" s="30">
        <f>'2024-25Calendar'!O483</f>
        <v>480</v>
      </c>
      <c r="C483" s="30">
        <v>2</v>
      </c>
      <c r="D483" s="30" t="str">
        <f>'2024-25Calendar'!Q483</f>
        <v>0</v>
      </c>
      <c r="E483" s="30" t="str">
        <f>'2024-25Calendar'!W483</f>
        <v>0</v>
      </c>
      <c r="F483" s="30">
        <f>'2024-25Calendar'!P483</f>
        <v>12</v>
      </c>
      <c r="G483" s="30">
        <f>'2024-25Calendar'!T483</f>
        <v>11</v>
      </c>
      <c r="H483" s="30">
        <f>'2024-25Calendar'!U483</f>
        <v>12</v>
      </c>
      <c r="I483" s="30">
        <f>'2024-25Calendar'!V483</f>
        <v>0</v>
      </c>
      <c r="J483" s="30">
        <f>'2024-25Calendar'!R483</f>
        <v>24</v>
      </c>
      <c r="K483" s="30">
        <f>'2024-25Calendar'!S483</f>
        <v>25</v>
      </c>
      <c r="N483" t="str">
        <f t="shared" si="10"/>
        <v>{2,0,0,12,11,12,0,24,25},</v>
      </c>
    </row>
    <row r="484" spans="2:14" x14ac:dyDescent="0.25">
      <c r="B484" s="30">
        <f>'2024-25Calendar'!O484</f>
        <v>481</v>
      </c>
      <c r="C484" s="30">
        <v>2</v>
      </c>
      <c r="D484" s="30" t="str">
        <f>'2024-25Calendar'!Q484</f>
        <v>0</v>
      </c>
      <c r="E484" s="30" t="str">
        <f>'2024-25Calendar'!W484</f>
        <v>0</v>
      </c>
      <c r="F484" s="30">
        <f>'2024-25Calendar'!P484</f>
        <v>13</v>
      </c>
      <c r="G484" s="30">
        <f>'2024-25Calendar'!T484</f>
        <v>12</v>
      </c>
      <c r="H484" s="30">
        <f>'2024-25Calendar'!U484</f>
        <v>13</v>
      </c>
      <c r="I484" s="30">
        <f>'2024-25Calendar'!V484</f>
        <v>0</v>
      </c>
      <c r="J484" s="30">
        <f>'2024-25Calendar'!R484</f>
        <v>26</v>
      </c>
      <c r="K484" s="30">
        <f>'2024-25Calendar'!S484</f>
        <v>26</v>
      </c>
      <c r="N484" t="str">
        <f t="shared" si="10"/>
        <v>{2,0,0,13,12,13,0,26,26},</v>
      </c>
    </row>
    <row r="485" spans="2:14" x14ac:dyDescent="0.25">
      <c r="B485" s="30">
        <f>'2024-25Calendar'!O485</f>
        <v>482</v>
      </c>
      <c r="C485" s="30">
        <v>2</v>
      </c>
      <c r="D485" s="30" t="str">
        <f>'2024-25Calendar'!Q485</f>
        <v>0</v>
      </c>
      <c r="E485" s="30" t="str">
        <f>'2024-25Calendar'!W485</f>
        <v>0</v>
      </c>
      <c r="F485" s="30">
        <f>'2024-25Calendar'!P485</f>
        <v>14</v>
      </c>
      <c r="G485" s="30">
        <f>'2024-25Calendar'!T485</f>
        <v>13</v>
      </c>
      <c r="H485" s="30">
        <f>'2024-25Calendar'!U485</f>
        <v>15</v>
      </c>
      <c r="I485" s="30">
        <f>'2024-25Calendar'!V485</f>
        <v>0</v>
      </c>
      <c r="J485" s="30">
        <f>'2024-25Calendar'!R485</f>
        <v>0</v>
      </c>
      <c r="K485" s="30">
        <f>'2024-25Calendar'!S485</f>
        <v>0</v>
      </c>
      <c r="N485" t="str">
        <f t="shared" si="10"/>
        <v>{2,0,0,14,13,15,0,0,0},</v>
      </c>
    </row>
    <row r="486" spans="2:14" x14ac:dyDescent="0.25">
      <c r="B486" s="30">
        <f>'2024-25Calendar'!O486</f>
        <v>483</v>
      </c>
      <c r="C486" s="30">
        <v>2</v>
      </c>
      <c r="D486" s="30" t="str">
        <f>'2024-25Calendar'!Q486</f>
        <v>0</v>
      </c>
      <c r="E486" s="30" t="str">
        <f>'2024-25Calendar'!W486</f>
        <v>0</v>
      </c>
      <c r="F486" s="30">
        <f>'2024-25Calendar'!P486</f>
        <v>15</v>
      </c>
      <c r="G486" s="30">
        <f>'2024-25Calendar'!T486</f>
        <v>0</v>
      </c>
      <c r="H486" s="30">
        <f>'2024-25Calendar'!U486</f>
        <v>0</v>
      </c>
      <c r="I486" s="30">
        <f>'2024-25Calendar'!V486</f>
        <v>1</v>
      </c>
      <c r="J486" s="30">
        <f>'2024-25Calendar'!R486</f>
        <v>1</v>
      </c>
      <c r="K486" s="30">
        <f>'2024-25Calendar'!S486</f>
        <v>1</v>
      </c>
      <c r="N486" t="str">
        <f t="shared" si="10"/>
        <v>{2,0,0,15,0,0,1,1,1},</v>
      </c>
    </row>
    <row r="487" spans="2:14" x14ac:dyDescent="0.25">
      <c r="B487" s="30">
        <f>'2024-25Calendar'!O487</f>
        <v>484</v>
      </c>
      <c r="C487" s="30">
        <v>2</v>
      </c>
      <c r="D487" s="30" t="str">
        <f>'2024-25Calendar'!Q487</f>
        <v>0</v>
      </c>
      <c r="E487" s="30" t="str">
        <f>'2024-25Calendar'!W487</f>
        <v>0</v>
      </c>
      <c r="F487" s="30">
        <f>'2024-25Calendar'!P487</f>
        <v>16</v>
      </c>
      <c r="G487" s="30">
        <f>'2024-25Calendar'!T487</f>
        <v>1</v>
      </c>
      <c r="H487" s="30">
        <f>'2024-25Calendar'!U487</f>
        <v>1</v>
      </c>
      <c r="I487" s="30">
        <f>'2024-25Calendar'!V487</f>
        <v>1</v>
      </c>
      <c r="J487" s="30">
        <f>'2024-25Calendar'!R487</f>
        <v>2</v>
      </c>
      <c r="K487" s="30">
        <f>'2024-25Calendar'!S487</f>
        <v>2</v>
      </c>
      <c r="N487" t="str">
        <f t="shared" si="10"/>
        <v>{2,0,0,16,1,1,1,2,2},</v>
      </c>
    </row>
    <row r="488" spans="2:14" x14ac:dyDescent="0.25">
      <c r="B488" s="30">
        <f>'2024-25Calendar'!O488</f>
        <v>485</v>
      </c>
      <c r="C488" s="30">
        <v>2</v>
      </c>
      <c r="D488" s="30" t="str">
        <f>'2024-25Calendar'!Q488</f>
        <v>0</v>
      </c>
      <c r="E488" s="30" t="str">
        <f>'2024-25Calendar'!W488</f>
        <v>0</v>
      </c>
      <c r="F488" s="30">
        <f>'2024-25Calendar'!P488</f>
        <v>17</v>
      </c>
      <c r="G488" s="30">
        <f>'2024-25Calendar'!T488</f>
        <v>2</v>
      </c>
      <c r="H488" s="30">
        <f>'2024-25Calendar'!U488</f>
        <v>2</v>
      </c>
      <c r="I488" s="30">
        <f>'2024-25Calendar'!V488</f>
        <v>1</v>
      </c>
      <c r="J488" s="30">
        <f>'2024-25Calendar'!R488</f>
        <v>3</v>
      </c>
      <c r="K488" s="30">
        <f>'2024-25Calendar'!S488</f>
        <v>3</v>
      </c>
      <c r="N488" t="str">
        <f>CONCATENATE("{",C488,",",D488,",",E488,",",F488,",",G488,",",H488,",",I488,",",J488,",",K488,"}")</f>
        <v>{2,0,0,17,2,2,1,3,3}</v>
      </c>
    </row>
    <row r="489" spans="2:14" x14ac:dyDescent="0.25">
      <c r="M489" t="s">
        <v>350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6DC1-4029-46DA-94EE-3E15A85D3288}">
  <dimension ref="B3:AH26"/>
  <sheetViews>
    <sheetView zoomScaleNormal="100" workbookViewId="0">
      <selection activeCell="AJ23" sqref="AJ23"/>
    </sheetView>
  </sheetViews>
  <sheetFormatPr defaultRowHeight="15" x14ac:dyDescent="0.25"/>
  <cols>
    <col min="10" max="10" width="15" bestFit="1" customWidth="1"/>
    <col min="13" max="13" width="11.28515625" customWidth="1"/>
    <col min="14" max="14" width="6.7109375" customWidth="1"/>
    <col min="15" max="15" width="6.42578125" customWidth="1"/>
    <col min="16" max="16" width="3.42578125" customWidth="1"/>
    <col min="17" max="34" width="2" bestFit="1" customWidth="1"/>
  </cols>
  <sheetData>
    <row r="3" spans="2:34" ht="15.75" thickBot="1" x14ac:dyDescent="0.3">
      <c r="P3" s="120" t="s">
        <v>581</v>
      </c>
      <c r="Q3" s="120"/>
      <c r="R3" s="120"/>
      <c r="S3" s="120"/>
      <c r="T3" s="120"/>
      <c r="U3" s="120"/>
      <c r="V3" s="120"/>
      <c r="W3" s="120"/>
      <c r="X3" s="120"/>
      <c r="Z3" s="120" t="s">
        <v>580</v>
      </c>
      <c r="AA3" s="120"/>
      <c r="AB3" s="120"/>
      <c r="AC3" s="120"/>
      <c r="AD3" s="120"/>
      <c r="AE3" s="120"/>
      <c r="AF3" s="120"/>
      <c r="AG3" s="120"/>
      <c r="AH3" s="120"/>
    </row>
    <row r="4" spans="2:34" x14ac:dyDescent="0.25">
      <c r="B4" s="67"/>
      <c r="C4" s="71">
        <v>0</v>
      </c>
      <c r="D4" s="71">
        <v>1</v>
      </c>
      <c r="E4" s="71">
        <v>2</v>
      </c>
      <c r="F4" s="72">
        <v>3</v>
      </c>
      <c r="G4" s="73"/>
      <c r="H4" s="74"/>
      <c r="P4" s="86"/>
      <c r="Q4" s="118" t="s">
        <v>560</v>
      </c>
      <c r="R4" s="118"/>
      <c r="S4" s="118"/>
      <c r="T4" s="118"/>
      <c r="U4" s="119" t="s">
        <v>559</v>
      </c>
      <c r="V4" s="119"/>
      <c r="W4" s="119"/>
      <c r="X4" s="119"/>
      <c r="Z4" s="86"/>
      <c r="AA4" s="118" t="s">
        <v>560</v>
      </c>
      <c r="AB4" s="118"/>
      <c r="AC4" s="118"/>
      <c r="AD4" s="118"/>
      <c r="AE4" s="119" t="s">
        <v>559</v>
      </c>
      <c r="AF4" s="119"/>
      <c r="AG4" s="119"/>
      <c r="AH4" s="119"/>
    </row>
    <row r="5" spans="2:34" x14ac:dyDescent="0.25">
      <c r="B5" s="68">
        <v>0</v>
      </c>
      <c r="H5" s="75" t="s">
        <v>562</v>
      </c>
      <c r="J5" t="s">
        <v>583</v>
      </c>
      <c r="K5" t="s">
        <v>558</v>
      </c>
      <c r="P5" s="86"/>
      <c r="Q5" s="86">
        <v>0</v>
      </c>
      <c r="R5" s="86">
        <v>1</v>
      </c>
      <c r="S5" s="86">
        <v>2</v>
      </c>
      <c r="T5" s="86">
        <v>3</v>
      </c>
      <c r="U5" s="86">
        <v>4</v>
      </c>
      <c r="V5" s="86">
        <v>5</v>
      </c>
      <c r="W5" s="86">
        <v>6</v>
      </c>
      <c r="X5" s="86">
        <v>7</v>
      </c>
      <c r="Z5" s="86"/>
      <c r="AA5" s="86">
        <v>0</v>
      </c>
      <c r="AB5" s="86">
        <v>1</v>
      </c>
      <c r="AC5" s="86">
        <v>2</v>
      </c>
      <c r="AD5" s="86">
        <v>3</v>
      </c>
      <c r="AE5" s="86">
        <v>4</v>
      </c>
      <c r="AF5" s="86">
        <v>5</v>
      </c>
      <c r="AG5" s="86">
        <v>6</v>
      </c>
      <c r="AH5" s="86">
        <v>7</v>
      </c>
    </row>
    <row r="6" spans="2:34" x14ac:dyDescent="0.25">
      <c r="B6" s="68">
        <v>1</v>
      </c>
      <c r="F6" s="63"/>
      <c r="H6" s="75" t="s">
        <v>563</v>
      </c>
      <c r="P6" s="86">
        <v>0</v>
      </c>
      <c r="Q6" s="65"/>
      <c r="R6" s="65"/>
      <c r="S6" s="64"/>
      <c r="T6" s="64"/>
      <c r="U6" s="66"/>
      <c r="V6" s="66"/>
      <c r="W6" s="66"/>
      <c r="X6" s="65"/>
      <c r="Z6" s="86">
        <v>0</v>
      </c>
      <c r="AA6" s="65"/>
      <c r="AB6" s="65"/>
      <c r="AC6" s="64"/>
      <c r="AD6" s="64"/>
      <c r="AE6" s="66"/>
      <c r="AF6" s="66"/>
      <c r="AG6" s="66"/>
      <c r="AH6" s="65"/>
    </row>
    <row r="7" spans="2:34" x14ac:dyDescent="0.25">
      <c r="B7" s="68">
        <v>2</v>
      </c>
      <c r="E7" s="63"/>
      <c r="H7" s="75" t="s">
        <v>564</v>
      </c>
      <c r="P7" s="86">
        <v>1</v>
      </c>
      <c r="Q7" s="65"/>
      <c r="R7" s="64"/>
      <c r="S7" s="65"/>
      <c r="T7" s="65"/>
      <c r="U7" s="65"/>
      <c r="V7" s="65"/>
      <c r="W7" s="65"/>
      <c r="X7" s="66"/>
      <c r="Z7" s="86">
        <v>1</v>
      </c>
      <c r="AA7" s="66"/>
      <c r="AB7" s="66"/>
      <c r="AC7" s="65"/>
      <c r="AD7" s="65"/>
      <c r="AE7" s="65"/>
      <c r="AF7" s="65"/>
      <c r="AG7" s="65"/>
      <c r="AH7" s="66"/>
    </row>
    <row r="8" spans="2:34" x14ac:dyDescent="0.25">
      <c r="B8" s="68">
        <v>3</v>
      </c>
      <c r="E8" s="63"/>
      <c r="F8" s="63"/>
      <c r="H8" s="75" t="s">
        <v>565</v>
      </c>
      <c r="J8" t="s">
        <v>581</v>
      </c>
      <c r="K8" t="s">
        <v>578</v>
      </c>
      <c r="P8" s="86">
        <v>2</v>
      </c>
      <c r="Q8" s="66"/>
      <c r="R8" s="66"/>
      <c r="S8" s="65"/>
      <c r="T8" s="65"/>
      <c r="U8" s="65"/>
      <c r="V8" s="65"/>
      <c r="W8" s="66"/>
      <c r="X8" s="66"/>
      <c r="Z8" s="86">
        <v>2</v>
      </c>
      <c r="AA8" s="66"/>
      <c r="AB8" s="65"/>
      <c r="AC8" s="65"/>
      <c r="AD8" s="65"/>
      <c r="AE8" s="65"/>
      <c r="AF8" s="65"/>
      <c r="AG8" s="66"/>
      <c r="AH8" s="66"/>
    </row>
    <row r="9" spans="2:34" x14ac:dyDescent="0.25">
      <c r="B9" s="68">
        <v>4</v>
      </c>
      <c r="D9" s="63"/>
      <c r="H9" s="75" t="s">
        <v>566</v>
      </c>
      <c r="P9" s="86">
        <v>3</v>
      </c>
      <c r="Q9" s="65"/>
      <c r="R9" s="66"/>
      <c r="S9" s="64"/>
      <c r="T9" s="64"/>
      <c r="U9" s="65"/>
      <c r="V9" s="66"/>
      <c r="W9" s="66"/>
      <c r="X9" s="65"/>
      <c r="Z9" s="86">
        <v>3</v>
      </c>
      <c r="AA9" s="65"/>
      <c r="AB9" s="66"/>
      <c r="AC9" s="64"/>
      <c r="AD9" s="64"/>
      <c r="AE9" s="65"/>
      <c r="AF9" s="66"/>
      <c r="AG9" s="66"/>
      <c r="AH9" s="65"/>
    </row>
    <row r="10" spans="2:34" x14ac:dyDescent="0.25">
      <c r="B10" s="68">
        <v>5</v>
      </c>
      <c r="D10" s="63"/>
      <c r="F10" s="63"/>
      <c r="H10" s="75" t="s">
        <v>567</v>
      </c>
      <c r="J10" t="s">
        <v>582</v>
      </c>
      <c r="K10" t="s">
        <v>579</v>
      </c>
      <c r="P10" s="86">
        <v>4</v>
      </c>
      <c r="Q10" s="65"/>
      <c r="R10" s="65"/>
      <c r="S10" s="66"/>
      <c r="T10" s="66"/>
      <c r="U10" s="66"/>
      <c r="V10" s="66"/>
      <c r="W10" s="65"/>
      <c r="X10" s="66"/>
      <c r="Z10" s="86">
        <v>4</v>
      </c>
      <c r="AA10" s="65"/>
      <c r="AB10" s="65"/>
      <c r="AC10" s="66"/>
      <c r="AD10" s="66"/>
      <c r="AE10" s="66"/>
      <c r="AF10" s="66"/>
      <c r="AG10" s="65"/>
      <c r="AH10" s="65"/>
    </row>
    <row r="11" spans="2:34" x14ac:dyDescent="0.25">
      <c r="B11" s="68">
        <v>6</v>
      </c>
      <c r="D11" s="63"/>
      <c r="E11" s="63"/>
      <c r="H11" s="75" t="s">
        <v>568</v>
      </c>
      <c r="P11" s="86">
        <v>5</v>
      </c>
      <c r="Q11" s="65"/>
      <c r="R11" s="66"/>
      <c r="S11" s="65"/>
      <c r="T11" s="66"/>
      <c r="U11" s="65"/>
      <c r="V11" s="66"/>
      <c r="W11" s="65"/>
      <c r="X11" s="66"/>
      <c r="Z11" s="86">
        <v>5</v>
      </c>
      <c r="AA11" s="65"/>
      <c r="AB11" s="65"/>
      <c r="AC11" s="65"/>
      <c r="AD11" s="65"/>
      <c r="AE11" s="65"/>
      <c r="AF11" s="65"/>
      <c r="AG11" s="65"/>
      <c r="AH11" s="65"/>
    </row>
    <row r="12" spans="2:34" x14ac:dyDescent="0.25">
      <c r="B12" s="68">
        <v>7</v>
      </c>
      <c r="D12" s="63"/>
      <c r="E12" s="63"/>
      <c r="F12" s="63"/>
      <c r="H12" s="75" t="s">
        <v>569</v>
      </c>
      <c r="P12" s="86">
        <v>6</v>
      </c>
      <c r="Q12" s="65"/>
      <c r="R12" s="66"/>
      <c r="S12" s="65"/>
      <c r="T12" s="66"/>
      <c r="U12" s="65"/>
      <c r="V12" s="66"/>
      <c r="W12" s="65"/>
      <c r="X12" s="66"/>
      <c r="Z12" s="86">
        <v>6</v>
      </c>
      <c r="AA12" s="65"/>
      <c r="AB12" s="65"/>
      <c r="AC12" s="65"/>
      <c r="AD12" s="65"/>
      <c r="AE12" s="65"/>
      <c r="AF12" s="65"/>
      <c r="AG12" s="65"/>
      <c r="AH12" s="65"/>
    </row>
    <row r="13" spans="2:34" x14ac:dyDescent="0.25">
      <c r="B13" s="68">
        <v>8</v>
      </c>
      <c r="C13" s="63"/>
      <c r="H13" s="75" t="s">
        <v>570</v>
      </c>
      <c r="P13" s="86">
        <v>7</v>
      </c>
      <c r="Q13" s="65"/>
      <c r="R13" s="66"/>
      <c r="S13" s="65"/>
      <c r="T13" s="65"/>
      <c r="U13" s="65"/>
      <c r="V13" s="66"/>
      <c r="W13" s="65"/>
      <c r="X13" s="65"/>
      <c r="Z13" s="86">
        <v>7</v>
      </c>
      <c r="AA13" s="65"/>
      <c r="AB13" s="65"/>
      <c r="AC13" s="65"/>
      <c r="AD13" s="65"/>
      <c r="AE13" s="65"/>
      <c r="AF13" s="65"/>
      <c r="AG13" s="65"/>
      <c r="AH13" s="65"/>
    </row>
    <row r="14" spans="2:34" x14ac:dyDescent="0.25">
      <c r="B14" s="68">
        <v>9</v>
      </c>
      <c r="C14" s="63"/>
      <c r="F14" s="63"/>
      <c r="H14" s="75" t="s">
        <v>571</v>
      </c>
    </row>
    <row r="15" spans="2:34" x14ac:dyDescent="0.25">
      <c r="B15" s="69" t="s">
        <v>492</v>
      </c>
      <c r="C15" s="63"/>
      <c r="E15" s="63"/>
      <c r="H15" s="75" t="s">
        <v>572</v>
      </c>
    </row>
    <row r="16" spans="2:34" x14ac:dyDescent="0.25">
      <c r="B16" s="69" t="s">
        <v>498</v>
      </c>
      <c r="C16" s="63"/>
      <c r="E16" s="63"/>
      <c r="F16" s="63"/>
      <c r="H16" s="75" t="s">
        <v>573</v>
      </c>
      <c r="J16" t="s">
        <v>585</v>
      </c>
      <c r="K16" t="s">
        <v>587</v>
      </c>
      <c r="P16" s="120" t="s">
        <v>585</v>
      </c>
      <c r="Q16" s="120"/>
      <c r="R16" s="120"/>
      <c r="S16" s="120"/>
      <c r="T16" s="120"/>
      <c r="U16" s="120"/>
      <c r="V16" s="120"/>
      <c r="W16" s="120"/>
      <c r="X16" s="120"/>
      <c r="Z16" s="120" t="s">
        <v>586</v>
      </c>
      <c r="AA16" s="120"/>
      <c r="AB16" s="120"/>
      <c r="AC16" s="120"/>
      <c r="AD16" s="120"/>
      <c r="AE16" s="120"/>
      <c r="AF16" s="120"/>
      <c r="AG16" s="120"/>
      <c r="AH16" s="120"/>
    </row>
    <row r="17" spans="2:34" x14ac:dyDescent="0.25">
      <c r="B17" s="69" t="s">
        <v>531</v>
      </c>
      <c r="C17" s="63"/>
      <c r="D17" s="63"/>
      <c r="H17" s="75" t="s">
        <v>574</v>
      </c>
      <c r="P17" s="86"/>
      <c r="Q17" s="118" t="s">
        <v>560</v>
      </c>
      <c r="R17" s="118"/>
      <c r="S17" s="118"/>
      <c r="T17" s="118"/>
      <c r="U17" s="119" t="s">
        <v>559</v>
      </c>
      <c r="V17" s="119"/>
      <c r="W17" s="119"/>
      <c r="X17" s="119"/>
      <c r="Z17" s="86"/>
      <c r="AA17" s="118" t="s">
        <v>560</v>
      </c>
      <c r="AB17" s="118"/>
      <c r="AC17" s="118"/>
      <c r="AD17" s="118"/>
      <c r="AE17" s="119" t="s">
        <v>559</v>
      </c>
      <c r="AF17" s="119"/>
      <c r="AG17" s="119"/>
      <c r="AH17" s="119"/>
    </row>
    <row r="18" spans="2:34" x14ac:dyDescent="0.25">
      <c r="B18" s="69" t="s">
        <v>536</v>
      </c>
      <c r="C18" s="63"/>
      <c r="D18" s="63"/>
      <c r="F18" s="63"/>
      <c r="H18" s="75" t="s">
        <v>575</v>
      </c>
      <c r="J18" t="s">
        <v>586</v>
      </c>
      <c r="K18" t="s">
        <v>588</v>
      </c>
      <c r="P18" s="86"/>
      <c r="Q18" s="86">
        <v>0</v>
      </c>
      <c r="R18" s="86">
        <v>1</v>
      </c>
      <c r="S18" s="86">
        <v>2</v>
      </c>
      <c r="T18" s="86">
        <v>3</v>
      </c>
      <c r="U18" s="86">
        <v>4</v>
      </c>
      <c r="V18" s="86">
        <v>5</v>
      </c>
      <c r="W18" s="86">
        <v>6</v>
      </c>
      <c r="X18" s="86">
        <v>7</v>
      </c>
      <c r="Z18" s="86"/>
      <c r="AA18" s="86">
        <v>0</v>
      </c>
      <c r="AB18" s="86">
        <v>1</v>
      </c>
      <c r="AC18" s="86">
        <v>2</v>
      </c>
      <c r="AD18" s="86">
        <v>3</v>
      </c>
      <c r="AE18" s="86">
        <v>4</v>
      </c>
      <c r="AF18" s="86">
        <v>5</v>
      </c>
      <c r="AG18" s="86">
        <v>6</v>
      </c>
      <c r="AH18" s="86">
        <v>7</v>
      </c>
    </row>
    <row r="19" spans="2:34" x14ac:dyDescent="0.25">
      <c r="B19" s="69" t="s">
        <v>519</v>
      </c>
      <c r="C19" s="63"/>
      <c r="D19" s="63"/>
      <c r="E19" s="63"/>
      <c r="H19" s="75" t="s">
        <v>576</v>
      </c>
      <c r="P19" s="86">
        <v>0</v>
      </c>
      <c r="Q19" s="65"/>
      <c r="R19" s="65"/>
      <c r="S19" s="64"/>
      <c r="T19" s="64"/>
      <c r="U19" s="66"/>
      <c r="V19" s="66"/>
      <c r="W19" s="65"/>
      <c r="X19" s="65"/>
      <c r="Z19" s="86">
        <v>0</v>
      </c>
      <c r="AA19" s="65"/>
      <c r="AB19" s="65"/>
      <c r="AC19" s="64"/>
      <c r="AD19" s="64"/>
      <c r="AE19" s="66"/>
      <c r="AF19" s="66"/>
      <c r="AG19" s="65"/>
      <c r="AH19" s="65"/>
    </row>
    <row r="20" spans="2:34" x14ac:dyDescent="0.25">
      <c r="B20" s="69" t="s">
        <v>561</v>
      </c>
      <c r="C20" s="63"/>
      <c r="D20" s="63"/>
      <c r="E20" s="63"/>
      <c r="F20" s="63"/>
      <c r="H20" s="75" t="s">
        <v>577</v>
      </c>
      <c r="P20" s="86">
        <v>1</v>
      </c>
      <c r="Q20" s="65"/>
      <c r="R20" s="64"/>
      <c r="S20" s="64"/>
      <c r="T20" s="64"/>
      <c r="U20" s="64"/>
      <c r="V20" s="64"/>
      <c r="W20" s="64"/>
      <c r="X20" s="65"/>
      <c r="Z20" s="86">
        <v>1</v>
      </c>
      <c r="AA20" s="65"/>
      <c r="AB20" s="64"/>
      <c r="AC20" s="65"/>
      <c r="AD20" s="65"/>
      <c r="AE20" s="65"/>
      <c r="AF20" s="65"/>
      <c r="AG20" s="64"/>
      <c r="AH20" s="65"/>
    </row>
    <row r="21" spans="2:34" ht="15.75" thickBot="1" x14ac:dyDescent="0.3">
      <c r="B21" s="70"/>
      <c r="C21" s="77"/>
      <c r="D21" s="77"/>
      <c r="E21" s="77"/>
      <c r="F21" s="78"/>
      <c r="G21" s="79"/>
      <c r="H21" s="76"/>
      <c r="P21" s="86">
        <v>2</v>
      </c>
      <c r="Q21" s="64"/>
      <c r="R21" s="64"/>
      <c r="S21" s="64"/>
      <c r="T21" s="64"/>
      <c r="U21" s="64"/>
      <c r="V21" s="64"/>
      <c r="W21" s="65"/>
      <c r="X21" s="64"/>
      <c r="Z21" s="86">
        <v>2</v>
      </c>
      <c r="AA21" s="64"/>
      <c r="AB21" s="65"/>
      <c r="AC21" s="65"/>
      <c r="AD21" s="65"/>
      <c r="AE21" s="65"/>
      <c r="AF21" s="65"/>
      <c r="AG21" s="65"/>
      <c r="AH21" s="64"/>
    </row>
    <row r="22" spans="2:34" x14ac:dyDescent="0.25">
      <c r="P22" s="86">
        <v>3</v>
      </c>
      <c r="Q22" s="64"/>
      <c r="R22" s="64"/>
      <c r="S22" s="64"/>
      <c r="T22" s="64"/>
      <c r="U22" s="64"/>
      <c r="V22" s="65"/>
      <c r="W22" s="65"/>
      <c r="X22" s="64"/>
      <c r="Z22" s="86">
        <v>3</v>
      </c>
      <c r="AA22" s="64"/>
      <c r="AB22" s="65"/>
      <c r="AC22" s="65"/>
      <c r="AD22" s="65"/>
      <c r="AE22" s="65"/>
      <c r="AF22" s="65"/>
      <c r="AG22" s="64"/>
      <c r="AH22" s="64"/>
    </row>
    <row r="23" spans="2:34" x14ac:dyDescent="0.25">
      <c r="P23" s="86">
        <v>4</v>
      </c>
      <c r="Q23" s="64"/>
      <c r="R23" s="64"/>
      <c r="S23" s="64"/>
      <c r="T23" s="64"/>
      <c r="U23" s="65"/>
      <c r="V23" s="65"/>
      <c r="W23" s="65"/>
      <c r="X23" s="64"/>
      <c r="Z23" s="86">
        <v>4</v>
      </c>
      <c r="AA23" s="64"/>
      <c r="AB23" s="65"/>
      <c r="AC23" s="65"/>
      <c r="AD23" s="65"/>
      <c r="AE23" s="65"/>
      <c r="AF23" s="64"/>
      <c r="AG23" s="64"/>
      <c r="AH23" s="64"/>
    </row>
    <row r="24" spans="2:34" x14ac:dyDescent="0.25">
      <c r="P24" s="86">
        <v>5</v>
      </c>
      <c r="Q24" s="65"/>
      <c r="R24" s="64"/>
      <c r="S24" s="65"/>
      <c r="T24" s="65"/>
      <c r="U24" s="65"/>
      <c r="V24" s="65"/>
      <c r="W24" s="64"/>
      <c r="X24" s="65"/>
      <c r="Z24" s="86">
        <v>5</v>
      </c>
      <c r="AA24" s="65"/>
      <c r="AB24" s="64"/>
      <c r="AC24" s="64"/>
      <c r="AD24" s="64"/>
      <c r="AE24" s="64"/>
      <c r="AF24" s="64"/>
      <c r="AG24" s="64"/>
      <c r="AH24" s="65"/>
    </row>
    <row r="25" spans="2:34" x14ac:dyDescent="0.25">
      <c r="P25" s="86">
        <v>6</v>
      </c>
      <c r="Q25" s="65"/>
      <c r="R25" s="65"/>
      <c r="S25" s="64"/>
      <c r="T25" s="64"/>
      <c r="U25" s="64"/>
      <c r="V25" s="64"/>
      <c r="W25" s="65"/>
      <c r="X25" s="65"/>
      <c r="Z25" s="86">
        <v>6</v>
      </c>
      <c r="AA25" s="65"/>
      <c r="AB25" s="65"/>
      <c r="AC25" s="64"/>
      <c r="AD25" s="64"/>
      <c r="AE25" s="64"/>
      <c r="AF25" s="64"/>
      <c r="AG25" s="65"/>
      <c r="AH25" s="65"/>
    </row>
    <row r="26" spans="2:34" x14ac:dyDescent="0.25">
      <c r="P26" s="86">
        <v>7</v>
      </c>
      <c r="Q26" s="65"/>
      <c r="R26" s="65"/>
      <c r="S26" s="65"/>
      <c r="T26" s="65"/>
      <c r="U26" s="65"/>
      <c r="V26" s="65"/>
      <c r="W26" s="65"/>
      <c r="X26" s="65"/>
      <c r="Z26" s="86">
        <v>7</v>
      </c>
      <c r="AA26" s="65"/>
      <c r="AB26" s="65"/>
      <c r="AC26" s="65"/>
      <c r="AD26" s="65"/>
      <c r="AE26" s="65"/>
      <c r="AF26" s="65"/>
      <c r="AG26" s="65"/>
      <c r="AH26" s="65"/>
    </row>
  </sheetData>
  <mergeCells count="12">
    <mergeCell ref="AA17:AD17"/>
    <mergeCell ref="AE17:AH17"/>
    <mergeCell ref="P3:X3"/>
    <mergeCell ref="Z3:AH3"/>
    <mergeCell ref="P16:X16"/>
    <mergeCell ref="Z16:AH16"/>
    <mergeCell ref="Q4:T4"/>
    <mergeCell ref="U4:X4"/>
    <mergeCell ref="AA4:AD4"/>
    <mergeCell ref="AE4:AH4"/>
    <mergeCell ref="Q17:T17"/>
    <mergeCell ref="U17:X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ESP32Connection</vt:lpstr>
      <vt:lpstr>Calendar Info</vt:lpstr>
      <vt:lpstr>2024-25Calendar</vt:lpstr>
      <vt:lpstr>Data for Panchangam</vt:lpstr>
      <vt:lpstr>Bitmaps</vt:lpstr>
      <vt:lpstr>Month</vt:lpstr>
      <vt:lpstr>Nakshatra</vt:lpstr>
      <vt:lpstr>Ruthou</vt:lpstr>
      <vt:lpstr>TamilMonth</vt:lpstr>
      <vt:lpstr>Tithi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 Vasudevan</dc:creator>
  <cp:lastModifiedBy>Vijaya Vasudevan</cp:lastModifiedBy>
  <dcterms:created xsi:type="dcterms:W3CDTF">2024-02-05T08:36:55Z</dcterms:created>
  <dcterms:modified xsi:type="dcterms:W3CDTF">2024-02-14T20:00:10Z</dcterms:modified>
</cp:coreProperties>
</file>