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9020" tabRatio="500" activeTab="1"/>
  </bookViews>
  <sheets>
    <sheet name="Charts" sheetId="1" r:id="rId1"/>
    <sheet name="Numbe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7" i="2" l="1"/>
  <c r="Q38" i="2"/>
  <c r="Q39" i="2"/>
  <c r="Q40" i="2"/>
  <c r="Q41" i="2"/>
  <c r="Q42" i="2"/>
  <c r="Q43" i="2"/>
  <c r="Q44" i="2"/>
  <c r="Q36" i="2"/>
  <c r="P37" i="2"/>
  <c r="P38" i="2"/>
  <c r="P39" i="2"/>
  <c r="P40" i="2"/>
  <c r="P41" i="2"/>
  <c r="P42" i="2"/>
  <c r="P43" i="2"/>
  <c r="P44" i="2"/>
  <c r="P36" i="2"/>
  <c r="G37" i="2"/>
  <c r="G38" i="2"/>
  <c r="G39" i="2"/>
  <c r="G40" i="2"/>
  <c r="G41" i="2"/>
  <c r="G42" i="2"/>
  <c r="G43" i="2"/>
  <c r="G44" i="2"/>
  <c r="G45" i="2"/>
  <c r="G46" i="2"/>
  <c r="G47" i="2"/>
  <c r="G36" i="2"/>
  <c r="F37" i="2"/>
  <c r="F38" i="2"/>
  <c r="F39" i="2"/>
  <c r="F40" i="2"/>
  <c r="F41" i="2"/>
  <c r="F42" i="2"/>
  <c r="F43" i="2"/>
  <c r="F44" i="2"/>
  <c r="F45" i="2"/>
  <c r="F46" i="2"/>
  <c r="F47" i="2"/>
  <c r="F36" i="2"/>
  <c r="G30" i="2"/>
  <c r="G29" i="2"/>
  <c r="G28" i="2"/>
  <c r="G27" i="2"/>
  <c r="G26" i="2"/>
  <c r="G25" i="2"/>
  <c r="G24" i="2"/>
  <c r="G23" i="2"/>
  <c r="G22" i="2"/>
  <c r="G21" i="2"/>
  <c r="G20" i="2"/>
  <c r="G19" i="2"/>
  <c r="G4" i="2"/>
  <c r="G5" i="2"/>
  <c r="G6" i="2"/>
  <c r="G7" i="2"/>
  <c r="G8" i="2"/>
  <c r="G9" i="2"/>
  <c r="G10" i="2"/>
  <c r="G11" i="2"/>
  <c r="G12" i="2"/>
  <c r="G13" i="2"/>
  <c r="G14" i="2"/>
  <c r="G3" i="2"/>
  <c r="Q27" i="2"/>
  <c r="Q26" i="2"/>
  <c r="Q25" i="2"/>
  <c r="Q24" i="2"/>
  <c r="Q23" i="2"/>
  <c r="Q22" i="2"/>
  <c r="Q21" i="2"/>
  <c r="Q20" i="2"/>
  <c r="Q19" i="2"/>
  <c r="Q4" i="2"/>
  <c r="Q5" i="2"/>
  <c r="Q6" i="2"/>
  <c r="Q7" i="2"/>
  <c r="Q8" i="2"/>
  <c r="Q9" i="2"/>
  <c r="Q10" i="2"/>
  <c r="Q11" i="2"/>
  <c r="Q3" i="2"/>
  <c r="P20" i="2"/>
  <c r="P21" i="2"/>
  <c r="P22" i="2"/>
  <c r="P23" i="2"/>
  <c r="P24" i="2"/>
  <c r="P25" i="2"/>
  <c r="P26" i="2"/>
  <c r="P27" i="2"/>
  <c r="P19" i="2"/>
  <c r="F20" i="2"/>
  <c r="F21" i="2"/>
  <c r="F22" i="2"/>
  <c r="F23" i="2"/>
  <c r="F24" i="2"/>
  <c r="F25" i="2"/>
  <c r="F26" i="2"/>
  <c r="F27" i="2"/>
  <c r="F28" i="2"/>
  <c r="F29" i="2"/>
  <c r="F30" i="2"/>
  <c r="F19" i="2"/>
  <c r="P4" i="2"/>
  <c r="P5" i="2"/>
  <c r="P6" i="2"/>
  <c r="P7" i="2"/>
  <c r="P8" i="2"/>
  <c r="P9" i="2"/>
  <c r="P10" i="2"/>
  <c r="P11" i="2"/>
  <c r="P3" i="2"/>
  <c r="F4" i="2"/>
  <c r="F5" i="2"/>
  <c r="F6" i="2"/>
  <c r="F7" i="2"/>
  <c r="F8" i="2"/>
  <c r="F9" i="2"/>
  <c r="F10" i="2"/>
  <c r="F11" i="2"/>
  <c r="F12" i="2"/>
  <c r="F13" i="2"/>
  <c r="F14" i="2"/>
  <c r="F3" i="2"/>
</calcChain>
</file>

<file path=xl/comments1.xml><?xml version="1.0" encoding="utf-8"?>
<comments xmlns="http://schemas.openxmlformats.org/spreadsheetml/2006/main">
  <authors>
    <author>Vidyaranya Devigere</author>
  </authors>
  <commentList>
    <comment ref="B18" authorId="0">
      <text>
        <r>
          <rPr>
            <b/>
            <sz val="9"/>
            <color indexed="81"/>
            <rFont val="Calibri"/>
            <family val="2"/>
          </rPr>
          <t>Vidyaranya Devigere:</t>
        </r>
        <r>
          <rPr>
            <sz val="9"/>
            <color indexed="81"/>
            <rFont val="Calibri"/>
            <family val="2"/>
          </rPr>
          <t xml:space="preserve">
There were 2 non 2xx results.</t>
        </r>
      </text>
    </comment>
  </commentList>
</comments>
</file>

<file path=xl/sharedStrings.xml><?xml version="1.0" encoding="utf-8"?>
<sst xmlns="http://schemas.openxmlformats.org/spreadsheetml/2006/main" count="78" uniqueCount="24">
  <si>
    <t xml:space="preserve">Concurrency Level:      </t>
  </si>
  <si>
    <t xml:space="preserve">Time taken for tests:   </t>
  </si>
  <si>
    <t xml:space="preserve">Complete requests:      </t>
  </si>
  <si>
    <t xml:space="preserve">Failed requests:        </t>
  </si>
  <si>
    <t xml:space="preserve">Write errors:           </t>
  </si>
  <si>
    <t xml:space="preserve">Keep-Alive requests:    </t>
  </si>
  <si>
    <t xml:space="preserve">Total transferred:      </t>
  </si>
  <si>
    <t xml:space="preserve">HTML transferred:       </t>
  </si>
  <si>
    <t xml:space="preserve">Requests per second:    </t>
  </si>
  <si>
    <t xml:space="preserve">Transfer rate:          </t>
  </si>
  <si>
    <t>Time per request:(ms)</t>
  </si>
  <si>
    <t>Time per request:(ms) * Concurrency</t>
  </si>
  <si>
    <t>NodeJS</t>
  </si>
  <si>
    <t>Netty (Java)</t>
  </si>
  <si>
    <t>Test 1</t>
  </si>
  <si>
    <t>Test 2</t>
  </si>
  <si>
    <t>Mean</t>
  </si>
  <si>
    <t>Netty(Java)</t>
  </si>
  <si>
    <t>Test 3</t>
  </si>
  <si>
    <t>Test 4</t>
  </si>
  <si>
    <t>Test4</t>
  </si>
  <si>
    <t>Median</t>
  </si>
  <si>
    <t>PlayFramework - Netty (Java)</t>
  </si>
  <si>
    <t>PlayFramework - Netty(Java)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</si>
</sst>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3" xfId="3"/>
    <xf numFmtId="0" fontId="1" fillId="0" borderId="1" xfId="1" applyFill="1"/>
    <xf numFmtId="0" fontId="2" fillId="0" borderId="2" xfId="2" applyFill="1"/>
    <xf numFmtId="0" fontId="0" fillId="0" borderId="0" xfId="0" applyFill="1"/>
    <xf numFmtId="0" fontId="3" fillId="0" borderId="3" xfId="3" applyFill="1"/>
    <xf numFmtId="9" fontId="2" fillId="0" borderId="2" xfId="2" applyNumberFormat="1"/>
    <xf numFmtId="0" fontId="1" fillId="0" borderId="1" xfId="1"/>
    <xf numFmtId="0" fontId="0" fillId="0" borderId="0" xfId="0" applyFill="1" applyBorder="1"/>
    <xf numFmtId="0" fontId="1" fillId="0" borderId="1" xfId="1" applyFill="1" applyAlignment="1">
      <alignment horizontal="center"/>
    </xf>
    <xf numFmtId="0" fontId="1" fillId="0" borderId="1" xfId="1" applyAlignment="1">
      <alignment horizontal="center"/>
    </xf>
  </cellXfs>
  <cellStyles count="92">
    <cellStyle name="Calculation" xfId="3" builtinId="2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Heading 1" xfId="1" builtinId="16"/>
    <cellStyle name="Heading 2" xfId="2" builtinId="17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Numbers!$K$1</c:f>
              <c:strCache>
                <c:ptCount val="1"/>
                <c:pt idx="0">
                  <c:v>NodeJS</c:v>
                </c:pt>
              </c:strCache>
            </c:strRef>
          </c:tx>
          <c:marker>
            <c:symbol val="none"/>
          </c:marker>
          <c:cat>
            <c:numRef>
              <c:f>Numbers!$K$19:$K$27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1.0</c:v>
                </c:pt>
              </c:numCache>
            </c:numRef>
          </c:cat>
          <c:val>
            <c:numRef>
              <c:f>Numbers!$P$3:$P$11</c:f>
              <c:numCache>
                <c:formatCode>General</c:formatCode>
                <c:ptCount val="9"/>
                <c:pt idx="0">
                  <c:v>108.25</c:v>
                </c:pt>
                <c:pt idx="1">
                  <c:v>118.75</c:v>
                </c:pt>
                <c:pt idx="2">
                  <c:v>133.5</c:v>
                </c:pt>
                <c:pt idx="3">
                  <c:v>137.5</c:v>
                </c:pt>
                <c:pt idx="4">
                  <c:v>154.25</c:v>
                </c:pt>
                <c:pt idx="5">
                  <c:v>244.5</c:v>
                </c:pt>
                <c:pt idx="6">
                  <c:v>3123.5</c:v>
                </c:pt>
                <c:pt idx="7">
                  <c:v>3145.25</c:v>
                </c:pt>
                <c:pt idx="8">
                  <c:v>3651.25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Numbers!$K$17</c:f>
              <c:strCache>
                <c:ptCount val="1"/>
                <c:pt idx="0">
                  <c:v>Netty(Java)</c:v>
                </c:pt>
              </c:strCache>
            </c:strRef>
          </c:tx>
          <c:marker>
            <c:symbol val="none"/>
          </c:marker>
          <c:cat>
            <c:numRef>
              <c:f>Numbers!$K$19:$K$27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1.0</c:v>
                </c:pt>
              </c:numCache>
            </c:numRef>
          </c:cat>
          <c:val>
            <c:numRef>
              <c:f>Numbers!$P$19:$P$27</c:f>
              <c:numCache>
                <c:formatCode>General</c:formatCode>
                <c:ptCount val="9"/>
                <c:pt idx="0">
                  <c:v>68.5</c:v>
                </c:pt>
                <c:pt idx="1">
                  <c:v>85.75</c:v>
                </c:pt>
                <c:pt idx="2">
                  <c:v>109.0</c:v>
                </c:pt>
                <c:pt idx="3">
                  <c:v>123.25</c:v>
                </c:pt>
                <c:pt idx="4">
                  <c:v>159.25</c:v>
                </c:pt>
                <c:pt idx="5">
                  <c:v>216.5</c:v>
                </c:pt>
                <c:pt idx="6">
                  <c:v>1198.0</c:v>
                </c:pt>
                <c:pt idx="7">
                  <c:v>3274.25</c:v>
                </c:pt>
                <c:pt idx="8">
                  <c:v>5193.5</c:v>
                </c:pt>
              </c:numCache>
            </c:numRef>
          </c:val>
          <c:smooth val="0"/>
        </c:ser>
        <c:ser>
          <c:idx val="2"/>
          <c:order val="2"/>
          <c:tx>
            <c:v>Play</c:v>
          </c:tx>
          <c:marker>
            <c:symbol val="none"/>
          </c:marker>
          <c:val>
            <c:numRef>
              <c:f>Numbers!$P$36:$P$44</c:f>
              <c:numCache>
                <c:formatCode>General</c:formatCode>
                <c:ptCount val="9"/>
                <c:pt idx="0">
                  <c:v>103.25</c:v>
                </c:pt>
                <c:pt idx="1">
                  <c:v>130.75</c:v>
                </c:pt>
                <c:pt idx="2">
                  <c:v>140.25</c:v>
                </c:pt>
                <c:pt idx="3">
                  <c:v>143.0</c:v>
                </c:pt>
                <c:pt idx="4">
                  <c:v>150.25</c:v>
                </c:pt>
                <c:pt idx="5">
                  <c:v>160.0</c:v>
                </c:pt>
                <c:pt idx="6">
                  <c:v>205.0</c:v>
                </c:pt>
                <c:pt idx="7">
                  <c:v>2256.75</c:v>
                </c:pt>
                <c:pt idx="8">
                  <c:v>3764.5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2264"/>
        <c:axId val="3665336"/>
      </c:lineChart>
      <c:catAx>
        <c:axId val="36622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3665336"/>
        <c:crosses val="autoZero"/>
        <c:auto val="1"/>
        <c:lblAlgn val="ctr"/>
        <c:lblOffset val="100"/>
        <c:noMultiLvlLbl val="0"/>
      </c:catAx>
      <c:valAx>
        <c:axId val="366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Numbers!$K$1</c:f>
              <c:strCache>
                <c:ptCount val="1"/>
                <c:pt idx="0">
                  <c:v>NodeJS</c:v>
                </c:pt>
              </c:strCache>
            </c:strRef>
          </c:tx>
          <c:marker>
            <c:symbol val="none"/>
          </c:marker>
          <c:cat>
            <c:numRef>
              <c:f>Numbers!$K$19:$K$27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1.0</c:v>
                </c:pt>
              </c:numCache>
            </c:numRef>
          </c:cat>
          <c:val>
            <c:numRef>
              <c:f>Numbers!$Q$3:$Q$11</c:f>
              <c:numCache>
                <c:formatCode>General</c:formatCode>
                <c:ptCount val="9"/>
                <c:pt idx="0">
                  <c:v>110.5</c:v>
                </c:pt>
                <c:pt idx="1">
                  <c:v>117.5</c:v>
                </c:pt>
                <c:pt idx="2">
                  <c:v>136.0</c:v>
                </c:pt>
                <c:pt idx="3">
                  <c:v>139.5</c:v>
                </c:pt>
                <c:pt idx="4">
                  <c:v>159.0</c:v>
                </c:pt>
                <c:pt idx="5">
                  <c:v>216.5</c:v>
                </c:pt>
                <c:pt idx="6">
                  <c:v>3107.0</c:v>
                </c:pt>
                <c:pt idx="7">
                  <c:v>3128.5</c:v>
                </c:pt>
                <c:pt idx="8">
                  <c:v>3378.5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Numbers!$K$17</c:f>
              <c:strCache>
                <c:ptCount val="1"/>
                <c:pt idx="0">
                  <c:v>Netty(Java)</c:v>
                </c:pt>
              </c:strCache>
            </c:strRef>
          </c:tx>
          <c:marker>
            <c:symbol val="none"/>
          </c:marker>
          <c:cat>
            <c:numRef>
              <c:f>Numbers!$K$19:$K$27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1.0</c:v>
                </c:pt>
              </c:numCache>
            </c:numRef>
          </c:cat>
          <c:val>
            <c:numRef>
              <c:f>Numbers!$Q$19:$Q$27</c:f>
              <c:numCache>
                <c:formatCode>General</c:formatCode>
                <c:ptCount val="9"/>
                <c:pt idx="0">
                  <c:v>56.0</c:v>
                </c:pt>
                <c:pt idx="1">
                  <c:v>65.0</c:v>
                </c:pt>
                <c:pt idx="2">
                  <c:v>81.5</c:v>
                </c:pt>
                <c:pt idx="3">
                  <c:v>95.0</c:v>
                </c:pt>
                <c:pt idx="4">
                  <c:v>108.5</c:v>
                </c:pt>
                <c:pt idx="5">
                  <c:v>183.5</c:v>
                </c:pt>
                <c:pt idx="6">
                  <c:v>735.5</c:v>
                </c:pt>
                <c:pt idx="7">
                  <c:v>3097.5</c:v>
                </c:pt>
                <c:pt idx="8">
                  <c:v>4057.0</c:v>
                </c:pt>
              </c:numCache>
            </c:numRef>
          </c:val>
          <c:smooth val="0"/>
        </c:ser>
        <c:ser>
          <c:idx val="2"/>
          <c:order val="2"/>
          <c:tx>
            <c:v>Play</c:v>
          </c:tx>
          <c:marker>
            <c:symbol val="none"/>
          </c:marker>
          <c:val>
            <c:numRef>
              <c:f>Numbers!$Q$36:$Q$44</c:f>
              <c:numCache>
                <c:formatCode>General</c:formatCode>
                <c:ptCount val="9"/>
                <c:pt idx="0">
                  <c:v>105.5</c:v>
                </c:pt>
                <c:pt idx="1">
                  <c:v>130.0</c:v>
                </c:pt>
                <c:pt idx="2">
                  <c:v>139.0</c:v>
                </c:pt>
                <c:pt idx="3">
                  <c:v>141.5</c:v>
                </c:pt>
                <c:pt idx="4">
                  <c:v>147.0</c:v>
                </c:pt>
                <c:pt idx="5">
                  <c:v>158.0</c:v>
                </c:pt>
                <c:pt idx="6">
                  <c:v>179.0</c:v>
                </c:pt>
                <c:pt idx="7">
                  <c:v>2360.0</c:v>
                </c:pt>
                <c:pt idx="8">
                  <c:v>3768.5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78888"/>
        <c:axId val="426281960"/>
      </c:lineChart>
      <c:catAx>
        <c:axId val="4262788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426281960"/>
        <c:crosses val="autoZero"/>
        <c:auto val="1"/>
        <c:lblAlgn val="ctr"/>
        <c:lblOffset val="100"/>
        <c:noMultiLvlLbl val="0"/>
      </c:catAx>
      <c:valAx>
        <c:axId val="42628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7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571500</xdr:colOff>
      <xdr:row>34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3</xdr:row>
      <xdr:rowOff>25400</xdr:rowOff>
    </xdr:from>
    <xdr:to>
      <xdr:col>23</xdr:col>
      <xdr:colOff>812800</xdr:colOff>
      <xdr:row>34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0" sqref="G4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abSelected="1" workbookViewId="0">
      <selection activeCell="I12" sqref="I12"/>
    </sheetView>
  </sheetViews>
  <sheetFormatPr baseColWidth="10" defaultRowHeight="15" x14ac:dyDescent="0"/>
  <cols>
    <col min="1" max="1" width="34.33203125" bestFit="1" customWidth="1"/>
    <col min="2" max="2" width="9.1640625" bestFit="1" customWidth="1"/>
    <col min="3" max="3" width="8.1640625" bestFit="1" customWidth="1"/>
  </cols>
  <sheetData>
    <row r="1" spans="1:17" ht="20" thickBot="1">
      <c r="A1" s="2"/>
      <c r="B1" s="9" t="s">
        <v>12</v>
      </c>
      <c r="C1" s="9"/>
      <c r="D1" s="9"/>
      <c r="E1" s="9"/>
      <c r="F1" s="9"/>
      <c r="G1" s="9"/>
      <c r="K1" s="10" t="s">
        <v>12</v>
      </c>
      <c r="L1" s="10"/>
      <c r="M1" s="10"/>
      <c r="N1" s="10"/>
      <c r="O1" s="10"/>
      <c r="P1" s="10"/>
      <c r="Q1" s="10"/>
    </row>
    <row r="2" spans="1:17" ht="21" thickTop="1" thickBot="1">
      <c r="A2" s="2"/>
      <c r="B2" s="2" t="s">
        <v>14</v>
      </c>
      <c r="C2" s="2" t="s">
        <v>15</v>
      </c>
      <c r="D2" s="7" t="s">
        <v>18</v>
      </c>
      <c r="E2" s="2" t="s">
        <v>19</v>
      </c>
      <c r="F2" s="2" t="s">
        <v>16</v>
      </c>
      <c r="G2" s="2" t="s">
        <v>21</v>
      </c>
      <c r="K2" s="7"/>
      <c r="L2" s="7" t="s">
        <v>14</v>
      </c>
      <c r="M2" s="7" t="s">
        <v>15</v>
      </c>
      <c r="N2" s="7" t="s">
        <v>18</v>
      </c>
      <c r="O2" s="2" t="s">
        <v>19</v>
      </c>
      <c r="P2" s="2" t="s">
        <v>16</v>
      </c>
      <c r="Q2" s="2" t="s">
        <v>21</v>
      </c>
    </row>
    <row r="3" spans="1:17" ht="18" thickTop="1" thickBot="1">
      <c r="A3" s="3" t="s">
        <v>0</v>
      </c>
      <c r="B3" s="8">
        <v>1000</v>
      </c>
      <c r="C3" s="4">
        <v>1000</v>
      </c>
      <c r="D3">
        <v>1000</v>
      </c>
      <c r="E3">
        <v>1000</v>
      </c>
      <c r="F3" s="5">
        <f>AVERAGE(B3:E3)</f>
        <v>1000</v>
      </c>
      <c r="G3" s="1">
        <f>MEDIAN(B3:E3)</f>
        <v>1000</v>
      </c>
      <c r="K3" s="6">
        <v>0.5</v>
      </c>
      <c r="L3">
        <v>118</v>
      </c>
      <c r="M3">
        <v>94</v>
      </c>
      <c r="N3">
        <v>103</v>
      </c>
      <c r="O3">
        <v>118</v>
      </c>
      <c r="P3" s="1">
        <f>AVERAGE(L3:O3)</f>
        <v>108.25</v>
      </c>
      <c r="Q3" s="1">
        <f>MEDIAN(L3:O3)</f>
        <v>110.5</v>
      </c>
    </row>
    <row r="4" spans="1:17" ht="18" thickTop="1" thickBot="1">
      <c r="A4" s="3" t="s">
        <v>1</v>
      </c>
      <c r="B4" s="8">
        <v>8.1847809999999992</v>
      </c>
      <c r="C4" s="4">
        <v>7.3055349999999999</v>
      </c>
      <c r="D4">
        <v>8.2036289999999994</v>
      </c>
      <c r="E4">
        <v>8.2327130000000004</v>
      </c>
      <c r="F4" s="5">
        <f t="shared" ref="F4:F14" si="0">AVERAGE(B4:E4)</f>
        <v>7.9816644999999999</v>
      </c>
      <c r="G4" s="1">
        <f t="shared" ref="G4:G14" si="1">MEDIAN(B4:E4)</f>
        <v>8.1942050000000002</v>
      </c>
      <c r="K4" s="6">
        <v>0.66</v>
      </c>
      <c r="L4">
        <v>135</v>
      </c>
      <c r="M4">
        <v>105</v>
      </c>
      <c r="N4">
        <v>109</v>
      </c>
      <c r="O4">
        <v>126</v>
      </c>
      <c r="P4" s="1">
        <f t="shared" ref="P4:P11" si="2">AVERAGE(L4:O4)</f>
        <v>118.75</v>
      </c>
      <c r="Q4" s="1">
        <f t="shared" ref="Q4:Q11" si="3">MEDIAN(L4:O4)</f>
        <v>117.5</v>
      </c>
    </row>
    <row r="5" spans="1:17" ht="18" thickTop="1" thickBot="1">
      <c r="A5" s="3" t="s">
        <v>2</v>
      </c>
      <c r="B5" s="8">
        <v>30000</v>
      </c>
      <c r="C5" s="4">
        <v>30000</v>
      </c>
      <c r="D5">
        <v>30000</v>
      </c>
      <c r="E5">
        <v>30000</v>
      </c>
      <c r="F5" s="5">
        <f t="shared" si="0"/>
        <v>30000</v>
      </c>
      <c r="G5" s="1">
        <f t="shared" si="1"/>
        <v>30000</v>
      </c>
      <c r="K5" s="6">
        <v>0.75</v>
      </c>
      <c r="L5">
        <v>140</v>
      </c>
      <c r="M5">
        <v>110</v>
      </c>
      <c r="N5">
        <v>152</v>
      </c>
      <c r="O5">
        <v>132</v>
      </c>
      <c r="P5" s="1">
        <f t="shared" si="2"/>
        <v>133.5</v>
      </c>
      <c r="Q5" s="1">
        <f t="shared" si="3"/>
        <v>136</v>
      </c>
    </row>
    <row r="6" spans="1:17" ht="18" thickTop="1" thickBot="1">
      <c r="A6" s="3" t="s">
        <v>3</v>
      </c>
      <c r="B6" s="8">
        <v>2925</v>
      </c>
      <c r="C6" s="4">
        <v>2964</v>
      </c>
      <c r="D6">
        <v>2977</v>
      </c>
      <c r="E6">
        <v>2951</v>
      </c>
      <c r="F6" s="5">
        <f t="shared" si="0"/>
        <v>2954.25</v>
      </c>
      <c r="G6" s="1">
        <f t="shared" si="1"/>
        <v>2957.5</v>
      </c>
      <c r="K6" s="6">
        <v>0.8</v>
      </c>
      <c r="L6">
        <v>145</v>
      </c>
      <c r="M6">
        <v>114</v>
      </c>
      <c r="N6">
        <v>157</v>
      </c>
      <c r="O6">
        <v>134</v>
      </c>
      <c r="P6" s="1">
        <f t="shared" si="2"/>
        <v>137.5</v>
      </c>
      <c r="Q6" s="1">
        <f t="shared" si="3"/>
        <v>139.5</v>
      </c>
    </row>
    <row r="7" spans="1:17" ht="18" thickTop="1" thickBot="1">
      <c r="A7" s="3" t="s">
        <v>4</v>
      </c>
      <c r="B7" s="8">
        <v>0</v>
      </c>
      <c r="C7" s="4">
        <v>0</v>
      </c>
      <c r="D7">
        <v>0</v>
      </c>
      <c r="E7">
        <v>0</v>
      </c>
      <c r="F7" s="5">
        <f>AVERAGE(B7:E7)</f>
        <v>0</v>
      </c>
      <c r="G7" s="1">
        <f>MEDIAN(B7:E7)</f>
        <v>0</v>
      </c>
      <c r="K7" s="6">
        <v>0.9</v>
      </c>
      <c r="L7">
        <v>158</v>
      </c>
      <c r="M7">
        <v>135</v>
      </c>
      <c r="N7">
        <v>160</v>
      </c>
      <c r="O7">
        <v>164</v>
      </c>
      <c r="P7" s="1">
        <f t="shared" si="2"/>
        <v>154.25</v>
      </c>
      <c r="Q7" s="1">
        <f t="shared" si="3"/>
        <v>159</v>
      </c>
    </row>
    <row r="8" spans="1:17" ht="18" thickTop="1" thickBot="1">
      <c r="A8" s="3" t="s">
        <v>5</v>
      </c>
      <c r="B8" s="8">
        <v>0</v>
      </c>
      <c r="C8" s="4">
        <v>0</v>
      </c>
      <c r="D8">
        <v>0</v>
      </c>
      <c r="E8">
        <v>0</v>
      </c>
      <c r="F8" s="5">
        <f t="shared" si="0"/>
        <v>0</v>
      </c>
      <c r="G8" s="1">
        <f t="shared" si="1"/>
        <v>0</v>
      </c>
      <c r="K8" s="6">
        <v>0.95</v>
      </c>
      <c r="L8">
        <v>341</v>
      </c>
      <c r="M8">
        <v>226</v>
      </c>
      <c r="N8">
        <v>204</v>
      </c>
      <c r="O8">
        <v>207</v>
      </c>
      <c r="P8" s="1">
        <f t="shared" si="2"/>
        <v>244.5</v>
      </c>
      <c r="Q8" s="1">
        <f t="shared" si="3"/>
        <v>216.5</v>
      </c>
    </row>
    <row r="9" spans="1:17" ht="18" thickTop="1" thickBot="1">
      <c r="A9" s="3" t="s">
        <v>6</v>
      </c>
      <c r="B9" s="8">
        <v>4454232</v>
      </c>
      <c r="C9" s="4">
        <v>4455321</v>
      </c>
      <c r="D9">
        <v>4453175</v>
      </c>
      <c r="E9">
        <v>4453486</v>
      </c>
      <c r="F9" s="5">
        <f t="shared" si="0"/>
        <v>4454053.5</v>
      </c>
      <c r="G9" s="1">
        <f t="shared" si="1"/>
        <v>4453859</v>
      </c>
      <c r="K9" s="6">
        <v>0.98</v>
      </c>
      <c r="L9">
        <v>3107</v>
      </c>
      <c r="M9">
        <v>3063</v>
      </c>
      <c r="N9">
        <v>3107</v>
      </c>
      <c r="O9">
        <v>3217</v>
      </c>
      <c r="P9" s="1">
        <f t="shared" si="2"/>
        <v>3123.5</v>
      </c>
      <c r="Q9" s="1">
        <f t="shared" si="3"/>
        <v>3107</v>
      </c>
    </row>
    <row r="10" spans="1:17" ht="18" thickTop="1" thickBot="1">
      <c r="A10" s="3" t="s">
        <v>7</v>
      </c>
      <c r="B10" s="8">
        <v>1242948</v>
      </c>
      <c r="C10" s="4">
        <v>1243074</v>
      </c>
      <c r="D10">
        <v>1242426</v>
      </c>
      <c r="E10">
        <v>1242630</v>
      </c>
      <c r="F10" s="5">
        <f t="shared" si="0"/>
        <v>1242769.5</v>
      </c>
      <c r="G10" s="1">
        <f t="shared" si="1"/>
        <v>1242789</v>
      </c>
      <c r="K10" s="6">
        <v>0.99</v>
      </c>
      <c r="L10">
        <v>3122</v>
      </c>
      <c r="M10">
        <v>3106</v>
      </c>
      <c r="N10">
        <v>3135</v>
      </c>
      <c r="O10">
        <v>3218</v>
      </c>
      <c r="P10" s="1">
        <f t="shared" si="2"/>
        <v>3145.25</v>
      </c>
      <c r="Q10" s="1">
        <f t="shared" si="3"/>
        <v>3128.5</v>
      </c>
    </row>
    <row r="11" spans="1:17" ht="18" thickTop="1" thickBot="1">
      <c r="A11" s="3" t="s">
        <v>8</v>
      </c>
      <c r="B11" s="8">
        <v>3665.34</v>
      </c>
      <c r="C11" s="4">
        <v>4106.4799999999996</v>
      </c>
      <c r="D11">
        <v>3656.92</v>
      </c>
      <c r="E11">
        <v>3644</v>
      </c>
      <c r="F11" s="5">
        <f t="shared" si="0"/>
        <v>3768.1849999999999</v>
      </c>
      <c r="G11" s="1">
        <f t="shared" si="1"/>
        <v>3661.13</v>
      </c>
      <c r="K11" s="6">
        <v>1</v>
      </c>
      <c r="L11">
        <v>3364</v>
      </c>
      <c r="M11">
        <v>3308</v>
      </c>
      <c r="N11">
        <v>3393</v>
      </c>
      <c r="O11">
        <v>4540</v>
      </c>
      <c r="P11" s="1">
        <f t="shared" si="2"/>
        <v>3651.25</v>
      </c>
      <c r="Q11" s="1">
        <f t="shared" si="3"/>
        <v>3378.5</v>
      </c>
    </row>
    <row r="12" spans="1:17" ht="18" thickTop="1" thickBot="1">
      <c r="A12" s="3" t="s">
        <v>11</v>
      </c>
      <c r="B12" s="8">
        <v>272.82600000000002</v>
      </c>
      <c r="C12" s="4">
        <v>243.518</v>
      </c>
      <c r="D12">
        <v>273.45400000000001</v>
      </c>
      <c r="E12">
        <v>274.42399999999998</v>
      </c>
      <c r="F12" s="5">
        <f t="shared" si="0"/>
        <v>266.05549999999999</v>
      </c>
      <c r="G12" s="1">
        <f t="shared" si="1"/>
        <v>273.14</v>
      </c>
    </row>
    <row r="13" spans="1:17" ht="18" thickTop="1" thickBot="1">
      <c r="A13" s="3" t="s">
        <v>10</v>
      </c>
      <c r="B13" s="8">
        <v>0.27300000000000002</v>
      </c>
      <c r="C13" s="4">
        <v>0.24399999999999999</v>
      </c>
      <c r="D13">
        <v>0.27300000000000002</v>
      </c>
      <c r="E13">
        <v>0.27400000000000002</v>
      </c>
      <c r="F13" s="5">
        <f t="shared" si="0"/>
        <v>0.26600000000000001</v>
      </c>
      <c r="G13" s="1">
        <f t="shared" si="1"/>
        <v>0.27300000000000002</v>
      </c>
    </row>
    <row r="14" spans="1:17" ht="18" thickTop="1" thickBot="1">
      <c r="A14" s="3" t="s">
        <v>9</v>
      </c>
      <c r="B14">
        <v>531.35</v>
      </c>
      <c r="C14">
        <v>595.44000000000005</v>
      </c>
      <c r="D14">
        <v>530.01</v>
      </c>
      <c r="E14">
        <v>528.26</v>
      </c>
      <c r="F14" s="5">
        <f t="shared" si="0"/>
        <v>546.26499999999999</v>
      </c>
      <c r="G14" s="1">
        <f t="shared" si="1"/>
        <v>530.68000000000006</v>
      </c>
    </row>
    <row r="15" spans="1:17" ht="16" thickTop="1"/>
    <row r="17" spans="1:17" ht="20" thickBot="1">
      <c r="A17" s="2"/>
      <c r="B17" s="9" t="s">
        <v>13</v>
      </c>
      <c r="C17" s="9"/>
      <c r="D17" s="9"/>
      <c r="E17" s="9"/>
      <c r="F17" s="9"/>
      <c r="G17" s="9"/>
      <c r="K17" s="10" t="s">
        <v>17</v>
      </c>
      <c r="L17" s="10"/>
      <c r="M17" s="10"/>
      <c r="N17" s="10"/>
      <c r="O17" s="10"/>
      <c r="P17" s="10"/>
      <c r="Q17" s="10"/>
    </row>
    <row r="18" spans="1:17" ht="21" thickTop="1" thickBot="1">
      <c r="A18" s="2"/>
      <c r="B18" s="2" t="s">
        <v>14</v>
      </c>
      <c r="C18" s="2" t="s">
        <v>15</v>
      </c>
      <c r="D18" s="7" t="s">
        <v>18</v>
      </c>
      <c r="E18" s="2" t="s">
        <v>20</v>
      </c>
      <c r="F18" s="2" t="s">
        <v>16</v>
      </c>
      <c r="G18" s="2" t="s">
        <v>21</v>
      </c>
      <c r="K18" s="7"/>
      <c r="L18" s="7" t="s">
        <v>14</v>
      </c>
      <c r="M18" s="7" t="s">
        <v>15</v>
      </c>
      <c r="N18" s="7" t="s">
        <v>18</v>
      </c>
      <c r="O18" s="2" t="s">
        <v>19</v>
      </c>
      <c r="P18" s="2" t="s">
        <v>16</v>
      </c>
      <c r="Q18" s="2" t="s">
        <v>21</v>
      </c>
    </row>
    <row r="19" spans="1:17" ht="18" thickTop="1" thickBot="1">
      <c r="A19" s="3" t="s">
        <v>0</v>
      </c>
      <c r="B19" s="4">
        <v>1000</v>
      </c>
      <c r="C19" s="4">
        <v>1000</v>
      </c>
      <c r="D19">
        <v>1000</v>
      </c>
      <c r="E19">
        <v>1000</v>
      </c>
      <c r="F19" s="5">
        <f>AVERAGE(B19:E19)</f>
        <v>1000</v>
      </c>
      <c r="G19" s="1">
        <f>MEDIAN(B19:E19)</f>
        <v>1000</v>
      </c>
      <c r="K19" s="6">
        <v>0.5</v>
      </c>
      <c r="L19">
        <v>128</v>
      </c>
      <c r="M19">
        <v>34</v>
      </c>
      <c r="N19">
        <v>70</v>
      </c>
      <c r="O19">
        <v>42</v>
      </c>
      <c r="P19" s="1">
        <f>AVERAGE(L19:O19)</f>
        <v>68.5</v>
      </c>
      <c r="Q19" s="1">
        <f>MEDIAN(L19:O19)</f>
        <v>56</v>
      </c>
    </row>
    <row r="20" spans="1:17" ht="18" thickTop="1" thickBot="1">
      <c r="A20" s="3" t="s">
        <v>1</v>
      </c>
      <c r="B20" s="4">
        <v>9.6282399999999999</v>
      </c>
      <c r="C20" s="4">
        <v>4.3555190000000001</v>
      </c>
      <c r="D20">
        <v>4.4264130000000002</v>
      </c>
      <c r="E20">
        <v>4.7445890000000004</v>
      </c>
      <c r="F20" s="5">
        <f t="shared" ref="F20:F30" si="4">AVERAGE(B20:E20)</f>
        <v>5.7886902500000001</v>
      </c>
      <c r="G20" s="1">
        <f t="shared" ref="G20:G30" si="5">MEDIAN(B20:E20)</f>
        <v>4.5855010000000007</v>
      </c>
      <c r="K20" s="6">
        <v>0.66</v>
      </c>
      <c r="L20">
        <v>161</v>
      </c>
      <c r="M20">
        <v>52</v>
      </c>
      <c r="N20">
        <v>71</v>
      </c>
      <c r="O20">
        <v>59</v>
      </c>
      <c r="P20" s="1">
        <f t="shared" ref="P20:P27" si="6">AVERAGE(L20:O20)</f>
        <v>85.75</v>
      </c>
      <c r="Q20" s="1">
        <f t="shared" ref="Q20:Q27" si="7">MEDIAN(L20:O20)</f>
        <v>65</v>
      </c>
    </row>
    <row r="21" spans="1:17" ht="18" thickTop="1" thickBot="1">
      <c r="A21" s="3" t="s">
        <v>2</v>
      </c>
      <c r="B21" s="4">
        <v>30000</v>
      </c>
      <c r="C21" s="4">
        <v>30000</v>
      </c>
      <c r="D21">
        <v>30000</v>
      </c>
      <c r="E21">
        <v>30000</v>
      </c>
      <c r="F21" s="5">
        <f t="shared" si="4"/>
        <v>30000</v>
      </c>
      <c r="G21" s="1">
        <f t="shared" si="5"/>
        <v>30000</v>
      </c>
      <c r="K21" s="6">
        <v>0.75</v>
      </c>
      <c r="L21">
        <v>212</v>
      </c>
      <c r="M21">
        <v>78</v>
      </c>
      <c r="N21">
        <v>85</v>
      </c>
      <c r="O21">
        <v>61</v>
      </c>
      <c r="P21" s="1">
        <f t="shared" si="6"/>
        <v>109</v>
      </c>
      <c r="Q21" s="1">
        <f t="shared" si="7"/>
        <v>81.5</v>
      </c>
    </row>
    <row r="22" spans="1:17" ht="18" thickTop="1" thickBot="1">
      <c r="A22" s="3" t="s">
        <v>3</v>
      </c>
      <c r="B22" s="4">
        <v>3052</v>
      </c>
      <c r="C22" s="4">
        <v>3058</v>
      </c>
      <c r="D22">
        <v>2911</v>
      </c>
      <c r="E22">
        <v>2939</v>
      </c>
      <c r="F22" s="5">
        <f t="shared" si="4"/>
        <v>2990</v>
      </c>
      <c r="G22" s="1">
        <f t="shared" si="5"/>
        <v>2995.5</v>
      </c>
      <c r="K22" s="6">
        <v>0.8</v>
      </c>
      <c r="L22">
        <v>224</v>
      </c>
      <c r="M22">
        <v>79</v>
      </c>
      <c r="N22">
        <v>99</v>
      </c>
      <c r="O22">
        <v>91</v>
      </c>
      <c r="P22" s="1">
        <f t="shared" si="6"/>
        <v>123.25</v>
      </c>
      <c r="Q22" s="1">
        <f t="shared" si="7"/>
        <v>95</v>
      </c>
    </row>
    <row r="23" spans="1:17" ht="18" thickTop="1" thickBot="1">
      <c r="A23" s="3" t="s">
        <v>4</v>
      </c>
      <c r="B23" s="4">
        <v>0</v>
      </c>
      <c r="C23" s="4">
        <v>0</v>
      </c>
      <c r="D23">
        <v>0</v>
      </c>
      <c r="E23">
        <v>0</v>
      </c>
      <c r="F23" s="5">
        <f>AVERAGE(B23:E23)</f>
        <v>0</v>
      </c>
      <c r="G23" s="1">
        <f>MEDIAN(B23:E23)</f>
        <v>0</v>
      </c>
      <c r="K23" s="6">
        <v>0.9</v>
      </c>
      <c r="L23">
        <v>335</v>
      </c>
      <c r="M23">
        <v>85</v>
      </c>
      <c r="N23">
        <v>115</v>
      </c>
      <c r="O23">
        <v>102</v>
      </c>
      <c r="P23" s="1">
        <f t="shared" si="6"/>
        <v>159.25</v>
      </c>
      <c r="Q23" s="1">
        <f t="shared" si="7"/>
        <v>108.5</v>
      </c>
    </row>
    <row r="24" spans="1:17" ht="18" thickTop="1" thickBot="1">
      <c r="A24" s="3" t="s">
        <v>5</v>
      </c>
      <c r="B24" s="4">
        <v>0</v>
      </c>
      <c r="C24" s="4">
        <v>0</v>
      </c>
      <c r="D24">
        <v>0</v>
      </c>
      <c r="E24">
        <v>0</v>
      </c>
      <c r="F24" s="5">
        <f t="shared" si="4"/>
        <v>0</v>
      </c>
      <c r="G24" s="1">
        <f t="shared" si="5"/>
        <v>0</v>
      </c>
      <c r="K24" s="6">
        <v>0.95</v>
      </c>
      <c r="L24">
        <v>403</v>
      </c>
      <c r="M24">
        <v>96</v>
      </c>
      <c r="N24">
        <v>116</v>
      </c>
      <c r="O24">
        <v>251</v>
      </c>
      <c r="P24" s="1">
        <f t="shared" si="6"/>
        <v>216.5</v>
      </c>
      <c r="Q24" s="1">
        <f t="shared" si="7"/>
        <v>183.5</v>
      </c>
    </row>
    <row r="25" spans="1:17" ht="18" thickTop="1" thickBot="1">
      <c r="A25" s="3" t="s">
        <v>6</v>
      </c>
      <c r="B25" s="4">
        <v>1811688</v>
      </c>
      <c r="C25" s="4">
        <v>1811652</v>
      </c>
      <c r="D25">
        <v>1812595</v>
      </c>
      <c r="E25">
        <v>1812366</v>
      </c>
      <c r="F25" s="5">
        <f t="shared" si="4"/>
        <v>1812075.25</v>
      </c>
      <c r="G25" s="1">
        <f t="shared" si="5"/>
        <v>1812027</v>
      </c>
      <c r="K25" s="6">
        <v>0.98</v>
      </c>
      <c r="L25">
        <v>798</v>
      </c>
      <c r="M25">
        <v>288</v>
      </c>
      <c r="N25">
        <v>673</v>
      </c>
      <c r="O25">
        <v>3033</v>
      </c>
      <c r="P25" s="1">
        <f t="shared" si="6"/>
        <v>1198</v>
      </c>
      <c r="Q25" s="1">
        <f t="shared" si="7"/>
        <v>735.5</v>
      </c>
    </row>
    <row r="26" spans="1:17" ht="18" thickTop="1" thickBot="1">
      <c r="A26" s="3" t="s">
        <v>7</v>
      </c>
      <c r="B26" s="4">
        <v>1241688</v>
      </c>
      <c r="C26" s="4">
        <v>1241652</v>
      </c>
      <c r="D26">
        <v>1242576</v>
      </c>
      <c r="E26">
        <v>1242366</v>
      </c>
      <c r="F26" s="5">
        <f t="shared" si="4"/>
        <v>1242070.5</v>
      </c>
      <c r="G26" s="1">
        <f t="shared" si="5"/>
        <v>1242027</v>
      </c>
      <c r="K26" s="6">
        <v>0.99</v>
      </c>
      <c r="L26">
        <v>3851</v>
      </c>
      <c r="M26">
        <v>3051</v>
      </c>
      <c r="N26">
        <v>3084</v>
      </c>
      <c r="O26">
        <v>3111</v>
      </c>
      <c r="P26" s="1">
        <f t="shared" si="6"/>
        <v>3274.25</v>
      </c>
      <c r="Q26" s="1">
        <f t="shared" si="7"/>
        <v>3097.5</v>
      </c>
    </row>
    <row r="27" spans="1:17" ht="18" thickTop="1" thickBot="1">
      <c r="A27" s="3" t="s">
        <v>8</v>
      </c>
      <c r="B27" s="4">
        <v>3310.23</v>
      </c>
      <c r="C27" s="4">
        <v>6887.81</v>
      </c>
      <c r="D27">
        <v>6777.5</v>
      </c>
      <c r="E27">
        <v>6322.99</v>
      </c>
      <c r="F27" s="5">
        <f t="shared" si="4"/>
        <v>5824.6324999999997</v>
      </c>
      <c r="G27" s="1">
        <f t="shared" si="5"/>
        <v>6550.2449999999999</v>
      </c>
      <c r="K27" s="6">
        <v>1</v>
      </c>
      <c r="L27">
        <v>9002</v>
      </c>
      <c r="M27">
        <v>3658</v>
      </c>
      <c r="N27">
        <v>4410</v>
      </c>
      <c r="O27">
        <v>3704</v>
      </c>
      <c r="P27" s="1">
        <f t="shared" si="6"/>
        <v>5193.5</v>
      </c>
      <c r="Q27" s="1">
        <f t="shared" si="7"/>
        <v>4057</v>
      </c>
    </row>
    <row r="28" spans="1:17" ht="18" thickTop="1" thickBot="1">
      <c r="A28" s="3" t="s">
        <v>11</v>
      </c>
      <c r="B28" s="4">
        <v>302.09399999999999</v>
      </c>
      <c r="C28" s="4">
        <v>145.184</v>
      </c>
      <c r="D28">
        <v>147.547</v>
      </c>
      <c r="E28">
        <v>158.15299999999999</v>
      </c>
      <c r="F28" s="5">
        <f t="shared" si="4"/>
        <v>188.24450000000002</v>
      </c>
      <c r="G28" s="1">
        <f t="shared" si="5"/>
        <v>152.85</v>
      </c>
    </row>
    <row r="29" spans="1:17" ht="18" thickTop="1" thickBot="1">
      <c r="A29" s="3" t="s">
        <v>10</v>
      </c>
      <c r="B29" s="4">
        <v>0.30199999999999999</v>
      </c>
      <c r="C29" s="4">
        <v>0.14499999999999999</v>
      </c>
      <c r="D29">
        <v>0.14799999999999999</v>
      </c>
      <c r="E29">
        <v>0.158</v>
      </c>
      <c r="F29" s="5">
        <f t="shared" si="4"/>
        <v>0.18825</v>
      </c>
      <c r="G29" s="1">
        <f t="shared" si="5"/>
        <v>0.153</v>
      </c>
    </row>
    <row r="30" spans="1:17" ht="18" thickTop="1" thickBot="1">
      <c r="A30" s="3" t="s">
        <v>9</v>
      </c>
      <c r="B30">
        <v>195.19</v>
      </c>
      <c r="C30">
        <v>406.15</v>
      </c>
      <c r="D30">
        <v>399.87</v>
      </c>
      <c r="E30">
        <v>372.85</v>
      </c>
      <c r="F30" s="5">
        <f t="shared" si="4"/>
        <v>343.51499999999999</v>
      </c>
      <c r="G30" s="1">
        <f t="shared" si="5"/>
        <v>386.36</v>
      </c>
    </row>
    <row r="31" spans="1:17" ht="16" thickTop="1"/>
    <row r="34" spans="1:17" ht="20" thickBot="1">
      <c r="A34" s="2"/>
      <c r="B34" s="9" t="s">
        <v>22</v>
      </c>
      <c r="C34" s="9"/>
      <c r="D34" s="9"/>
      <c r="E34" s="9"/>
      <c r="F34" s="9"/>
      <c r="G34" s="9"/>
      <c r="K34" s="10" t="s">
        <v>23</v>
      </c>
      <c r="L34" s="10"/>
      <c r="M34" s="10"/>
      <c r="N34" s="10"/>
      <c r="O34" s="10"/>
      <c r="P34" s="10"/>
      <c r="Q34" s="10"/>
    </row>
    <row r="35" spans="1:17" ht="21" thickTop="1" thickBot="1">
      <c r="A35" s="2"/>
      <c r="B35" s="2" t="s">
        <v>14</v>
      </c>
      <c r="C35" s="2" t="s">
        <v>15</v>
      </c>
      <c r="D35" s="7" t="s">
        <v>18</v>
      </c>
      <c r="E35" s="2" t="s">
        <v>20</v>
      </c>
      <c r="F35" s="2" t="s">
        <v>16</v>
      </c>
      <c r="G35" s="2" t="s">
        <v>21</v>
      </c>
      <c r="K35" s="7"/>
      <c r="L35" s="7" t="s">
        <v>14</v>
      </c>
      <c r="M35" s="7" t="s">
        <v>15</v>
      </c>
      <c r="N35" s="7" t="s">
        <v>18</v>
      </c>
      <c r="O35" s="2" t="s">
        <v>19</v>
      </c>
      <c r="P35" s="2" t="s">
        <v>16</v>
      </c>
      <c r="Q35" s="2" t="s">
        <v>21</v>
      </c>
    </row>
    <row r="36" spans="1:17" ht="18" thickTop="1" thickBot="1">
      <c r="A36" s="3" t="s">
        <v>0</v>
      </c>
      <c r="B36">
        <v>1000</v>
      </c>
      <c r="C36">
        <v>1000</v>
      </c>
      <c r="D36">
        <v>1000</v>
      </c>
      <c r="E36">
        <v>1000</v>
      </c>
      <c r="F36" s="5">
        <f>AVERAGE(B36:E36)</f>
        <v>1000</v>
      </c>
      <c r="G36" s="1">
        <f>MEDIAN(B36:E36)</f>
        <v>1000</v>
      </c>
      <c r="K36" s="6">
        <v>0.5</v>
      </c>
      <c r="L36">
        <v>106</v>
      </c>
      <c r="M36">
        <v>108</v>
      </c>
      <c r="N36">
        <v>94</v>
      </c>
      <c r="O36">
        <v>105</v>
      </c>
      <c r="P36" s="1">
        <f>AVERAGE(L36:O36)</f>
        <v>103.25</v>
      </c>
      <c r="Q36" s="1">
        <f>MEDIAN(L36:O36)</f>
        <v>105.5</v>
      </c>
    </row>
    <row r="37" spans="1:17" ht="18" thickTop="1" thickBot="1">
      <c r="A37" s="3" t="s">
        <v>1</v>
      </c>
      <c r="B37">
        <v>4.9267500000000002</v>
      </c>
      <c r="C37">
        <v>4.8406849999999997</v>
      </c>
      <c r="D37">
        <v>4.7721629999999999</v>
      </c>
      <c r="E37">
        <v>4.7659690000000001</v>
      </c>
      <c r="F37" s="5">
        <f t="shared" ref="F37:F47" si="8">AVERAGE(B37:E37)</f>
        <v>4.8263917499999991</v>
      </c>
      <c r="G37" s="1">
        <f t="shared" ref="G37:G47" si="9">MEDIAN(B37:E37)</f>
        <v>4.8064239999999998</v>
      </c>
      <c r="K37" s="6">
        <v>0.66</v>
      </c>
      <c r="L37">
        <v>130</v>
      </c>
      <c r="M37">
        <v>137</v>
      </c>
      <c r="N37">
        <v>130</v>
      </c>
      <c r="O37">
        <v>126</v>
      </c>
      <c r="P37" s="1">
        <f t="shared" ref="P37:P44" si="10">AVERAGE(L37:O37)</f>
        <v>130.75</v>
      </c>
      <c r="Q37" s="1">
        <f t="shared" ref="Q37:Q44" si="11">MEDIAN(L37:O37)</f>
        <v>130</v>
      </c>
    </row>
    <row r="38" spans="1:17" ht="18" thickTop="1" thickBot="1">
      <c r="A38" s="3" t="s">
        <v>2</v>
      </c>
      <c r="B38">
        <v>30000</v>
      </c>
      <c r="C38">
        <v>30000</v>
      </c>
      <c r="D38">
        <v>30000</v>
      </c>
      <c r="E38">
        <v>30000</v>
      </c>
      <c r="F38" s="5">
        <f t="shared" si="8"/>
        <v>30000</v>
      </c>
      <c r="G38" s="1">
        <f t="shared" si="9"/>
        <v>30000</v>
      </c>
      <c r="K38" s="6">
        <v>0.75</v>
      </c>
      <c r="L38">
        <v>136</v>
      </c>
      <c r="M38">
        <v>141</v>
      </c>
      <c r="N38">
        <v>137</v>
      </c>
      <c r="O38">
        <v>147</v>
      </c>
      <c r="P38" s="1">
        <f t="shared" si="10"/>
        <v>140.25</v>
      </c>
      <c r="Q38" s="1">
        <f t="shared" si="11"/>
        <v>139</v>
      </c>
    </row>
    <row r="39" spans="1:17" ht="18" thickTop="1" thickBot="1">
      <c r="A39" s="3" t="s">
        <v>3</v>
      </c>
      <c r="B39">
        <v>2966</v>
      </c>
      <c r="C39">
        <v>2961</v>
      </c>
      <c r="D39">
        <v>2991</v>
      </c>
      <c r="E39">
        <v>3011</v>
      </c>
      <c r="F39" s="5">
        <f t="shared" si="8"/>
        <v>2982.25</v>
      </c>
      <c r="G39" s="1">
        <f t="shared" si="9"/>
        <v>2978.5</v>
      </c>
      <c r="K39" s="6">
        <v>0.8</v>
      </c>
      <c r="L39">
        <v>139</v>
      </c>
      <c r="M39">
        <v>143</v>
      </c>
      <c r="N39">
        <v>140</v>
      </c>
      <c r="O39">
        <v>150</v>
      </c>
      <c r="P39" s="1">
        <f t="shared" si="10"/>
        <v>143</v>
      </c>
      <c r="Q39" s="1">
        <f t="shared" si="11"/>
        <v>141.5</v>
      </c>
    </row>
    <row r="40" spans="1:17" ht="18" thickTop="1" thickBot="1">
      <c r="A40" s="3" t="s">
        <v>4</v>
      </c>
      <c r="B40">
        <v>0</v>
      </c>
      <c r="C40">
        <v>0</v>
      </c>
      <c r="D40">
        <v>0</v>
      </c>
      <c r="E40">
        <v>0</v>
      </c>
      <c r="F40" s="5">
        <f>AVERAGE(B40:E40)</f>
        <v>0</v>
      </c>
      <c r="G40" s="1">
        <f>MEDIAN(B40:E40)</f>
        <v>0</v>
      </c>
      <c r="K40" s="6">
        <v>0.9</v>
      </c>
      <c r="L40">
        <v>148</v>
      </c>
      <c r="M40">
        <v>146</v>
      </c>
      <c r="N40">
        <v>145</v>
      </c>
      <c r="O40">
        <v>162</v>
      </c>
      <c r="P40" s="1">
        <f t="shared" si="10"/>
        <v>150.25</v>
      </c>
      <c r="Q40" s="1">
        <f t="shared" si="11"/>
        <v>147</v>
      </c>
    </row>
    <row r="41" spans="1:17" ht="18" thickTop="1" thickBot="1">
      <c r="A41" s="3" t="s">
        <v>5</v>
      </c>
      <c r="B41">
        <v>30000</v>
      </c>
      <c r="C41">
        <v>30000</v>
      </c>
      <c r="D41">
        <v>30000</v>
      </c>
      <c r="E41">
        <v>30000</v>
      </c>
      <c r="F41" s="5">
        <f t="shared" si="8"/>
        <v>30000</v>
      </c>
      <c r="G41" s="1">
        <f t="shared" si="9"/>
        <v>30000</v>
      </c>
      <c r="K41" s="6">
        <v>0.95</v>
      </c>
      <c r="L41">
        <v>158</v>
      </c>
      <c r="M41">
        <v>155</v>
      </c>
      <c r="N41">
        <v>158</v>
      </c>
      <c r="O41">
        <v>169</v>
      </c>
      <c r="P41" s="1">
        <f t="shared" si="10"/>
        <v>160</v>
      </c>
      <c r="Q41" s="1">
        <f t="shared" si="11"/>
        <v>158</v>
      </c>
    </row>
    <row r="42" spans="1:17" ht="18" thickTop="1" thickBot="1">
      <c r="A42" s="3" t="s">
        <v>6</v>
      </c>
      <c r="B42">
        <v>4362204</v>
      </c>
      <c r="C42">
        <v>4362234</v>
      </c>
      <c r="D42">
        <v>4362054</v>
      </c>
      <c r="E42">
        <v>4361934</v>
      </c>
      <c r="F42" s="5">
        <f t="shared" si="8"/>
        <v>4362106.5</v>
      </c>
      <c r="G42" s="1">
        <f t="shared" si="9"/>
        <v>4362129</v>
      </c>
      <c r="K42" s="6">
        <v>0.98</v>
      </c>
      <c r="L42">
        <v>185</v>
      </c>
      <c r="M42">
        <v>173</v>
      </c>
      <c r="N42">
        <v>173</v>
      </c>
      <c r="O42">
        <v>289</v>
      </c>
      <c r="P42" s="1">
        <f t="shared" si="10"/>
        <v>205</v>
      </c>
      <c r="Q42" s="1">
        <f t="shared" si="11"/>
        <v>179</v>
      </c>
    </row>
    <row r="43" spans="1:17" ht="18" thickTop="1" thickBot="1">
      <c r="A43" s="3" t="s">
        <v>7</v>
      </c>
      <c r="B43">
        <v>1242204</v>
      </c>
      <c r="C43">
        <v>1242234</v>
      </c>
      <c r="D43">
        <v>1242054</v>
      </c>
      <c r="E43">
        <v>1241934</v>
      </c>
      <c r="F43" s="5">
        <f t="shared" si="8"/>
        <v>1242106.5</v>
      </c>
      <c r="G43" s="1">
        <f t="shared" si="9"/>
        <v>1242129</v>
      </c>
      <c r="K43" s="6">
        <v>0.99</v>
      </c>
      <c r="L43">
        <v>1179</v>
      </c>
      <c r="M43">
        <v>1596</v>
      </c>
      <c r="N43">
        <v>3128</v>
      </c>
      <c r="O43">
        <v>3124</v>
      </c>
      <c r="P43" s="1">
        <f t="shared" si="10"/>
        <v>2256.75</v>
      </c>
      <c r="Q43" s="1">
        <f t="shared" si="11"/>
        <v>2360</v>
      </c>
    </row>
    <row r="44" spans="1:17" ht="18" thickTop="1" thickBot="1">
      <c r="A44" s="3" t="s">
        <v>8</v>
      </c>
      <c r="B44">
        <v>6089.2</v>
      </c>
      <c r="C44">
        <v>6197.47</v>
      </c>
      <c r="D44">
        <v>6286.46</v>
      </c>
      <c r="E44">
        <v>6294.63</v>
      </c>
      <c r="F44" s="5">
        <f t="shared" si="8"/>
        <v>6216.9400000000005</v>
      </c>
      <c r="G44" s="1">
        <f t="shared" si="9"/>
        <v>6241.9650000000001</v>
      </c>
      <c r="K44" s="6">
        <v>1</v>
      </c>
      <c r="L44">
        <v>4171</v>
      </c>
      <c r="M44">
        <v>3350</v>
      </c>
      <c r="N44">
        <v>3765</v>
      </c>
      <c r="O44">
        <v>3772</v>
      </c>
      <c r="P44" s="1">
        <f t="shared" si="10"/>
        <v>3764.5</v>
      </c>
      <c r="Q44" s="1">
        <f t="shared" si="11"/>
        <v>3768.5</v>
      </c>
    </row>
    <row r="45" spans="1:17" ht="18" thickTop="1" thickBot="1">
      <c r="A45" s="3" t="s">
        <v>11</v>
      </c>
      <c r="B45">
        <v>164.22499999999999</v>
      </c>
      <c r="C45">
        <v>161.35599999999999</v>
      </c>
      <c r="D45">
        <v>159.072</v>
      </c>
      <c r="E45">
        <v>158.86600000000001</v>
      </c>
      <c r="F45" s="5">
        <f t="shared" si="8"/>
        <v>160.87975</v>
      </c>
      <c r="G45" s="1">
        <f t="shared" si="9"/>
        <v>160.214</v>
      </c>
    </row>
    <row r="46" spans="1:17" ht="18" thickTop="1" thickBot="1">
      <c r="A46" s="3" t="s">
        <v>10</v>
      </c>
      <c r="B46">
        <v>0.16400000000000001</v>
      </c>
      <c r="C46">
        <v>0.161</v>
      </c>
      <c r="D46">
        <v>0.159</v>
      </c>
      <c r="E46">
        <v>0.159</v>
      </c>
      <c r="F46" s="5">
        <f t="shared" si="8"/>
        <v>0.16075</v>
      </c>
      <c r="G46" s="1">
        <f t="shared" si="9"/>
        <v>0.16</v>
      </c>
    </row>
    <row r="47" spans="1:17" ht="18" thickTop="1" thickBot="1">
      <c r="A47" s="3" t="s">
        <v>9</v>
      </c>
      <c r="B47">
        <v>864.46</v>
      </c>
      <c r="C47">
        <v>879.83</v>
      </c>
      <c r="D47">
        <v>892.47</v>
      </c>
      <c r="E47">
        <v>893.63</v>
      </c>
      <c r="F47" s="5">
        <f t="shared" si="8"/>
        <v>882.59750000000008</v>
      </c>
      <c r="G47" s="1">
        <f t="shared" si="9"/>
        <v>886.15000000000009</v>
      </c>
    </row>
    <row r="48" spans="1:17" ht="16" thickTop="1"/>
  </sheetData>
  <mergeCells count="6">
    <mergeCell ref="B1:G1"/>
    <mergeCell ref="B17:G17"/>
    <mergeCell ref="K1:Q1"/>
    <mergeCell ref="K17:Q17"/>
    <mergeCell ref="B34:G34"/>
    <mergeCell ref="K34:Q34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Numbers</vt:lpstr>
    </vt:vector>
  </TitlesOfParts>
  <Company>Macys.com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Vidyaranya Devigere</dc:creator>
  <cp:lastModifiedBy>Vidyaranya Devigere</cp:lastModifiedBy>
  <dcterms:created xsi:type="dcterms:W3CDTF">2013-02-21T18:03:16Z</dcterms:created>
  <dcterms:modified xsi:type="dcterms:W3CDTF">2013-02-27T21:47:29Z</dcterms:modified>
</cp:coreProperties>
</file>