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JSON/"/>
    </mc:Choice>
  </mc:AlternateContent>
  <xr:revisionPtr revIDLastSave="0" documentId="13_ncr:1_{E8F80F5D-5DA1-E64A-8455-8FFBF795BAB0}" xr6:coauthVersionLast="47" xr6:coauthVersionMax="47" xr10:uidLastSave="{00000000-0000-0000-0000-000000000000}"/>
  <bookViews>
    <workbookView xWindow="0" yWindow="680" windowWidth="29400" windowHeight="16640" xr2:uid="{186BA102-7DEB-D04F-9935-E140A076FA03}"/>
  </bookViews>
  <sheets>
    <sheet name="Tabel" sheetId="1" r:id="rId1"/>
    <sheet name="Bar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AB5" i="1"/>
  <c r="AB6" i="1"/>
  <c r="AB11" i="1"/>
  <c r="AB12" i="1"/>
  <c r="AB15" i="1"/>
  <c r="AB16" i="1"/>
  <c r="AB17" i="1"/>
  <c r="AB18" i="1"/>
  <c r="AB19" i="1"/>
  <c r="AB20" i="1"/>
  <c r="AB21" i="1"/>
  <c r="AB24" i="1"/>
  <c r="Z26" i="1"/>
  <c r="Y26" i="1"/>
  <c r="X26" i="1"/>
  <c r="W26" i="1"/>
  <c r="V26" i="1"/>
  <c r="U26" i="1"/>
  <c r="T26" i="1"/>
  <c r="S26" i="1"/>
  <c r="AB9" i="1"/>
  <c r="AB13" i="1"/>
  <c r="AB14" i="1"/>
  <c r="AB23" i="1"/>
  <c r="R26" i="1"/>
  <c r="Q26" i="1"/>
  <c r="P26" i="1"/>
  <c r="O26" i="1"/>
  <c r="N26" i="1"/>
  <c r="M26" i="1"/>
  <c r="L26" i="1"/>
  <c r="AB4" i="1"/>
  <c r="K26" i="1"/>
  <c r="J26" i="1"/>
  <c r="I26" i="1"/>
  <c r="H26" i="1"/>
  <c r="AB3" i="1"/>
  <c r="G26" i="1"/>
  <c r="F26" i="1"/>
  <c r="E26" i="1"/>
  <c r="D26" i="1"/>
  <c r="AB2" i="1"/>
  <c r="AB22" i="1"/>
  <c r="AB25" i="1"/>
  <c r="AB27" i="1" l="1"/>
  <c r="AB7" i="1"/>
  <c r="AB8" i="1"/>
</calcChain>
</file>

<file path=xl/sharedStrings.xml><?xml version="1.0" encoding="utf-8"?>
<sst xmlns="http://schemas.openxmlformats.org/spreadsheetml/2006/main" count="150" uniqueCount="80">
  <si>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</si>
  <si>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</si>
  <si>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</si>
  <si>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</si>
  <si>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</si>
  <si>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</si>
  <si>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</si>
  <si>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</si>
  <si>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</si>
  <si>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</si>
  <si>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</si>
  <si>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</si>
  <si>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</si>
  <si>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</si>
  <si>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</si>
  <si>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</si>
  <si>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</si>
  <si>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</si>
  <si>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</si>
  <si>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</si>
  <si>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</si>
  <si>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</si>
  <si>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</si>
  <si>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</si>
  <si>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</si>
  <si>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</si>
  <si>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</si>
  <si>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</si>
  <si>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</si>
  <si>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</si>
  <si>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</si>
  <si>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</si>
  <si>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</si>
  <si>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</si>
  <si>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</si>
  <si>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</si>
  <si>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</si>
  <si>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</si>
  <si>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</si>
  <si>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</si>
  <si>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</si>
  <si>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</si>
  <si>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</si>
  <si>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</si>
  <si>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</si>
  <si>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</si>
  <si>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</si>
  <si>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</si>
  <si>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</si>
  <si>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</si>
  <si>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</si>
  <si>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</si>
  <si>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</si>
  <si>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</si>
  <si>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</si>
  <si>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</si>
  <si>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</si>
  <si>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</si>
  <si>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</si>
  <si>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</si>
  <si>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</si>
  <si>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</si>
  <si>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</si>
  <si>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</si>
  <si>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</si>
  <si>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>Museum</t>
  </si>
  <si>
    <t>Koning</t>
  </si>
  <si>
    <t>Zelfexpressie</t>
  </si>
  <si>
    <t>Meervoudige-Belichting</t>
  </si>
  <si>
    <t>Drone</t>
  </si>
  <si>
    <t>#/persoon</t>
  </si>
  <si>
    <t>Documentary</t>
  </si>
  <si>
    <t xml:space="preserve">    ‣ Maximaal 2 trefwoorden per persoon</t>
  </si>
  <si>
    <t>Vervloed</t>
  </si>
  <si>
    <t>Gemengde technieken</t>
  </si>
  <si>
    <t>Documentair</t>
  </si>
  <si>
    <t>Industrieel erfgoed</t>
  </si>
  <si>
    <t>Theater</t>
  </si>
  <si>
    <t xml:space="preserve">    ‣ Je mag een ontbrekend trefwoord voorstellen (er wordt iedere maand 1 nieuw trefwoord toegevoegd ;-)</t>
  </si>
  <si>
    <t>Natuur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</si>
</sst>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8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9" fontId="12" fillId="0" borderId="0" xfId="0" applyNumberFormat="1" applyFont="1" applyFill="1" applyAlignment="1">
      <alignment horizont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ptos Narrow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45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D2FC80-7473-CB42-8074-67FE4C691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556-3D42-A119-493FF768DF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E42C5F-182E-AD40-85CB-31C81EA16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556-3D42-A119-493FF768DF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8AAC6F-81F8-E44C-8A94-A1C8747D0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556-3D42-A119-493FF768DF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6F0712-144F-7F41-AE44-FA60DF3A8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556-3D42-A119-493FF768DF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EA6538-15B9-3542-B2C1-4FA9211E2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556-3D42-A119-493FF768DF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C46678-2FAF-CD4A-A6DA-C073994EE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556-3D42-A119-493FF768DF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2F64B8-1E41-E447-9715-728D08E8F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556-3D42-A119-493FF768DF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18151D-799B-1E42-A21E-ABE3BD4DC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556-3D42-A119-493FF768DF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BD3A9E-1332-6B4A-9634-D6294B0EB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556-3D42-A119-493FF768DF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C5B180-0966-544C-B23F-3F9ED57E3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556-3D42-A119-493FF768DF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7A8BAE-EF0B-754B-A879-E9A05FE71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556-3D42-A119-493FF768DF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CDB845-F912-2C4F-885E-A1902B424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556-3D42-A119-493FF768DF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FB506C-8269-E74E-9A04-91F6A375A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556-3D42-A119-493FF768DF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A222D0-4F00-A04A-B97B-59267CC0F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556-3D42-A119-493FF768DF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95A3F0-D401-E941-9DB2-BCE197389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556-3D42-A119-493FF768DF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6B6C8F-AB81-084D-A125-CC6BEA991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556-3D42-A119-493FF768DF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1F8FF27-CEEE-C34E-B9B8-A6B78BEBB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556-3D42-A119-493FF768DF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4D488CF-5C05-C646-BC59-CE4BE09B7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556-3D42-A119-493FF768DF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D2F28C-6DA3-7F4D-B730-5D9E3AC40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556-3D42-A119-493FF768DF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92A9AB-9BF2-4A46-9A6D-B379C321E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556-3D42-A119-493FF768DF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93AE83-7FDE-BA4D-A5D2-2C63C0784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556-3D42-A119-493FF768DF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ECEA48-65D1-B54C-9AEC-977F9A05B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556-3D42-A119-493FF768DF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4E51CD1-9EB8-904E-93A0-EF1C0BB72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556-3D42-A119-493FF768DF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A824D8-21AB-2841-AE41-2C4A0E75D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556-3D42-A119-493FF768D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none" lIns="38100" tIns="19050" rIns="38100" bIns="19050" anchor="ctr" anchorCtr="0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'Bar chart'!$D$31:$AA$31</c:f>
              <c:numCache>
                <c:formatCode>General</c:formatCode>
                <c:ptCount val="24"/>
              </c:numCache>
            </c:numRef>
          </c:cat>
          <c:val>
            <c:numRef>
              <c:f>Tabel!$D$27:$AA$27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datalabelsRange>
                <c15:f>Tabel!$D$26:$AA$26</c15:f>
                <c15:dlblRangeCache>
                  <c:ptCount val="24"/>
                  <c:pt idx="0">
                    <c:v>Abstract</c:v>
                  </c:pt>
                  <c:pt idx="1">
                    <c:v>Architectuur</c:v>
                  </c:pt>
                  <c:pt idx="2">
                    <c:v>Conceptueel</c:v>
                  </c:pt>
                  <c:pt idx="3">
                    <c:v>Concert</c:v>
                  </c:pt>
                  <c:pt idx="4">
                    <c:v>Documentair</c:v>
                  </c:pt>
                  <c:pt idx="5">
                    <c:v>Drone</c:v>
                  </c:pt>
                  <c:pt idx="6">
                    <c:v>Experimenteel</c:v>
                  </c:pt>
                  <c:pt idx="7">
                    <c:v>Gemengde technieken</c:v>
                  </c:pt>
                  <c:pt idx="8">
                    <c:v>Industrieel erfgoed</c:v>
                  </c:pt>
                  <c:pt idx="9">
                    <c:v>Landschap</c:v>
                  </c:pt>
                  <c:pt idx="10">
                    <c:v>Macro</c:v>
                  </c:pt>
                  <c:pt idx="11">
                    <c:v>Meervoudige-Belichting</c:v>
                  </c:pt>
                  <c:pt idx="12">
                    <c:v>Minimaal</c:v>
                  </c:pt>
                  <c:pt idx="13">
                    <c:v>Museum</c:v>
                  </c:pt>
                  <c:pt idx="14">
                    <c:v>Nabewerking</c:v>
                  </c:pt>
                  <c:pt idx="15">
                    <c:v>Natuur</c:v>
                  </c:pt>
                  <c:pt idx="16">
                    <c:v>Panorama</c:v>
                  </c:pt>
                  <c:pt idx="17">
                    <c:v>Portret</c:v>
                  </c:pt>
                  <c:pt idx="18">
                    <c:v>Straat</c:v>
                  </c:pt>
                  <c:pt idx="19">
                    <c:v>Reis</c:v>
                  </c:pt>
                  <c:pt idx="20">
                    <c:v>Theater</c:v>
                  </c:pt>
                  <c:pt idx="21">
                    <c:v>Vogels</c:v>
                  </c:pt>
                  <c:pt idx="22">
                    <c:v>Zelfexpressie</c:v>
                  </c:pt>
                  <c:pt idx="23">
                    <c:v>Zwart-wit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56-3D42-A119-493FF76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005888"/>
        <c:axId val="1442019328"/>
        <c:axId val="0"/>
      </c:bar3DChart>
      <c:catAx>
        <c:axId val="1442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19328"/>
        <c:crosses val="autoZero"/>
        <c:auto val="1"/>
        <c:lblAlgn val="ctr"/>
        <c:lblOffset val="100"/>
        <c:noMultiLvlLbl val="0"/>
      </c:catAx>
      <c:valAx>
        <c:axId val="14420193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38100</xdr:rowOff>
    </xdr:from>
    <xdr:to>
      <xdr:col>19</xdr:col>
      <xdr:colOff>304800</xdr:colOff>
      <xdr:row>62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64821-DB4F-FE45-B959-579C992F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1:AB27" totalsRowCount="1" headerRowDxfId="58" dataDxfId="57" totalsRowDxfId="56">
  <autoFilter ref="A1:AB26" xr:uid="{18A14CD0-18C7-B54E-BC1D-313A04F7E9E7}"/>
  <tableColumns count="28">
    <tableColumn id="19" xr3:uid="{2104FAC0-B37F-7E4D-8035-A0C747D5CE8A}" name="Gezien?" totalsRowFunction="custom" dataDxfId="55" totalsRowDxfId="27">
      <totalsRowFormula>COUNTIF(A2:A25,"✓")/COUNTA(B2:B25)</totalsRowFormula>
    </tableColumn>
    <tableColumn id="1" xr3:uid="{9313EFF0-1C40-7F4D-B439-C13034C06AA1}" name="voornaam" dataDxfId="54" totalsRowDxfId="26"/>
    <tableColumn id="2" xr3:uid="{FE987FD6-D8D1-0F4A-A4B4-1E737B6E77DF}" name="achternaam" dataDxfId="53" totalsRowDxfId="25"/>
    <tableColumn id="3" xr3:uid="{3B6A13EE-99F5-7441-8057-E1A06F70075A}" name="Abstract" totalsRowFunction="custom" dataDxfId="52" totalsRowDxfId="24">
      <totalsRowFormula>COUNTA(D2:D25)</totalsRowFormula>
    </tableColumn>
    <tableColumn id="4" xr3:uid="{E9B92604-5273-624A-92B0-22FFB11BEC40}" name="Architectuur" totalsRowFunction="custom" dataDxfId="51" totalsRowDxfId="23">
      <totalsRowFormula>COUNTA(E2:E25)</totalsRowFormula>
    </tableColumn>
    <tableColumn id="6" xr3:uid="{832AF978-DCE3-DA47-B36A-9D928FCF0BF1}" name="Conceptueel" totalsRowFunction="custom" dataDxfId="50" totalsRowDxfId="22">
      <totalsRowFormula>COUNTA(F2:F25)</totalsRowFormula>
    </tableColumn>
    <tableColumn id="7" xr3:uid="{64143930-3345-DA4D-9135-20E16BCCB08E}" name="Concert" totalsRowFunction="custom" dataDxfId="49" totalsRowDxfId="21">
      <totalsRowFormula>COUNTA(G2:G25)</totalsRowFormula>
    </tableColumn>
    <tableColumn id="18" xr3:uid="{E9A6A14D-691C-F049-BD47-F88709944822}" name="Documentair" totalsRowFunction="custom" dataDxfId="48" totalsRowDxfId="20">
      <totalsRowFormula>COUNTA(H2:H25)</totalsRowFormula>
    </tableColumn>
    <tableColumn id="28" xr3:uid="{26BA5735-8FA4-1B47-ADDD-51B9B173A24B}" name="Drone" totalsRowFunction="custom" dataDxfId="47" totalsRowDxfId="19">
      <totalsRowFormula>COUNTA(I2:I25)</totalsRowFormula>
    </tableColumn>
    <tableColumn id="8" xr3:uid="{6A3F59BA-3F98-6A4B-A8C1-EA8AB1DE8931}" name="Experimenteel" totalsRowFunction="custom" dataDxfId="46" totalsRowDxfId="18">
      <totalsRowFormula>COUNTA(J2:J25)</totalsRowFormula>
    </tableColumn>
    <tableColumn id="24" xr3:uid="{BD4AC84F-7EFF-4D44-8D7A-3269773F41AC}" name="Gemengde technieken" totalsRowFunction="custom" dataDxfId="45" totalsRowDxfId="17">
      <totalsRowFormula>COUNTA(K2:K25)</totalsRowFormula>
    </tableColumn>
    <tableColumn id="29" xr3:uid="{51AA6F9C-A86D-4641-89DA-9684F3AB0BEB}" name="Industrieel erfgoed" totalsRowFunction="custom" dataDxfId="44" totalsRowDxfId="16">
      <totalsRowFormula>COUNTA(L2:L25)</totalsRowFormula>
    </tableColumn>
    <tableColumn id="9" xr3:uid="{9808A521-A328-EE4B-B306-58401B0D19E2}" name="Landschap" totalsRowFunction="custom" dataDxfId="43" totalsRowDxfId="15">
      <totalsRowFormula>COUNTA(M2:M25)</totalsRowFormula>
    </tableColumn>
    <tableColumn id="10" xr3:uid="{6294B401-5148-FB4A-BB17-7323DF030296}" name="Macro" totalsRowFunction="custom" dataDxfId="42" totalsRowDxfId="14">
      <totalsRowFormula>COUNTA(N2:N25)</totalsRowFormula>
    </tableColumn>
    <tableColumn id="25" xr3:uid="{2E8FBDE5-5DE6-8F45-9CD3-D96DE8979E6D}" name="Meervoudige-Belichting" totalsRowFunction="custom" dataDxfId="41" totalsRowDxfId="13">
      <totalsRowFormula>COUNTA(O2:O25)</totalsRowFormula>
    </tableColumn>
    <tableColumn id="11" xr3:uid="{1D8616D1-F1AE-AE48-AFB2-A7D87E1157ED}" name="Minimaal" totalsRowFunction="custom" dataDxfId="40" totalsRowDxfId="12">
      <totalsRowFormula>COUNTA(P2:P25)</totalsRowFormula>
    </tableColumn>
    <tableColumn id="5" xr3:uid="{34A8085A-25B7-B64C-9185-7DCD6F2A68CF}" name="Museum" totalsRowFunction="custom" dataDxfId="39" totalsRowDxfId="11">
      <totalsRowFormula>COUNTA(Q2:Q25)</totalsRowFormula>
    </tableColumn>
    <tableColumn id="12" xr3:uid="{093E5B61-D203-5D46-A11D-0D0EADE5D84D}" name="Nabewerking" totalsRowFunction="custom" dataDxfId="38" totalsRowDxfId="10">
      <totalsRowFormula>COUNTA(R2:R25)</totalsRowFormula>
    </tableColumn>
    <tableColumn id="31" xr3:uid="{15E36B58-C01C-FB4B-B5D8-EEA6781A51BE}" name="Natuur" totalsRowFunction="custom" dataDxfId="37" totalsRowDxfId="9">
      <totalsRowFormula>COUNTA(S2:S25)</totalsRowFormula>
    </tableColumn>
    <tableColumn id="13" xr3:uid="{1B1A8610-E3F0-BB41-8404-F7FBFBFD2F46}" name="Panorama" totalsRowFunction="custom" dataDxfId="36" totalsRowDxfId="8">
      <totalsRowFormula>COUNTA(T2:T25)</totalsRowFormula>
    </tableColumn>
    <tableColumn id="14" xr3:uid="{7BE0DD55-472B-A749-A072-3480901CD6EE}" name="Portret" totalsRowFunction="custom" dataDxfId="35" totalsRowDxfId="7">
      <totalsRowFormula>COUNTA(U2:U25)</totalsRowFormula>
    </tableColumn>
    <tableColumn id="15" xr3:uid="{E2F14896-3DF7-4F48-ACE8-62674FA0BC06}" name="Straat" totalsRowFunction="custom" dataDxfId="34" totalsRowDxfId="6">
      <totalsRowFormula>COUNTA(V2:V25)</totalsRowFormula>
    </tableColumn>
    <tableColumn id="16" xr3:uid="{65AC9D6E-D00B-A44E-9C3A-14BE8992B6DC}" name="Reis" totalsRowFunction="custom" dataDxfId="33" totalsRowDxfId="5">
      <totalsRowFormula>COUNTA(W2:W25)</totalsRowFormula>
    </tableColumn>
    <tableColumn id="30" xr3:uid="{AAC74AD1-DFCE-8D42-A34A-0FF047CE9A9B}" name="Theater" totalsRowFunction="custom" dataDxfId="32" totalsRowDxfId="4">
      <totalsRowFormula>COUNTA(X2:X25)</totalsRowFormula>
    </tableColumn>
    <tableColumn id="21" xr3:uid="{4AEC1E64-2A6A-B448-B282-9243A0CD40E2}" name="Vogels" totalsRowFunction="custom" dataDxfId="31" totalsRowDxfId="3">
      <totalsRowFormula>COUNTA(Y2:Y25)</totalsRowFormula>
    </tableColumn>
    <tableColumn id="20" xr3:uid="{0BCDD0DC-39BA-EE43-BE8C-DB82549B10E5}" name="Zelfexpressie" totalsRowFunction="custom" dataDxfId="30" totalsRowDxfId="2">
      <totalsRowFormula>COUNTA(Z2:Z25)</totalsRowFormula>
    </tableColumn>
    <tableColumn id="17" xr3:uid="{7F963F99-D388-E245-AA46-94693F4DD104}" name="Zwart-wit" totalsRowFunction="custom" dataDxfId="29" totalsRowDxfId="1">
      <totalsRowFormula>COUNTA(AA2:AA25)</totalsRowFormula>
    </tableColumn>
    <tableColumn id="22" xr3:uid="{2371FB57-2F1C-D847-A09F-99790B0E7E04}" name="#/persoon" totalsRowFunction="custom" dataDxfId="28" totalsRowDxfId="0">
      <calculatedColumnFormula>COUNTA(#REF!)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AE33"/>
  <sheetViews>
    <sheetView tabSelected="1" zoomScale="82" zoomScaleNormal="82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10.83203125" style="1" customWidth="1"/>
    <col min="5" max="5" width="10.83203125" style="1"/>
    <col min="6" max="13" width="10.83203125" style="1" customWidth="1"/>
    <col min="14" max="15" width="10.83203125" style="1"/>
    <col min="16" max="20" width="10.83203125" style="1" customWidth="1"/>
    <col min="21" max="24" width="10.83203125" style="1"/>
    <col min="25" max="26" width="13.83203125" style="1" customWidth="1"/>
    <col min="27" max="27" width="10.83203125" style="1"/>
    <col min="28" max="28" width="12.83203125" style="1" bestFit="1" customWidth="1"/>
    <col min="29" max="16384" width="10.83203125" style="1"/>
  </cols>
  <sheetData>
    <row r="1" spans="1:31" s="2" customFormat="1" ht="127" x14ac:dyDescent="0.2">
      <c r="A1" s="20" t="s">
        <v>61</v>
      </c>
      <c r="B1" s="21" t="s">
        <v>27</v>
      </c>
      <c r="C1" s="21" t="s">
        <v>28</v>
      </c>
      <c r="D1" s="22" t="s">
        <v>9</v>
      </c>
      <c r="E1" s="23" t="s">
        <v>10</v>
      </c>
      <c r="F1" s="22" t="s">
        <v>13</v>
      </c>
      <c r="G1" s="23" t="s">
        <v>14</v>
      </c>
      <c r="H1" s="23" t="s">
        <v>75</v>
      </c>
      <c r="I1" s="23" t="s">
        <v>69</v>
      </c>
      <c r="J1" s="23" t="s">
        <v>1</v>
      </c>
      <c r="K1" s="23" t="s">
        <v>74</v>
      </c>
      <c r="L1" s="23" t="s">
        <v>76</v>
      </c>
      <c r="M1" s="23" t="s">
        <v>15</v>
      </c>
      <c r="N1" s="22" t="s">
        <v>2</v>
      </c>
      <c r="O1" s="23" t="s">
        <v>68</v>
      </c>
      <c r="P1" s="23" t="s">
        <v>3</v>
      </c>
      <c r="Q1" s="23" t="s">
        <v>65</v>
      </c>
      <c r="R1" s="22" t="s">
        <v>6</v>
      </c>
      <c r="S1" s="23" t="s">
        <v>79</v>
      </c>
      <c r="T1" s="22" t="s">
        <v>4</v>
      </c>
      <c r="U1" s="22" t="s">
        <v>5</v>
      </c>
      <c r="V1" s="22" t="s">
        <v>7</v>
      </c>
      <c r="W1" s="22" t="s">
        <v>8</v>
      </c>
      <c r="X1" s="23" t="s">
        <v>77</v>
      </c>
      <c r="Y1" s="22" t="s">
        <v>11</v>
      </c>
      <c r="Z1" s="23" t="s">
        <v>67</v>
      </c>
      <c r="AA1" s="22" t="s">
        <v>12</v>
      </c>
      <c r="AB1" s="23" t="s">
        <v>70</v>
      </c>
    </row>
    <row r="2" spans="1:31" ht="45" x14ac:dyDescent="0.3">
      <c r="A2" s="10" t="s">
        <v>60</v>
      </c>
      <c r="B2" s="8" t="s">
        <v>0</v>
      </c>
      <c r="C2" s="9" t="s">
        <v>66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7" t="s">
        <v>65</v>
      </c>
      <c r="R2" s="6"/>
      <c r="S2" s="6"/>
      <c r="T2" s="6"/>
      <c r="U2" s="6"/>
      <c r="V2" s="16"/>
      <c r="W2" s="16" t="s">
        <v>8</v>
      </c>
      <c r="X2" s="16"/>
      <c r="Y2" s="6"/>
      <c r="Z2" s="6"/>
      <c r="AA2" s="6"/>
      <c r="AB2" s="7">
        <f>COUNTA(Table1[[#This Row],[Abstract]:[Zwart-wit]])</f>
        <v>2</v>
      </c>
    </row>
    <row r="3" spans="1:31" ht="30" x14ac:dyDescent="0.3">
      <c r="A3" s="10" t="s">
        <v>60</v>
      </c>
      <c r="B3" s="8" t="s">
        <v>16</v>
      </c>
      <c r="C3" s="9" t="s">
        <v>17</v>
      </c>
      <c r="D3" s="6"/>
      <c r="E3" s="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6"/>
      <c r="U3" s="6"/>
      <c r="V3" s="6"/>
      <c r="W3" s="5" t="s">
        <v>8</v>
      </c>
      <c r="X3" s="5"/>
      <c r="Y3" s="6"/>
      <c r="Z3" s="6"/>
      <c r="AA3" s="6"/>
      <c r="AB3" s="7">
        <f>COUNTA(Table1[[#This Row],[Abstract]:[Zwart-wit]])</f>
        <v>1</v>
      </c>
    </row>
    <row r="4" spans="1:31" ht="52" x14ac:dyDescent="0.3">
      <c r="A4" s="10" t="s">
        <v>60</v>
      </c>
      <c r="B4" s="8" t="s">
        <v>18</v>
      </c>
      <c r="C4" s="9" t="s">
        <v>19</v>
      </c>
      <c r="D4" s="6"/>
      <c r="E4" s="6"/>
      <c r="F4" s="6"/>
      <c r="G4" s="6"/>
      <c r="H4" s="6"/>
      <c r="I4" s="6"/>
      <c r="J4" s="6"/>
      <c r="K4" s="6"/>
      <c r="L4" s="6"/>
      <c r="M4" s="5" t="s">
        <v>15</v>
      </c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5" t="s">
        <v>11</v>
      </c>
      <c r="Z4" s="5"/>
      <c r="AA4" s="6"/>
      <c r="AB4" s="7">
        <f>COUNTA(Table1[[#This Row],[Abstract]:[Zwart-wit]])</f>
        <v>2</v>
      </c>
    </row>
    <row r="5" spans="1:31" ht="43" x14ac:dyDescent="0.3">
      <c r="A5" s="10" t="s">
        <v>60</v>
      </c>
      <c r="B5" s="8" t="s">
        <v>20</v>
      </c>
      <c r="C5" s="9" t="s">
        <v>38</v>
      </c>
      <c r="D5" s="6"/>
      <c r="E5" s="6"/>
      <c r="F5" s="6"/>
      <c r="G5" s="15" t="s">
        <v>14</v>
      </c>
      <c r="H5" s="15"/>
      <c r="I5" s="1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 t="s">
        <v>5</v>
      </c>
      <c r="V5" s="5"/>
      <c r="W5" s="6"/>
      <c r="X5" s="6"/>
      <c r="Y5" s="6"/>
      <c r="Z5" s="6"/>
      <c r="AA5" s="6"/>
      <c r="AB5" s="7">
        <f>COUNTA(Table1[[#This Row],[Abstract]:[Zwart-wit]])</f>
        <v>2</v>
      </c>
    </row>
    <row r="6" spans="1:31" ht="93" x14ac:dyDescent="0.3">
      <c r="A6" s="10" t="s">
        <v>60</v>
      </c>
      <c r="B6" s="8" t="s">
        <v>21</v>
      </c>
      <c r="C6" s="9" t="s">
        <v>22</v>
      </c>
      <c r="D6" s="6"/>
      <c r="E6" s="6"/>
      <c r="F6" s="6"/>
      <c r="G6" s="6"/>
      <c r="H6" s="6"/>
      <c r="I6" s="6"/>
      <c r="J6" s="5" t="s">
        <v>1</v>
      </c>
      <c r="K6" s="15" t="s">
        <v>74</v>
      </c>
      <c r="L6" s="15"/>
      <c r="M6" s="6"/>
      <c r="N6" s="6"/>
      <c r="O6" s="6"/>
      <c r="P6" s="6"/>
      <c r="Q6" s="6"/>
      <c r="R6" s="5"/>
      <c r="S6" s="5"/>
      <c r="T6" s="6"/>
      <c r="U6" s="6"/>
      <c r="V6" s="5"/>
      <c r="W6" s="6"/>
      <c r="X6" s="6"/>
      <c r="Y6" s="6"/>
      <c r="Z6" s="6"/>
      <c r="AA6" s="6"/>
      <c r="AB6" s="7">
        <f>COUNTA(Table1[[#This Row],[Abstract]:[Zwart-wit]])</f>
        <v>2</v>
      </c>
    </row>
    <row r="7" spans="1:31" ht="36" x14ac:dyDescent="0.3">
      <c r="A7" s="10" t="s">
        <v>60</v>
      </c>
      <c r="B7" s="8" t="s">
        <v>23</v>
      </c>
      <c r="C7" s="9" t="s">
        <v>24</v>
      </c>
      <c r="D7" s="6"/>
      <c r="E7" s="6"/>
      <c r="F7" s="6"/>
      <c r="G7" s="6"/>
      <c r="H7" s="6"/>
      <c r="I7" s="6"/>
      <c r="J7" s="6"/>
      <c r="K7" s="6"/>
      <c r="L7" s="6"/>
      <c r="M7" s="6"/>
      <c r="N7" s="5"/>
      <c r="O7" s="5"/>
      <c r="P7" s="6"/>
      <c r="Q7" s="6"/>
      <c r="R7" s="6"/>
      <c r="S7" s="6"/>
      <c r="T7" s="6"/>
      <c r="U7" s="5"/>
      <c r="V7" s="5" t="s">
        <v>7</v>
      </c>
      <c r="W7" s="6"/>
      <c r="X7" s="6"/>
      <c r="Y7" s="6"/>
      <c r="Z7" s="6"/>
      <c r="AA7" s="6"/>
      <c r="AB7" s="7">
        <f>COUNTA(Table1[[#This Row],[Abstract]:[Zwart-wit]])</f>
        <v>1</v>
      </c>
    </row>
    <row r="8" spans="1:31" ht="62" x14ac:dyDescent="0.3">
      <c r="A8" s="10" t="s">
        <v>60</v>
      </c>
      <c r="B8" s="8" t="s">
        <v>25</v>
      </c>
      <c r="C8" s="8" t="s">
        <v>26</v>
      </c>
      <c r="D8" s="6"/>
      <c r="E8" s="6"/>
      <c r="F8" s="6"/>
      <c r="G8" s="6"/>
      <c r="H8" s="5" t="s">
        <v>71</v>
      </c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>
        <f>COUNTA(Table1[[#This Row],[Abstract]:[Zwart-wit]])</f>
        <v>1</v>
      </c>
    </row>
    <row r="9" spans="1:31" ht="58" x14ac:dyDescent="0.3">
      <c r="A9" s="10" t="s">
        <v>60</v>
      </c>
      <c r="B9" s="8" t="s">
        <v>25</v>
      </c>
      <c r="C9" s="8" t="s">
        <v>29</v>
      </c>
      <c r="D9" s="6"/>
      <c r="E9" s="15" t="s">
        <v>10</v>
      </c>
      <c r="F9" s="6"/>
      <c r="G9" s="6"/>
      <c r="H9" s="6"/>
      <c r="I9" s="6"/>
      <c r="J9" s="6"/>
      <c r="K9" s="6"/>
      <c r="L9" s="6"/>
      <c r="M9" s="5" t="s">
        <v>15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5"/>
      <c r="AB9" s="7">
        <f>COUNTA(Table1[[#This Row],[Abstract]:[Zwart-wit]])</f>
        <v>2</v>
      </c>
      <c r="AE9" s="19"/>
    </row>
    <row r="10" spans="1:31" ht="93" x14ac:dyDescent="0.3">
      <c r="A10" s="10" t="s">
        <v>60</v>
      </c>
      <c r="B10" s="8" t="s">
        <v>25</v>
      </c>
      <c r="C10" s="8" t="s">
        <v>73</v>
      </c>
      <c r="D10" s="24"/>
      <c r="E10" s="24"/>
      <c r="F10" s="24"/>
      <c r="G10" s="24"/>
      <c r="H10" s="6"/>
      <c r="I10" s="6"/>
      <c r="J10" s="5" t="s">
        <v>1</v>
      </c>
      <c r="K10" s="15" t="s">
        <v>74</v>
      </c>
      <c r="L10" s="24"/>
      <c r="M10" s="24"/>
      <c r="N10" s="24"/>
      <c r="O10" s="6"/>
      <c r="P10" s="24"/>
      <c r="Q10" s="6"/>
      <c r="R10" s="24"/>
      <c r="S10" s="24"/>
      <c r="T10" s="24"/>
      <c r="U10" s="24"/>
      <c r="V10" s="24"/>
      <c r="W10" s="24"/>
      <c r="X10" s="24"/>
      <c r="Y10" s="24"/>
      <c r="Z10" s="6"/>
      <c r="AA10" s="24"/>
      <c r="AB10" s="25">
        <v>0</v>
      </c>
      <c r="AE10" s="19"/>
    </row>
    <row r="11" spans="1:31" ht="39" x14ac:dyDescent="0.3">
      <c r="A11" s="10" t="s">
        <v>60</v>
      </c>
      <c r="B11" s="8" t="s">
        <v>30</v>
      </c>
      <c r="C11" s="9" t="s">
        <v>31</v>
      </c>
      <c r="D11" s="1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5" t="s">
        <v>5</v>
      </c>
      <c r="V11" s="5" t="s">
        <v>7</v>
      </c>
      <c r="W11" s="6"/>
      <c r="X11" s="6"/>
      <c r="Y11" s="6"/>
      <c r="Z11" s="6"/>
      <c r="AA11" s="6"/>
      <c r="AB11" s="7">
        <f>COUNTA(Table1[[#This Row],[Abstract]:[Zwart-wit]])</f>
        <v>2</v>
      </c>
    </row>
    <row r="12" spans="1:31" ht="65" x14ac:dyDescent="0.3">
      <c r="A12" s="10" t="s">
        <v>60</v>
      </c>
      <c r="B12" s="8" t="s">
        <v>32</v>
      </c>
      <c r="C12" s="9" t="s">
        <v>33</v>
      </c>
      <c r="D12" s="6"/>
      <c r="E12" s="6"/>
      <c r="F12" s="6"/>
      <c r="G12" s="6"/>
      <c r="H12" s="6"/>
      <c r="I12" s="6"/>
      <c r="J12" s="5" t="s">
        <v>1</v>
      </c>
      <c r="K12" s="5"/>
      <c r="L12" s="5"/>
      <c r="M12" s="6"/>
      <c r="N12" s="6"/>
      <c r="O12" s="6"/>
      <c r="P12" s="5" t="s">
        <v>3</v>
      </c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7">
        <f>COUNTA(Table1[[#This Row],[Abstract]:[Zwart-wit]])</f>
        <v>2</v>
      </c>
    </row>
    <row r="13" spans="1:31" ht="50" x14ac:dyDescent="0.3">
      <c r="A13" s="10" t="s">
        <v>60</v>
      </c>
      <c r="B13" s="8" t="s">
        <v>34</v>
      </c>
      <c r="C13" s="9" t="s">
        <v>35</v>
      </c>
      <c r="D13" s="6"/>
      <c r="E13" s="6"/>
      <c r="F13" s="6"/>
      <c r="G13" s="6"/>
      <c r="H13" s="6"/>
      <c r="I13" s="6"/>
      <c r="J13" s="5"/>
      <c r="K13" s="5"/>
      <c r="L13" s="5"/>
      <c r="M13" s="6"/>
      <c r="N13" s="5" t="s">
        <v>2</v>
      </c>
      <c r="O13" s="5"/>
      <c r="P13" s="6"/>
      <c r="Q13" s="6"/>
      <c r="R13" s="6"/>
      <c r="S13" s="6"/>
      <c r="T13" s="5" t="s">
        <v>4</v>
      </c>
      <c r="U13" s="6"/>
      <c r="V13" s="6"/>
      <c r="W13" s="6"/>
      <c r="X13" s="6"/>
      <c r="Y13" s="6"/>
      <c r="Z13" s="6"/>
      <c r="AA13" s="6"/>
      <c r="AB13" s="7">
        <f>COUNTA(Table1[[#This Row],[Abstract]:[Zwart-wit]])</f>
        <v>2</v>
      </c>
    </row>
    <row r="14" spans="1:31" ht="65" x14ac:dyDescent="0.3">
      <c r="A14" s="10" t="s">
        <v>60</v>
      </c>
      <c r="B14" s="8" t="s">
        <v>36</v>
      </c>
      <c r="C14" s="9" t="s">
        <v>37</v>
      </c>
      <c r="D14" s="6"/>
      <c r="E14" s="15"/>
      <c r="F14" s="6"/>
      <c r="G14" s="6"/>
      <c r="H14" s="6"/>
      <c r="I14" s="6"/>
      <c r="J14" s="5" t="s">
        <v>1</v>
      </c>
      <c r="K14" s="5"/>
      <c r="L14" s="5"/>
      <c r="M14" s="5" t="s">
        <v>15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>
        <f>COUNTA(Table1[[#This Row],[Abstract]:[Zwart-wit]])</f>
        <v>2</v>
      </c>
    </row>
    <row r="15" spans="1:31" ht="62" x14ac:dyDescent="0.3">
      <c r="A15" s="10" t="s">
        <v>60</v>
      </c>
      <c r="B15" s="8" t="s">
        <v>39</v>
      </c>
      <c r="C15" s="9" t="s">
        <v>40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5" t="s">
        <v>67</v>
      </c>
      <c r="AA15" s="6"/>
      <c r="AB15" s="7">
        <f>COUNTA(Table1[[#This Row],[Abstract]:[Zwart-wit]])</f>
        <v>1</v>
      </c>
    </row>
    <row r="16" spans="1:31" ht="47" x14ac:dyDescent="0.3">
      <c r="A16" s="10" t="s">
        <v>60</v>
      </c>
      <c r="B16" s="8" t="s">
        <v>41</v>
      </c>
      <c r="C16" s="9" t="s">
        <v>42</v>
      </c>
      <c r="D16" s="6"/>
      <c r="E16" s="5"/>
      <c r="F16" s="6"/>
      <c r="G16" s="6"/>
      <c r="H16" s="6"/>
      <c r="I16" s="6"/>
      <c r="J16" s="6"/>
      <c r="K16" s="6"/>
      <c r="L16" s="6"/>
      <c r="M16" s="5"/>
      <c r="N16" s="6"/>
      <c r="O16" s="6"/>
      <c r="P16" s="5" t="s">
        <v>3</v>
      </c>
      <c r="Q16" s="5"/>
      <c r="R16" s="6"/>
      <c r="S16" s="6"/>
      <c r="T16" s="6"/>
      <c r="U16" s="6"/>
      <c r="V16" s="6"/>
      <c r="W16" s="5" t="s">
        <v>8</v>
      </c>
      <c r="X16" s="5"/>
      <c r="Y16" s="6"/>
      <c r="Z16" s="6"/>
      <c r="AA16" s="6"/>
      <c r="AB16" s="7">
        <f>COUNTA(Table1[[#This Row],[Abstract]:[Zwart-wit]])</f>
        <v>2</v>
      </c>
    </row>
    <row r="17" spans="1:28" ht="97" x14ac:dyDescent="0.3">
      <c r="A17" s="7" t="s">
        <v>60</v>
      </c>
      <c r="B17" s="8" t="s">
        <v>43</v>
      </c>
      <c r="C17" s="9" t="s">
        <v>44</v>
      </c>
      <c r="D17" s="6"/>
      <c r="E17" s="6"/>
      <c r="F17" s="6"/>
      <c r="G17" s="6"/>
      <c r="H17" s="6"/>
      <c r="I17" s="6"/>
      <c r="J17" s="5" t="s">
        <v>1</v>
      </c>
      <c r="K17" s="5"/>
      <c r="L17" s="5"/>
      <c r="M17" s="6"/>
      <c r="N17" s="6"/>
      <c r="O17" s="5" t="s">
        <v>68</v>
      </c>
      <c r="P17" s="6"/>
      <c r="Q17" s="6"/>
      <c r="R17" s="6"/>
      <c r="S17" s="6"/>
      <c r="T17" s="6"/>
      <c r="U17" s="5" t="s">
        <v>5</v>
      </c>
      <c r="V17" s="6"/>
      <c r="W17" s="6"/>
      <c r="X17" s="6"/>
      <c r="Y17" s="6"/>
      <c r="Z17" s="6"/>
      <c r="AA17" s="6"/>
      <c r="AB17" s="7">
        <f>COUNTA(Table1[[#This Row],[Abstract]:[Zwart-wit]])</f>
        <v>3</v>
      </c>
    </row>
    <row r="18" spans="1:28" ht="45" x14ac:dyDescent="0.3">
      <c r="A18" s="7" t="s">
        <v>60</v>
      </c>
      <c r="B18" s="8" t="s">
        <v>45</v>
      </c>
      <c r="C18" s="9" t="s">
        <v>46</v>
      </c>
      <c r="D18" s="15" t="s">
        <v>9</v>
      </c>
      <c r="E18" s="6"/>
      <c r="F18" s="6"/>
      <c r="G18" s="6"/>
      <c r="H18" s="6"/>
      <c r="I18" s="6"/>
      <c r="J18" s="6"/>
      <c r="K18" s="6"/>
      <c r="L18" s="6"/>
      <c r="M18" s="5"/>
      <c r="N18" s="5" t="s">
        <v>2</v>
      </c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>
        <f>COUNTA(Table1[[#This Row],[Abstract]:[Zwart-wit]])</f>
        <v>2</v>
      </c>
    </row>
    <row r="19" spans="1:28" ht="59" x14ac:dyDescent="0.3">
      <c r="A19" s="10" t="s">
        <v>60</v>
      </c>
      <c r="B19" s="8" t="s">
        <v>47</v>
      </c>
      <c r="C19" s="9" t="s">
        <v>48</v>
      </c>
      <c r="D19" s="15" t="s">
        <v>9</v>
      </c>
      <c r="E19" s="6"/>
      <c r="F19" s="5" t="s">
        <v>13</v>
      </c>
      <c r="G19" s="6"/>
      <c r="H19" s="6"/>
      <c r="I19" s="6"/>
      <c r="J19" s="5"/>
      <c r="K19" s="5"/>
      <c r="L19" s="5"/>
      <c r="M19" s="6"/>
      <c r="N19" s="6"/>
      <c r="O19" s="6"/>
      <c r="P19" s="6"/>
      <c r="Q19" s="6"/>
      <c r="R19" s="5"/>
      <c r="S19" s="5"/>
      <c r="T19" s="6"/>
      <c r="U19" s="6"/>
      <c r="V19" s="6"/>
      <c r="W19" s="6"/>
      <c r="X19" s="6"/>
      <c r="Y19" s="6"/>
      <c r="Z19" s="6"/>
      <c r="AA19" s="6"/>
      <c r="AB19" s="7">
        <f>COUNTA(Table1[[#This Row],[Abstract]:[Zwart-wit]])</f>
        <v>2</v>
      </c>
    </row>
    <row r="20" spans="1:28" ht="59" x14ac:dyDescent="0.3">
      <c r="A20" s="10" t="s">
        <v>60</v>
      </c>
      <c r="B20" s="8" t="s">
        <v>49</v>
      </c>
      <c r="C20" s="8" t="s">
        <v>50</v>
      </c>
      <c r="D20" s="6"/>
      <c r="E20" s="6"/>
      <c r="F20" s="5" t="s">
        <v>13</v>
      </c>
      <c r="G20" s="6"/>
      <c r="H20" s="6"/>
      <c r="I20" s="6"/>
      <c r="J20" s="6"/>
      <c r="K20" s="6"/>
      <c r="L20" s="6"/>
      <c r="M20" s="5" t="s">
        <v>15</v>
      </c>
      <c r="N20" s="6"/>
      <c r="O20" s="6"/>
      <c r="P20" s="6"/>
      <c r="Q20" s="6"/>
      <c r="R20" s="5"/>
      <c r="S20" s="5"/>
      <c r="T20" s="6"/>
      <c r="U20" s="6"/>
      <c r="V20" s="6"/>
      <c r="W20" s="6"/>
      <c r="X20" s="6"/>
      <c r="Y20" s="6"/>
      <c r="Z20" s="6"/>
      <c r="AA20" s="6"/>
      <c r="AB20" s="7">
        <f>COUNTA(Table1[[#This Row],[Abstract]:[Zwart-wit]])</f>
        <v>2</v>
      </c>
    </row>
    <row r="21" spans="1:28" ht="39" x14ac:dyDescent="0.3">
      <c r="A21" s="10" t="s">
        <v>60</v>
      </c>
      <c r="B21" s="8" t="s">
        <v>51</v>
      </c>
      <c r="C21" s="8" t="s">
        <v>52</v>
      </c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 t="s">
        <v>5</v>
      </c>
      <c r="V21" s="6"/>
      <c r="W21" s="6"/>
      <c r="X21" s="6"/>
      <c r="Y21" s="6"/>
      <c r="Z21" s="6"/>
      <c r="AA21" s="5"/>
      <c r="AB21" s="7">
        <f>COUNTA(Table1[[#This Row],[Abstract]:[Zwart-wit]])</f>
        <v>1</v>
      </c>
    </row>
    <row r="22" spans="1:28" ht="45" x14ac:dyDescent="0.3">
      <c r="A22" s="10" t="s">
        <v>60</v>
      </c>
      <c r="B22" s="8" t="s">
        <v>53</v>
      </c>
      <c r="C22" s="9" t="s">
        <v>54</v>
      </c>
      <c r="D22" s="15" t="s">
        <v>9</v>
      </c>
      <c r="E22" s="6"/>
      <c r="F22" s="6"/>
      <c r="G22" s="15" t="s">
        <v>14</v>
      </c>
      <c r="H22" s="15"/>
      <c r="I22" s="1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 t="s">
        <v>8</v>
      </c>
      <c r="X22" s="5"/>
      <c r="Y22" s="6"/>
      <c r="Z22" s="6"/>
      <c r="AA22" s="6"/>
      <c r="AB22" s="7">
        <f>COUNTA(Table1[[#This Row],[Abstract]:[Zwart-wit]])</f>
        <v>3</v>
      </c>
    </row>
    <row r="23" spans="1:28" ht="39" x14ac:dyDescent="0.3">
      <c r="A23" s="10" t="s">
        <v>60</v>
      </c>
      <c r="B23" s="8" t="s">
        <v>55</v>
      </c>
      <c r="C23" s="9" t="s">
        <v>56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5" t="s">
        <v>79</v>
      </c>
      <c r="T23" s="6"/>
      <c r="U23" s="5" t="s">
        <v>5</v>
      </c>
      <c r="V23" s="6"/>
      <c r="W23" s="5"/>
      <c r="X23" s="5"/>
      <c r="Y23" s="6"/>
      <c r="Z23" s="6"/>
      <c r="AA23" s="6"/>
      <c r="AB23" s="7">
        <f>COUNTA(Table1[[#This Row],[Abstract]:[Zwart-wit]])</f>
        <v>2</v>
      </c>
    </row>
    <row r="24" spans="1:28" ht="52" x14ac:dyDescent="0.3">
      <c r="A24" s="10" t="s">
        <v>60</v>
      </c>
      <c r="B24" s="8" t="s">
        <v>57</v>
      </c>
      <c r="C24" s="9" t="s">
        <v>19</v>
      </c>
      <c r="D24" s="6"/>
      <c r="E24" s="15"/>
      <c r="F24" s="6"/>
      <c r="G24" s="6"/>
      <c r="H24" s="6"/>
      <c r="I24" s="6"/>
      <c r="J24" s="6"/>
      <c r="K24" s="6"/>
      <c r="L24" s="6"/>
      <c r="M24" s="5" t="s">
        <v>15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5" t="s">
        <v>11</v>
      </c>
      <c r="Z24" s="5"/>
      <c r="AA24" s="6"/>
      <c r="AB24" s="7">
        <f>COUNTA(Table1[[#This Row],[Abstract]:[Zwart-wit]])</f>
        <v>2</v>
      </c>
    </row>
    <row r="25" spans="1:28" ht="39" x14ac:dyDescent="0.3">
      <c r="A25" s="10" t="s">
        <v>60</v>
      </c>
      <c r="B25" s="8" t="s">
        <v>58</v>
      </c>
      <c r="C25" s="9" t="s">
        <v>59</v>
      </c>
      <c r="D25" s="6"/>
      <c r="E25" s="6"/>
      <c r="F25" s="6"/>
      <c r="G25" s="6"/>
      <c r="H25" s="6"/>
      <c r="I25" s="6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5" t="s">
        <v>5</v>
      </c>
      <c r="V25" s="5" t="s">
        <v>7</v>
      </c>
      <c r="W25" s="5"/>
      <c r="X25" s="5"/>
      <c r="Y25" s="6"/>
      <c r="Z25" s="6"/>
      <c r="AA25" s="6"/>
      <c r="AB25" s="7">
        <f>COUNTA(Table1[[#This Row],[Abstract]:[Zwart-wit]])</f>
        <v>2</v>
      </c>
    </row>
    <row r="26" spans="1:28" x14ac:dyDescent="0.3">
      <c r="A26" s="3"/>
      <c r="C26" s="4"/>
      <c r="D26" s="6" t="str">
        <f t="shared" ref="D26:AA26" si="0">D$1</f>
        <v>Abstract</v>
      </c>
      <c r="E26" s="6" t="str">
        <f t="shared" si="0"/>
        <v>Architectuur</v>
      </c>
      <c r="F26" s="6" t="str">
        <f t="shared" si="0"/>
        <v>Conceptueel</v>
      </c>
      <c r="G26" s="6" t="str">
        <f t="shared" si="0"/>
        <v>Concert</v>
      </c>
      <c r="H26" s="6" t="str">
        <f t="shared" si="0"/>
        <v>Documentair</v>
      </c>
      <c r="I26" s="6" t="str">
        <f t="shared" si="0"/>
        <v>Drone</v>
      </c>
      <c r="J26" s="6" t="str">
        <f t="shared" si="0"/>
        <v>Experimenteel</v>
      </c>
      <c r="K26" s="6" t="str">
        <f t="shared" si="0"/>
        <v>Gemengde technieken</v>
      </c>
      <c r="L26" s="6" t="str">
        <f t="shared" si="0"/>
        <v>Industrieel erfgoed</v>
      </c>
      <c r="M26" s="6" t="str">
        <f t="shared" si="0"/>
        <v>Landschap</v>
      </c>
      <c r="N26" s="6" t="str">
        <f t="shared" si="0"/>
        <v>Macro</v>
      </c>
      <c r="O26" s="6" t="str">
        <f t="shared" si="0"/>
        <v>Meervoudige-Belichting</v>
      </c>
      <c r="P26" s="6" t="str">
        <f t="shared" si="0"/>
        <v>Minimaal</v>
      </c>
      <c r="Q26" s="6" t="str">
        <f t="shared" si="0"/>
        <v>Museum</v>
      </c>
      <c r="R26" s="6" t="str">
        <f t="shared" si="0"/>
        <v>Nabewerking</v>
      </c>
      <c r="S26" s="6" t="str">
        <f t="shared" si="0"/>
        <v>Natuur</v>
      </c>
      <c r="T26" s="6" t="str">
        <f t="shared" si="0"/>
        <v>Panorama</v>
      </c>
      <c r="U26" s="6" t="str">
        <f t="shared" si="0"/>
        <v>Portret</v>
      </c>
      <c r="V26" s="6" t="str">
        <f t="shared" si="0"/>
        <v>Straat</v>
      </c>
      <c r="W26" s="6" t="str">
        <f t="shared" si="0"/>
        <v>Reis</v>
      </c>
      <c r="X26" s="6" t="str">
        <f t="shared" si="0"/>
        <v>Theater</v>
      </c>
      <c r="Y26" s="6" t="str">
        <f t="shared" si="0"/>
        <v>Vogels</v>
      </c>
      <c r="Z26" s="6" t="str">
        <f t="shared" si="0"/>
        <v>Zelfexpressie</v>
      </c>
      <c r="AA26" s="6" t="str">
        <f t="shared" si="0"/>
        <v>Zwart-wit</v>
      </c>
      <c r="AB26" s="7"/>
    </row>
    <row r="27" spans="1:28" s="12" customFormat="1" x14ac:dyDescent="0.3">
      <c r="A27" s="29">
        <f>COUNTIF(A2:A25,"✓")/COUNTA(B2:B25)</f>
        <v>1</v>
      </c>
      <c r="D27" s="11">
        <f t="shared" ref="D27:AA27" si="1">COUNTA(D2:D25)</f>
        <v>3</v>
      </c>
      <c r="E27" s="11">
        <f t="shared" si="1"/>
        <v>1</v>
      </c>
      <c r="F27" s="11">
        <f t="shared" si="1"/>
        <v>2</v>
      </c>
      <c r="G27" s="11">
        <f t="shared" si="1"/>
        <v>2</v>
      </c>
      <c r="H27" s="11">
        <f t="shared" si="1"/>
        <v>1</v>
      </c>
      <c r="I27" s="11">
        <f t="shared" si="1"/>
        <v>0</v>
      </c>
      <c r="J27" s="11">
        <f t="shared" si="1"/>
        <v>5</v>
      </c>
      <c r="K27" s="11">
        <f t="shared" si="1"/>
        <v>2</v>
      </c>
      <c r="L27" s="11">
        <f t="shared" si="1"/>
        <v>0</v>
      </c>
      <c r="M27" s="11">
        <f t="shared" si="1"/>
        <v>5</v>
      </c>
      <c r="N27" s="11">
        <f t="shared" si="1"/>
        <v>2</v>
      </c>
      <c r="O27" s="11">
        <f t="shared" si="1"/>
        <v>1</v>
      </c>
      <c r="P27" s="11">
        <f t="shared" si="1"/>
        <v>2</v>
      </c>
      <c r="Q27" s="11">
        <f t="shared" si="1"/>
        <v>1</v>
      </c>
      <c r="R27" s="11">
        <f t="shared" si="1"/>
        <v>0</v>
      </c>
      <c r="S27" s="11">
        <f t="shared" si="1"/>
        <v>1</v>
      </c>
      <c r="T27" s="11">
        <f t="shared" si="1"/>
        <v>1</v>
      </c>
      <c r="U27" s="11">
        <f t="shared" si="1"/>
        <v>6</v>
      </c>
      <c r="V27" s="11">
        <f t="shared" si="1"/>
        <v>3</v>
      </c>
      <c r="W27" s="11">
        <f t="shared" si="1"/>
        <v>4</v>
      </c>
      <c r="X27" s="11">
        <f t="shared" si="1"/>
        <v>0</v>
      </c>
      <c r="Y27" s="11">
        <f t="shared" si="1"/>
        <v>2</v>
      </c>
      <c r="Z27" s="11">
        <f t="shared" si="1"/>
        <v>1</v>
      </c>
      <c r="AA27" s="11">
        <f t="shared" si="1"/>
        <v>0</v>
      </c>
      <c r="AB27" s="13">
        <f>SUM(Table1[[#Totals],[Abstract]:[Zwart-wit]])</f>
        <v>45</v>
      </c>
    </row>
    <row r="29" spans="1:28" x14ac:dyDescent="0.3">
      <c r="A29" s="27" t="s">
        <v>62</v>
      </c>
      <c r="B29" s="28" t="s">
        <v>72</v>
      </c>
      <c r="C29" s="28"/>
      <c r="D29" s="28"/>
      <c r="E29" s="28"/>
      <c r="F29" s="28"/>
      <c r="G29" s="28"/>
      <c r="H29" s="28"/>
      <c r="I29" s="28"/>
      <c r="J29" s="28"/>
      <c r="K29" s="28"/>
      <c r="AB29" s="14"/>
    </row>
    <row r="30" spans="1:28" x14ac:dyDescent="0.3">
      <c r="A30" s="27"/>
      <c r="B30" s="28" t="s">
        <v>64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1:28" x14ac:dyDescent="0.3">
      <c r="A31" s="27"/>
      <c r="B31" s="28" t="s">
        <v>78</v>
      </c>
      <c r="C31" s="28"/>
      <c r="D31" s="28"/>
      <c r="E31" s="28"/>
      <c r="F31" s="28"/>
      <c r="G31" s="28"/>
      <c r="H31" s="28"/>
      <c r="I31" s="28"/>
      <c r="J31" s="28"/>
      <c r="K31" s="28"/>
    </row>
    <row r="32" spans="1:28" x14ac:dyDescent="0.3">
      <c r="A32" s="27"/>
      <c r="B32" s="28" t="s">
        <v>63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26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8"/>
    </row>
  </sheetData>
  <mergeCells count="6">
    <mergeCell ref="A33:Y33"/>
    <mergeCell ref="A29:A32"/>
    <mergeCell ref="B29:K29"/>
    <mergeCell ref="B30:K30"/>
    <mergeCell ref="B31:K31"/>
    <mergeCell ref="B32:K32"/>
  </mergeCells>
  <conditionalFormatting sqref="D27:AA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B2:AB26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817-31CE-4A41-AB90-38A9CE04187E}">
  <dimension ref="A1"/>
  <sheetViews>
    <sheetView zoomScale="58" workbookViewId="0">
      <selection activeCell="U12" sqref="U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2025-10-07T20:19:32Z</dcterms:modified>
</cp:coreProperties>
</file>