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F35A056A-3C99-4744-B56A-605E3F663D93}" xr6:coauthVersionLast="47" xr6:coauthVersionMax="47" xr10:uidLastSave="{00000000-0000-0000-0000-000000000000}"/>
  <bookViews>
    <workbookView xWindow="11660" yWindow="620" windowWidth="39540" windowHeight="26220" xr2:uid="{186BA102-7DEB-D04F-9935-E140A076FA03}"/>
  </bookViews>
  <sheets>
    <sheet name="Tabel" sheetId="1" r:id="rId1"/>
    <sheet name="Bar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2" i="1" l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A31" i="1"/>
  <c r="AB10" i="1"/>
  <c r="AB11" i="1"/>
  <c r="AB16" i="1"/>
  <c r="AB17" i="1"/>
  <c r="AB20" i="1"/>
  <c r="AB21" i="1"/>
  <c r="AB22" i="1"/>
  <c r="AB23" i="1"/>
  <c r="AB24" i="1"/>
  <c r="AB25" i="1"/>
  <c r="AB26" i="1"/>
  <c r="AB29" i="1"/>
  <c r="Z31" i="1"/>
  <c r="Y31" i="1"/>
  <c r="X31" i="1"/>
  <c r="W31" i="1"/>
  <c r="V31" i="1"/>
  <c r="U31" i="1"/>
  <c r="T31" i="1"/>
  <c r="S31" i="1"/>
  <c r="AB14" i="1"/>
  <c r="AB18" i="1"/>
  <c r="AB19" i="1"/>
  <c r="AB28" i="1"/>
  <c r="R31" i="1"/>
  <c r="Q31" i="1"/>
  <c r="P31" i="1"/>
  <c r="O31" i="1"/>
  <c r="N31" i="1"/>
  <c r="M31" i="1"/>
  <c r="L31" i="1"/>
  <c r="AB9" i="1"/>
  <c r="K31" i="1"/>
  <c r="J31" i="1"/>
  <c r="I31" i="1"/>
  <c r="H31" i="1"/>
  <c r="AB8" i="1"/>
  <c r="G31" i="1"/>
  <c r="F31" i="1"/>
  <c r="E31" i="1"/>
  <c r="D31" i="1"/>
  <c r="AB7" i="1"/>
  <c r="AB27" i="1"/>
  <c r="AB30" i="1"/>
  <c r="A32" i="1"/>
  <c r="AB12" i="1" l="1"/>
  <c r="AB13" i="1"/>
</calcChain>
</file>

<file path=xl/sharedStrings.xml><?xml version="1.0" encoding="utf-8"?>
<sst xmlns="http://schemas.openxmlformats.org/spreadsheetml/2006/main" count="149" uniqueCount="80">
  <si>
    <t>Albert</t>
  </si>
  <si>
    <t>Experimenteel</t>
  </si>
  <si>
    <t>Macro</t>
  </si>
  <si>
    <t>Minimaal</t>
  </si>
  <si>
    <t>Panorama</t>
  </si>
  <si>
    <t>Portret</t>
  </si>
  <si>
    <t>Nabewerking</t>
  </si>
  <si>
    <t>Straat</t>
  </si>
  <si>
    <t>Reis</t>
  </si>
  <si>
    <t>Abstract</t>
  </si>
  <si>
    <t>Architectuur</t>
  </si>
  <si>
    <t>Vogels</t>
  </si>
  <si>
    <t>Zwart-wit</t>
  </si>
  <si>
    <t>Conceptueel</t>
  </si>
  <si>
    <t>Concert</t>
  </si>
  <si>
    <t>Landschap</t>
  </si>
  <si>
    <t>Anke</t>
  </si>
  <si>
    <t>Spijker</t>
  </si>
  <si>
    <t>Annet</t>
  </si>
  <si>
    <t>Kars</t>
  </si>
  <si>
    <t>Bettina</t>
  </si>
  <si>
    <t>Eric</t>
  </si>
  <si>
    <t>van de Ven</t>
  </si>
  <si>
    <t>Francien</t>
  </si>
  <si>
    <t>van Mil</t>
  </si>
  <si>
    <t xml:space="preserve">Hans </t>
  </si>
  <si>
    <t>van Gorp</t>
  </si>
  <si>
    <t>voornaam</t>
  </si>
  <si>
    <t>achternaam</t>
  </si>
  <si>
    <t>Krüsemann</t>
  </si>
  <si>
    <t>Jelle</t>
  </si>
  <si>
    <t>van der Voort</t>
  </si>
  <si>
    <t>Joep</t>
  </si>
  <si>
    <t>Julicher</t>
  </si>
  <si>
    <t>Lex</t>
  </si>
  <si>
    <t>Augusteijn</t>
  </si>
  <si>
    <t>Marika</t>
  </si>
  <si>
    <t>Beckers-van Hout</t>
  </si>
  <si>
    <t>de Graaf-de Vos</t>
  </si>
  <si>
    <t>Miep</t>
  </si>
  <si>
    <t>Franssen</t>
  </si>
  <si>
    <t>Peter</t>
  </si>
  <si>
    <t>van den Hamer</t>
  </si>
  <si>
    <t>Piet</t>
  </si>
  <si>
    <t>van der Putten</t>
  </si>
  <si>
    <t>Regina</t>
  </si>
  <si>
    <t>Bakker</t>
  </si>
  <si>
    <t>Rob</t>
  </si>
  <si>
    <t>van Doorn</t>
  </si>
  <si>
    <t xml:space="preserve">Ton </t>
  </si>
  <si>
    <t>Buijs</t>
  </si>
  <si>
    <t>Ton</t>
  </si>
  <si>
    <t>Roovers</t>
  </si>
  <si>
    <t>Toon</t>
  </si>
  <si>
    <t>Mouws</t>
  </si>
  <si>
    <t>Truus</t>
  </si>
  <si>
    <t>Michielsen</t>
  </si>
  <si>
    <t>Willem</t>
  </si>
  <si>
    <t>Wim</t>
  </si>
  <si>
    <t>Heijne</t>
  </si>
  <si>
    <t>✓</t>
  </si>
  <si>
    <t>Gezien?</t>
  </si>
  <si>
    <t>Spelregels</t>
  </si>
  <si>
    <t xml:space="preserve">    ‣ Trefwoorden per persoon kunnen later waar nodig aangepast worden. </t>
  </si>
  <si>
    <t xml:space="preserve">    ‣ Door Peter ingevulde trefwoorden mag je gerust aanpassen</t>
  </si>
  <si>
    <t>Museum</t>
  </si>
  <si>
    <t>Koning</t>
  </si>
  <si>
    <t>Zelfexpressie</t>
  </si>
  <si>
    <t>Meervoudige-Belichting</t>
  </si>
  <si>
    <t>Drone</t>
  </si>
  <si>
    <t>#/persoon</t>
  </si>
  <si>
    <t>Documentary</t>
  </si>
  <si>
    <t xml:space="preserve">    ‣ Maximaal 2 trefwoorden per persoon</t>
  </si>
  <si>
    <t>Vervloed</t>
  </si>
  <si>
    <t>Gemengde technieken</t>
  </si>
  <si>
    <t>Documentair</t>
  </si>
  <si>
    <t>Industrieel erfgoed</t>
  </si>
  <si>
    <t>Theater</t>
  </si>
  <si>
    <t xml:space="preserve">    ‣ Je mag een ontbrekend trefwoord voorstellen (er wordt iedere maand 1 nieuw trefwoord toegevoegd ;-)</t>
  </si>
  <si>
    <t>Natuur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</si>
</sst>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3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 tint="-0.1499984740745262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sz val="16"/>
      <color theme="0" tint="-0.34998626667073579"/>
      <name val="Aptos Narrow"/>
      <family val="2"/>
      <scheme val="minor"/>
    </font>
    <font>
      <sz val="16"/>
      <color rgb="FF000000"/>
      <name val="Times New Roman"/>
      <family val="1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6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6"/>
      <color theme="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45"/>
    </xf>
    <xf numFmtId="0" fontId="1" fillId="0" borderId="0" xfId="0" applyFont="1" applyAlignment="1">
      <alignment horizontal="center"/>
    </xf>
    <xf numFmtId="0" fontId="6" fillId="0" borderId="0" xfId="0" applyFont="1"/>
    <xf numFmtId="0" fontId="9" fillId="0" borderId="0" xfId="0" applyFont="1" applyAlignment="1">
      <alignment horizontal="center" vertical="center" textRotation="45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5" fontId="1" fillId="0" borderId="0" xfId="0" applyNumberFormat="1" applyFont="1"/>
    <xf numFmtId="0" fontId="11" fillId="0" borderId="0" xfId="0" applyFont="1" applyAlignment="1">
      <alignment horizontal="center" vertical="center" textRotation="45"/>
    </xf>
    <xf numFmtId="0" fontId="9" fillId="0" borderId="0" xfId="0" applyFont="1" applyAlignment="1">
      <alignment horizontal="left" vertical="center" textRotation="45"/>
    </xf>
    <xf numFmtId="0" fontId="11" fillId="0" borderId="0" xfId="0" applyFont="1" applyAlignment="1">
      <alignment horizontal="left" vertical="center" textRotation="45"/>
    </xf>
    <xf numFmtId="0" fontId="1" fillId="0" borderId="0" xfId="0" applyFont="1" applyAlignment="1">
      <alignment horizontal="left"/>
    </xf>
    <xf numFmtId="8" fontId="1" fillId="0" borderId="0" xfId="0" applyNumberFormat="1" applyFont="1"/>
    <xf numFmtId="0" fontId="1" fillId="0" borderId="0" xfId="0" applyFont="1" applyAlignment="1">
      <alignment horizontal="center" vertical="top" textRotation="45"/>
    </xf>
    <xf numFmtId="0" fontId="2" fillId="0" borderId="0" xfId="0" applyFont="1" applyAlignment="1">
      <alignment horizontal="center" vertical="top" textRotation="45"/>
    </xf>
    <xf numFmtId="0" fontId="3" fillId="0" borderId="0" xfId="0" applyFont="1" applyAlignment="1">
      <alignment horizontal="left" vertical="center" textRotation="45"/>
    </xf>
    <xf numFmtId="0" fontId="5" fillId="0" borderId="0" xfId="0" applyFont="1" applyAlignment="1">
      <alignment horizontal="left" vertical="center" textRotation="45"/>
    </xf>
    <xf numFmtId="0" fontId="8" fillId="0" borderId="0" xfId="0" applyFont="1" applyAlignment="1">
      <alignment horizontal="center"/>
    </xf>
    <xf numFmtId="0" fontId="1" fillId="3" borderId="0" xfId="0" applyFont="1" applyFill="1"/>
    <xf numFmtId="9" fontId="12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10" fillId="2" borderId="0" xfId="0" applyFont="1" applyFill="1" applyAlignment="1">
      <alignment horizontal="center" vertical="center" textRotation="90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ptos Narrow"/>
        <scheme val="minor"/>
      </font>
      <numFmt numFmtId="13" formatCode="0%"/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45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top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7BF255B-9F3C-F444-B242-BB5A274F9C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0556-3D42-A119-493FF768DF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DA7056-77C5-0E45-B228-FAA030B13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556-3D42-A119-493FF768DF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38CB56F-750F-CF4D-A526-F8BDD6153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556-3D42-A119-493FF768DFA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EAD0E9-0CB7-7643-BBF6-515D41DE2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556-3D42-A119-493FF768DFA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CEE508-BFBF-8B41-9B2E-1D71B70E9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556-3D42-A119-493FF768DFA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15328DC-C8C5-354D-9B63-3814CA00A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556-3D42-A119-493FF768DFA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4E7032B-BA3D-4843-A507-EC6FA76C70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556-3D42-A119-493FF768DFA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EC6D8B2-C0AF-974A-A78A-CCFFB3DE33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556-3D42-A119-493FF768DFA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3A7FB54-58C4-8E41-A14E-91D9B4D2A5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556-3D42-A119-493FF768DFA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7E90FB9-046D-C944-8DA5-E139BDA219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556-3D42-A119-493FF768DFA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AB07FF6-BB60-054A-8EBB-886F936878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556-3D42-A119-493FF768DFA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E74B8EA-88C3-5344-973D-E786821613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556-3D42-A119-493FF768DFA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5BD1A33-37EB-0847-A6EF-CD5040408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556-3D42-A119-493FF768DFA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C10049A-74B5-F24D-9812-99F45D0515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556-3D42-A119-493FF768DFA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CD2A583-6522-7343-B22C-C17005E02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556-3D42-A119-493FF768DFA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6318B4F-D2EB-C349-942D-52A38B78BD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556-3D42-A119-493FF768DFA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CC83C24-FE1C-1949-9ABE-A44360C0C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556-3D42-A119-493FF768DFA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1C8C26C-ECDE-294D-9D80-F2EC33FF81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556-3D42-A119-493FF768DFA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5D964F9-50E1-0444-AC83-2EF9F4907A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556-3D42-A119-493FF768DFA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C7DEEE3-09CE-E846-8554-1240043D9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556-3D42-A119-493FF768DFA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5ACF4A5-8741-AB4E-B526-BD62E1F983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556-3D42-A119-493FF768DFA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8D3986C-5C2A-DB4C-ACBC-F7D2146B10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556-3D42-A119-493FF768DFA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6590BB9-0434-2147-8023-7D54CB30F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556-3D42-A119-493FF768DFA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FA216D4-A56B-F34B-816E-E23F291E1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556-3D42-A119-493FF768DF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none" lIns="38100" tIns="19050" rIns="38100" bIns="19050" anchor="ctr" anchorCtr="0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'Bar chart'!$D$31:$AA$31</c:f>
              <c:numCache>
                <c:formatCode>General</c:formatCode>
                <c:ptCount val="24"/>
              </c:numCache>
            </c:numRef>
          </c:cat>
          <c:val>
            <c:numRef>
              <c:f>Tabel!$D$32:$AA$32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3</c:v>
                </c:pt>
                <c:pt idx="19">
                  <c:v>6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hape val="cylinder"/>
          <c:extLst>
            <c:ext xmlns:c15="http://schemas.microsoft.com/office/drawing/2012/chart" uri="{02D57815-91ED-43cb-92C2-25804820EDAC}">
              <c15:datalabelsRange>
                <c15:f>Tabel!$D$31:$AA$31</c15:f>
                <c15:dlblRangeCache>
                  <c:ptCount val="24"/>
                  <c:pt idx="0">
                    <c:v>Abstract</c:v>
                  </c:pt>
                  <c:pt idx="1">
                    <c:v>Architectuur</c:v>
                  </c:pt>
                  <c:pt idx="2">
                    <c:v>Conceptueel</c:v>
                  </c:pt>
                  <c:pt idx="3">
                    <c:v>Concert</c:v>
                  </c:pt>
                  <c:pt idx="4">
                    <c:v>Documentair</c:v>
                  </c:pt>
                  <c:pt idx="5">
                    <c:v>Drone</c:v>
                  </c:pt>
                  <c:pt idx="6">
                    <c:v>Experimenteel</c:v>
                  </c:pt>
                  <c:pt idx="7">
                    <c:v>Gemengde technieken</c:v>
                  </c:pt>
                  <c:pt idx="8">
                    <c:v>Industrieel erfgoed</c:v>
                  </c:pt>
                  <c:pt idx="9">
                    <c:v>Landschap</c:v>
                  </c:pt>
                  <c:pt idx="10">
                    <c:v>Macro</c:v>
                  </c:pt>
                  <c:pt idx="11">
                    <c:v>Meervoudige-Belichting</c:v>
                  </c:pt>
                  <c:pt idx="12">
                    <c:v>Minimaal</c:v>
                  </c:pt>
                  <c:pt idx="13">
                    <c:v>Museum</c:v>
                  </c:pt>
                  <c:pt idx="14">
                    <c:v>Nabewerking</c:v>
                  </c:pt>
                  <c:pt idx="15">
                    <c:v>Natuur</c:v>
                  </c:pt>
                  <c:pt idx="16">
                    <c:v>Panorama</c:v>
                  </c:pt>
                  <c:pt idx="17">
                    <c:v>Portret</c:v>
                  </c:pt>
                  <c:pt idx="18">
                    <c:v>Straat</c:v>
                  </c:pt>
                  <c:pt idx="19">
                    <c:v>Reis</c:v>
                  </c:pt>
                  <c:pt idx="20">
                    <c:v>Theater</c:v>
                  </c:pt>
                  <c:pt idx="21">
                    <c:v>Vogels</c:v>
                  </c:pt>
                  <c:pt idx="22">
                    <c:v>Zelfexpressie</c:v>
                  </c:pt>
                  <c:pt idx="23">
                    <c:v>Zwart-wit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56-3D42-A119-493FF768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2005888"/>
        <c:axId val="1442019328"/>
        <c:axId val="0"/>
      </c:bar3DChart>
      <c:catAx>
        <c:axId val="14420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19328"/>
        <c:crosses val="autoZero"/>
        <c:auto val="1"/>
        <c:lblAlgn val="ctr"/>
        <c:lblOffset val="100"/>
        <c:noMultiLvlLbl val="0"/>
      </c:catAx>
      <c:valAx>
        <c:axId val="144201932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0</xdr:row>
      <xdr:rowOff>38100</xdr:rowOff>
    </xdr:from>
    <xdr:to>
      <xdr:col>19</xdr:col>
      <xdr:colOff>304800</xdr:colOff>
      <xdr:row>62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64821-DB4F-FE45-B959-579C992F4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A14CD0-18C7-B54E-BC1D-313A04F7E9E7}" name="Table1" displayName="Table1" ref="A6:AB32" totalsRowCount="1" headerRowDxfId="58" dataDxfId="57" totalsRowDxfId="56">
  <autoFilter ref="A6:AB31" xr:uid="{18A14CD0-18C7-B54E-BC1D-313A04F7E9E7}"/>
  <tableColumns count="28">
    <tableColumn id="19" xr3:uid="{2104FAC0-B37F-7E4D-8035-A0C747D5CE8A}" name="Gezien?" totalsRowFunction="custom" dataDxfId="55" totalsRowDxfId="27">
      <totalsRowFormula>COUNTIF(A7:A30,"✓")/COUNTA(B7:B30)</totalsRowFormula>
    </tableColumn>
    <tableColumn id="1" xr3:uid="{9313EFF0-1C40-7F4D-B439-C13034C06AA1}" name="voornaam" dataDxfId="54" totalsRowDxfId="26"/>
    <tableColumn id="2" xr3:uid="{FE987FD6-D8D1-0F4A-A4B4-1E737B6E77DF}" name="achternaam" dataDxfId="53" totalsRowDxfId="25"/>
    <tableColumn id="3" xr3:uid="{3B6A13EE-99F5-7441-8057-E1A06F70075A}" name="Abstract" totalsRowFunction="custom" dataDxfId="52" totalsRowDxfId="24">
      <totalsRowFormula>COUNTA(D7:D30)</totalsRowFormula>
    </tableColumn>
    <tableColumn id="4" xr3:uid="{E9B92604-5273-624A-92B0-22FFB11BEC40}" name="Architectuur" totalsRowFunction="custom" dataDxfId="51" totalsRowDxfId="23">
      <totalsRowFormula>COUNTA(E7:E30)</totalsRowFormula>
    </tableColumn>
    <tableColumn id="6" xr3:uid="{832AF978-DCE3-DA47-B36A-9D928FCF0BF1}" name="Conceptueel" totalsRowFunction="custom" dataDxfId="50" totalsRowDxfId="22">
      <totalsRowFormula>COUNTA(F7:F30)</totalsRowFormula>
    </tableColumn>
    <tableColumn id="7" xr3:uid="{64143930-3345-DA4D-9135-20E16BCCB08E}" name="Concert" totalsRowFunction="custom" dataDxfId="49" totalsRowDxfId="21">
      <totalsRowFormula>COUNTA(G7:G30)</totalsRowFormula>
    </tableColumn>
    <tableColumn id="18" xr3:uid="{E9A6A14D-691C-F049-BD47-F88709944822}" name="Documentair" totalsRowFunction="custom" dataDxfId="48" totalsRowDxfId="20">
      <totalsRowFormula>COUNTA(H7:H30)</totalsRowFormula>
    </tableColumn>
    <tableColumn id="28" xr3:uid="{26BA5735-8FA4-1B47-ADDD-51B9B173A24B}" name="Drone" totalsRowFunction="custom" dataDxfId="47" totalsRowDxfId="19">
      <totalsRowFormula>COUNTA(I7:I30)</totalsRowFormula>
    </tableColumn>
    <tableColumn id="8" xr3:uid="{6A3F59BA-3F98-6A4B-A8C1-EA8AB1DE8931}" name="Experimenteel" totalsRowFunction="custom" dataDxfId="46" totalsRowDxfId="18">
      <totalsRowFormula>COUNTA(J7:J30)</totalsRowFormula>
    </tableColumn>
    <tableColumn id="24" xr3:uid="{BD4AC84F-7EFF-4D44-8D7A-3269773F41AC}" name="Gemengde technieken" totalsRowFunction="custom" dataDxfId="45" totalsRowDxfId="17">
      <totalsRowFormula>COUNTA(K7:K30)</totalsRowFormula>
    </tableColumn>
    <tableColumn id="29" xr3:uid="{51AA6F9C-A86D-4641-89DA-9684F3AB0BEB}" name="Industrieel erfgoed" totalsRowFunction="custom" dataDxfId="44" totalsRowDxfId="16">
      <totalsRowFormula>COUNTA(L7:L30)</totalsRowFormula>
    </tableColumn>
    <tableColumn id="9" xr3:uid="{9808A521-A328-EE4B-B306-58401B0D19E2}" name="Landschap" totalsRowFunction="custom" dataDxfId="43" totalsRowDxfId="15">
      <totalsRowFormula>COUNTA(M7:M30)</totalsRowFormula>
    </tableColumn>
    <tableColumn id="10" xr3:uid="{6294B401-5148-FB4A-BB17-7323DF030296}" name="Macro" totalsRowFunction="custom" dataDxfId="42" totalsRowDxfId="14">
      <totalsRowFormula>COUNTA(N7:N30)</totalsRowFormula>
    </tableColumn>
    <tableColumn id="25" xr3:uid="{2E8FBDE5-5DE6-8F45-9CD3-D96DE8979E6D}" name="Meervoudige-Belichting" totalsRowFunction="custom" dataDxfId="41" totalsRowDxfId="13">
      <totalsRowFormula>COUNTA(O7:O30)</totalsRowFormula>
    </tableColumn>
    <tableColumn id="11" xr3:uid="{1D8616D1-F1AE-AE48-AFB2-A7D87E1157ED}" name="Minimaal" totalsRowFunction="custom" dataDxfId="40" totalsRowDxfId="12">
      <totalsRowFormula>COUNTA(P7:P30)</totalsRowFormula>
    </tableColumn>
    <tableColumn id="5" xr3:uid="{34A8085A-25B7-B64C-9185-7DCD6F2A68CF}" name="Museum" totalsRowFunction="custom" dataDxfId="39" totalsRowDxfId="11">
      <totalsRowFormula>COUNTA(Q7:Q30)</totalsRowFormula>
    </tableColumn>
    <tableColumn id="12" xr3:uid="{093E5B61-D203-5D46-A11D-0D0EADE5D84D}" name="Nabewerking" totalsRowFunction="custom" dataDxfId="38" totalsRowDxfId="10">
      <totalsRowFormula>COUNTA(R7:R30)</totalsRowFormula>
    </tableColumn>
    <tableColumn id="31" xr3:uid="{15E36B58-C01C-FB4B-B5D8-EEA6781A51BE}" name="Natuur" totalsRowFunction="custom" dataDxfId="37" totalsRowDxfId="9">
      <totalsRowFormula>COUNTA(S7:S30)</totalsRowFormula>
    </tableColumn>
    <tableColumn id="13" xr3:uid="{1B1A8610-E3F0-BB41-8404-F7FBFBFD2F46}" name="Panorama" totalsRowFunction="custom" dataDxfId="36" totalsRowDxfId="8">
      <totalsRowFormula>COUNTA(T7:T30)</totalsRowFormula>
    </tableColumn>
    <tableColumn id="14" xr3:uid="{7BE0DD55-472B-A749-A072-3480901CD6EE}" name="Portret" totalsRowFunction="custom" dataDxfId="35" totalsRowDxfId="7">
      <totalsRowFormula>COUNTA(U7:U30)</totalsRowFormula>
    </tableColumn>
    <tableColumn id="15" xr3:uid="{E2F14896-3DF7-4F48-ACE8-62674FA0BC06}" name="Straat" totalsRowFunction="custom" dataDxfId="34" totalsRowDxfId="6">
      <totalsRowFormula>COUNTA(V7:V30)</totalsRowFormula>
    </tableColumn>
    <tableColumn id="16" xr3:uid="{65AC9D6E-D00B-A44E-9C3A-14BE8992B6DC}" name="Reis" totalsRowFunction="custom" dataDxfId="33" totalsRowDxfId="5">
      <totalsRowFormula>COUNTA(W7:W30)</totalsRowFormula>
    </tableColumn>
    <tableColumn id="30" xr3:uid="{AAC74AD1-DFCE-8D42-A34A-0FF047CE9A9B}" name="Theater" totalsRowFunction="custom" dataDxfId="32" totalsRowDxfId="4">
      <totalsRowFormula>COUNTA(X7:X30)</totalsRowFormula>
    </tableColumn>
    <tableColumn id="21" xr3:uid="{4AEC1E64-2A6A-B448-B282-9243A0CD40E2}" name="Vogels" totalsRowFunction="custom" dataDxfId="31" totalsRowDxfId="3">
      <totalsRowFormula>COUNTA(Y7:Y30)</totalsRowFormula>
    </tableColumn>
    <tableColumn id="20" xr3:uid="{0BCDD0DC-39BA-EE43-BE8C-DB82549B10E5}" name="Zelfexpressie" totalsRowFunction="custom" dataDxfId="30" totalsRowDxfId="2">
      <totalsRowFormula>COUNTA(Z7:Z30)</totalsRowFormula>
    </tableColumn>
    <tableColumn id="17" xr3:uid="{7F963F99-D388-E245-AA46-94693F4DD104}" name="Zwart-wit" totalsRowFunction="custom" dataDxfId="29" totalsRowDxfId="1">
      <totalsRowFormula>COUNTA(AA7:AA30)</totalsRowFormula>
    </tableColumn>
    <tableColumn id="22" xr3:uid="{2371FB57-2F1C-D847-A09F-99790B0E7E04}" name="#/persoon" totalsRowFunction="custom" dataDxfId="28" totalsRowDxfId="0">
      <calculatedColumnFormula>COUNTA(#REF!)</calculatedColumnFormula>
      <totalsRowFormula>SUM(Table1[[#Totals],[Abstract]:[Zwart-wit]])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3C53-D149-8D47-9F9C-2A5FA6F563CA}">
  <dimension ref="A1:AE32"/>
  <sheetViews>
    <sheetView tabSelected="1" topLeftCell="A7" zoomScale="82" zoomScaleNormal="82" workbookViewId="0">
      <selection activeCell="AG16" sqref="AG16"/>
    </sheetView>
  </sheetViews>
  <sheetFormatPr baseColWidth="10" defaultRowHeight="22" x14ac:dyDescent="0.3"/>
  <cols>
    <col min="1" max="1" width="8.33203125" style="1" customWidth="1"/>
    <col min="2" max="2" width="11.33203125" style="1" bestFit="1" customWidth="1"/>
    <col min="3" max="3" width="20.33203125" style="1" bestFit="1" customWidth="1"/>
    <col min="4" max="4" width="10.83203125" style="1" customWidth="1"/>
    <col min="5" max="5" width="10.83203125" style="1"/>
    <col min="6" max="13" width="10.83203125" style="1" customWidth="1"/>
    <col min="14" max="15" width="10.83203125" style="1"/>
    <col min="16" max="20" width="10.83203125" style="1" customWidth="1"/>
    <col min="21" max="24" width="10.83203125" style="1"/>
    <col min="25" max="26" width="13.83203125" style="1" customWidth="1"/>
    <col min="27" max="27" width="10.83203125" style="1"/>
    <col min="28" max="28" width="12.83203125" style="1" bestFit="1" customWidth="1"/>
    <col min="29" max="16384" width="10.83203125" style="1"/>
  </cols>
  <sheetData>
    <row r="1" spans="1:31" x14ac:dyDescent="0.3">
      <c r="A1" s="28" t="s">
        <v>62</v>
      </c>
      <c r="B1" s="25" t="s">
        <v>72</v>
      </c>
      <c r="C1" s="25"/>
      <c r="D1" s="25"/>
      <c r="AB1" s="14">
        <v>45789</v>
      </c>
    </row>
    <row r="2" spans="1:31" x14ac:dyDescent="0.3">
      <c r="A2" s="28"/>
      <c r="B2" s="25" t="s">
        <v>64</v>
      </c>
      <c r="C2" s="25"/>
      <c r="D2" s="25"/>
    </row>
    <row r="3" spans="1:31" x14ac:dyDescent="0.3">
      <c r="A3" s="28"/>
      <c r="B3" s="25" t="s">
        <v>78</v>
      </c>
      <c r="C3" s="25"/>
      <c r="D3" s="25"/>
    </row>
    <row r="4" spans="1:31" x14ac:dyDescent="0.3">
      <c r="A4" s="28"/>
      <c r="B4" s="25" t="s">
        <v>63</v>
      </c>
      <c r="C4" s="25"/>
      <c r="D4" s="25"/>
    </row>
    <row r="5" spans="1:31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18"/>
    </row>
    <row r="6" spans="1:31" s="2" customFormat="1" ht="127" x14ac:dyDescent="0.2">
      <c r="A6" s="20" t="s">
        <v>61</v>
      </c>
      <c r="B6" s="21" t="s">
        <v>27</v>
      </c>
      <c r="C6" s="21" t="s">
        <v>28</v>
      </c>
      <c r="D6" s="22" t="s">
        <v>9</v>
      </c>
      <c r="E6" s="23" t="s">
        <v>10</v>
      </c>
      <c r="F6" s="22" t="s">
        <v>13</v>
      </c>
      <c r="G6" s="23" t="s">
        <v>14</v>
      </c>
      <c r="H6" s="23" t="s">
        <v>75</v>
      </c>
      <c r="I6" s="23" t="s">
        <v>69</v>
      </c>
      <c r="J6" s="23" t="s">
        <v>1</v>
      </c>
      <c r="K6" s="23" t="s">
        <v>74</v>
      </c>
      <c r="L6" s="23" t="s">
        <v>76</v>
      </c>
      <c r="M6" s="23" t="s">
        <v>15</v>
      </c>
      <c r="N6" s="22" t="s">
        <v>2</v>
      </c>
      <c r="O6" s="23" t="s">
        <v>68</v>
      </c>
      <c r="P6" s="23" t="s">
        <v>3</v>
      </c>
      <c r="Q6" s="23" t="s">
        <v>65</v>
      </c>
      <c r="R6" s="22" t="s">
        <v>6</v>
      </c>
      <c r="S6" s="23" t="s">
        <v>79</v>
      </c>
      <c r="T6" s="22" t="s">
        <v>4</v>
      </c>
      <c r="U6" s="22" t="s">
        <v>5</v>
      </c>
      <c r="V6" s="22" t="s">
        <v>7</v>
      </c>
      <c r="W6" s="22" t="s">
        <v>8</v>
      </c>
      <c r="X6" s="23" t="s">
        <v>77</v>
      </c>
      <c r="Y6" s="22" t="s">
        <v>11</v>
      </c>
      <c r="Z6" s="23" t="s">
        <v>67</v>
      </c>
      <c r="AA6" s="22" t="s">
        <v>12</v>
      </c>
      <c r="AB6" s="23" t="s">
        <v>70</v>
      </c>
    </row>
    <row r="7" spans="1:31" ht="45" x14ac:dyDescent="0.3">
      <c r="A7" s="10" t="s">
        <v>60</v>
      </c>
      <c r="B7" s="8" t="s">
        <v>0</v>
      </c>
      <c r="C7" s="9" t="s">
        <v>66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 t="s">
        <v>65</v>
      </c>
      <c r="R7" s="6"/>
      <c r="S7" s="6"/>
      <c r="T7" s="6"/>
      <c r="U7" s="6"/>
      <c r="V7" s="16"/>
      <c r="W7" s="16" t="s">
        <v>8</v>
      </c>
      <c r="X7" s="16"/>
      <c r="Y7" s="6"/>
      <c r="Z7" s="6"/>
      <c r="AA7" s="6"/>
      <c r="AB7" s="7">
        <f>COUNTA(Table1[[#This Row],[Abstract]:[Zwart-wit]])</f>
        <v>2</v>
      </c>
    </row>
    <row r="8" spans="1:31" ht="30" x14ac:dyDescent="0.3">
      <c r="A8" s="10" t="s">
        <v>60</v>
      </c>
      <c r="B8" s="8" t="s">
        <v>16</v>
      </c>
      <c r="C8" s="9" t="s">
        <v>17</v>
      </c>
      <c r="D8" s="6"/>
      <c r="E8" s="1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5"/>
      <c r="S8" s="5"/>
      <c r="T8" s="6"/>
      <c r="U8" s="6"/>
      <c r="V8" s="6"/>
      <c r="W8" s="5" t="s">
        <v>8</v>
      </c>
      <c r="X8" s="5"/>
      <c r="Y8" s="6"/>
      <c r="Z8" s="6"/>
      <c r="AA8" s="6"/>
      <c r="AB8" s="7">
        <f>COUNTA(Table1[[#This Row],[Abstract]:[Zwart-wit]])</f>
        <v>1</v>
      </c>
    </row>
    <row r="9" spans="1:31" ht="52" x14ac:dyDescent="0.3">
      <c r="A9" s="10" t="s">
        <v>60</v>
      </c>
      <c r="B9" s="8" t="s">
        <v>18</v>
      </c>
      <c r="C9" s="9" t="s">
        <v>19</v>
      </c>
      <c r="D9" s="6"/>
      <c r="E9" s="6"/>
      <c r="F9" s="6"/>
      <c r="G9" s="6"/>
      <c r="H9" s="6"/>
      <c r="I9" s="6"/>
      <c r="J9" s="6"/>
      <c r="K9" s="6"/>
      <c r="L9" s="6"/>
      <c r="M9" s="5" t="s">
        <v>15</v>
      </c>
      <c r="N9" s="5"/>
      <c r="O9" s="5"/>
      <c r="P9" s="6"/>
      <c r="Q9" s="6"/>
      <c r="R9" s="6"/>
      <c r="S9" s="6"/>
      <c r="T9" s="6"/>
      <c r="U9" s="6"/>
      <c r="V9" s="6"/>
      <c r="W9" s="6"/>
      <c r="X9" s="6"/>
      <c r="Y9" s="5" t="s">
        <v>11</v>
      </c>
      <c r="Z9" s="5"/>
      <c r="AA9" s="6"/>
      <c r="AB9" s="7">
        <f>COUNTA(Table1[[#This Row],[Abstract]:[Zwart-wit]])</f>
        <v>2</v>
      </c>
    </row>
    <row r="10" spans="1:31" ht="43" x14ac:dyDescent="0.3">
      <c r="A10" s="10" t="s">
        <v>60</v>
      </c>
      <c r="B10" s="8" t="s">
        <v>20</v>
      </c>
      <c r="C10" s="9" t="s">
        <v>38</v>
      </c>
      <c r="D10" s="6"/>
      <c r="E10" s="6"/>
      <c r="F10" s="6"/>
      <c r="G10" s="15" t="s">
        <v>14</v>
      </c>
      <c r="H10" s="15"/>
      <c r="I10" s="1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5" t="s">
        <v>5</v>
      </c>
      <c r="V10" s="5"/>
      <c r="W10" s="6"/>
      <c r="X10" s="6"/>
      <c r="Y10" s="6"/>
      <c r="Z10" s="6"/>
      <c r="AA10" s="6"/>
      <c r="AB10" s="7">
        <f>COUNTA(Table1[[#This Row],[Abstract]:[Zwart-wit]])</f>
        <v>2</v>
      </c>
    </row>
    <row r="11" spans="1:31" ht="93" x14ac:dyDescent="0.3">
      <c r="A11" s="10" t="s">
        <v>60</v>
      </c>
      <c r="B11" s="8" t="s">
        <v>21</v>
      </c>
      <c r="C11" s="9" t="s">
        <v>22</v>
      </c>
      <c r="D11" s="6"/>
      <c r="E11" s="6"/>
      <c r="F11" s="6"/>
      <c r="G11" s="6"/>
      <c r="H11" s="6"/>
      <c r="I11" s="6"/>
      <c r="J11" s="5" t="s">
        <v>1</v>
      </c>
      <c r="K11" s="15" t="s">
        <v>74</v>
      </c>
      <c r="L11" s="15"/>
      <c r="M11" s="6"/>
      <c r="N11" s="6"/>
      <c r="O11" s="6"/>
      <c r="P11" s="6"/>
      <c r="Q11" s="6"/>
      <c r="R11" s="5"/>
      <c r="S11" s="5"/>
      <c r="T11" s="6"/>
      <c r="U11" s="6"/>
      <c r="V11" s="5"/>
      <c r="W11" s="6"/>
      <c r="X11" s="6"/>
      <c r="Y11" s="6"/>
      <c r="Z11" s="6"/>
      <c r="AA11" s="6"/>
      <c r="AB11" s="7">
        <f>COUNTA(Table1[[#This Row],[Abstract]:[Zwart-wit]])</f>
        <v>2</v>
      </c>
    </row>
    <row r="12" spans="1:31" ht="36" x14ac:dyDescent="0.3">
      <c r="A12" s="10" t="s">
        <v>60</v>
      </c>
      <c r="B12" s="8" t="s">
        <v>23</v>
      </c>
      <c r="C12" s="9" t="s">
        <v>24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5"/>
      <c r="O12" s="5"/>
      <c r="P12" s="6"/>
      <c r="Q12" s="6"/>
      <c r="R12" s="6"/>
      <c r="S12" s="6"/>
      <c r="T12" s="6"/>
      <c r="U12" s="5"/>
      <c r="V12" s="5" t="s">
        <v>7</v>
      </c>
      <c r="W12" s="6"/>
      <c r="X12" s="6"/>
      <c r="Y12" s="6"/>
      <c r="Z12" s="6"/>
      <c r="AA12" s="6"/>
      <c r="AB12" s="7">
        <f>COUNTA(Table1[[#This Row],[Abstract]:[Zwart-wit]])</f>
        <v>1</v>
      </c>
    </row>
    <row r="13" spans="1:31" ht="62" x14ac:dyDescent="0.3">
      <c r="A13" s="10" t="s">
        <v>60</v>
      </c>
      <c r="B13" s="8" t="s">
        <v>25</v>
      </c>
      <c r="C13" s="8" t="s">
        <v>26</v>
      </c>
      <c r="D13" s="6"/>
      <c r="E13" s="6"/>
      <c r="F13" s="6"/>
      <c r="G13" s="6"/>
      <c r="H13" s="5" t="s">
        <v>71</v>
      </c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>
        <f>COUNTA(Table1[[#This Row],[Abstract]:[Zwart-wit]])</f>
        <v>1</v>
      </c>
    </row>
    <row r="14" spans="1:31" ht="58" x14ac:dyDescent="0.3">
      <c r="A14" s="10" t="s">
        <v>60</v>
      </c>
      <c r="B14" s="8" t="s">
        <v>25</v>
      </c>
      <c r="C14" s="8" t="s">
        <v>29</v>
      </c>
      <c r="D14" s="6"/>
      <c r="E14" s="15" t="s">
        <v>10</v>
      </c>
      <c r="F14" s="6"/>
      <c r="G14" s="6"/>
      <c r="H14" s="6"/>
      <c r="I14" s="6"/>
      <c r="J14" s="6"/>
      <c r="K14" s="6"/>
      <c r="L14" s="6"/>
      <c r="M14" s="5" t="s">
        <v>15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/>
      <c r="AB14" s="7">
        <f>COUNTA(Table1[[#This Row],[Abstract]:[Zwart-wit]])</f>
        <v>2</v>
      </c>
      <c r="AE14" s="19"/>
    </row>
    <row r="15" spans="1:31" x14ac:dyDescent="0.3">
      <c r="A15" s="3"/>
      <c r="B15" s="8" t="s">
        <v>25</v>
      </c>
      <c r="C15" s="8" t="s">
        <v>73</v>
      </c>
      <c r="D15" s="24"/>
      <c r="E15" s="24"/>
      <c r="F15" s="24"/>
      <c r="G15" s="24"/>
      <c r="H15" s="6"/>
      <c r="I15" s="6"/>
      <c r="J15" s="24"/>
      <c r="K15" s="24"/>
      <c r="L15" s="24"/>
      <c r="M15" s="24"/>
      <c r="N15" s="24"/>
      <c r="O15" s="6"/>
      <c r="P15" s="24"/>
      <c r="Q15" s="6"/>
      <c r="R15" s="24"/>
      <c r="S15" s="24"/>
      <c r="T15" s="24"/>
      <c r="U15" s="24"/>
      <c r="V15" s="24"/>
      <c r="W15" s="24"/>
      <c r="X15" s="24"/>
      <c r="Y15" s="24"/>
      <c r="Z15" s="6"/>
      <c r="AA15" s="24"/>
      <c r="AB15" s="29">
        <v>0</v>
      </c>
      <c r="AE15" s="19"/>
    </row>
    <row r="16" spans="1:31" ht="39" x14ac:dyDescent="0.3">
      <c r="A16" s="10" t="s">
        <v>60</v>
      </c>
      <c r="B16" s="8" t="s">
        <v>30</v>
      </c>
      <c r="C16" s="9" t="s">
        <v>31</v>
      </c>
      <c r="D16" s="1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5" t="s">
        <v>5</v>
      </c>
      <c r="V16" s="5" t="s">
        <v>7</v>
      </c>
      <c r="W16" s="6"/>
      <c r="X16" s="6"/>
      <c r="Y16" s="6"/>
      <c r="Z16" s="6"/>
      <c r="AA16" s="6"/>
      <c r="AB16" s="7">
        <f>COUNTA(Table1[[#This Row],[Abstract]:[Zwart-wit]])</f>
        <v>2</v>
      </c>
    </row>
    <row r="17" spans="1:28" ht="65" x14ac:dyDescent="0.3">
      <c r="A17" s="10" t="s">
        <v>60</v>
      </c>
      <c r="B17" s="8" t="s">
        <v>32</v>
      </c>
      <c r="C17" s="9" t="s">
        <v>33</v>
      </c>
      <c r="D17" s="6"/>
      <c r="E17" s="6"/>
      <c r="F17" s="6"/>
      <c r="G17" s="6"/>
      <c r="H17" s="6"/>
      <c r="I17" s="6"/>
      <c r="J17" s="5" t="s">
        <v>1</v>
      </c>
      <c r="K17" s="5"/>
      <c r="L17" s="5"/>
      <c r="M17" s="6"/>
      <c r="N17" s="6"/>
      <c r="O17" s="6"/>
      <c r="P17" s="5" t="s">
        <v>3</v>
      </c>
      <c r="Q17" s="5"/>
      <c r="R17" s="6"/>
      <c r="S17" s="6"/>
      <c r="T17" s="6"/>
      <c r="U17" s="6"/>
      <c r="V17" s="6"/>
      <c r="W17" s="6"/>
      <c r="X17" s="6"/>
      <c r="Y17" s="6"/>
      <c r="Z17" s="6"/>
      <c r="AA17" s="6"/>
      <c r="AB17" s="7">
        <f>COUNTA(Table1[[#This Row],[Abstract]:[Zwart-wit]])</f>
        <v>2</v>
      </c>
    </row>
    <row r="18" spans="1:28" ht="50" x14ac:dyDescent="0.3">
      <c r="A18" s="10" t="s">
        <v>60</v>
      </c>
      <c r="B18" s="8" t="s">
        <v>34</v>
      </c>
      <c r="C18" s="9" t="s">
        <v>35</v>
      </c>
      <c r="D18" s="6"/>
      <c r="E18" s="6"/>
      <c r="F18" s="6"/>
      <c r="G18" s="6"/>
      <c r="H18" s="6"/>
      <c r="I18" s="6"/>
      <c r="J18" s="5"/>
      <c r="K18" s="5"/>
      <c r="L18" s="5"/>
      <c r="M18" s="6"/>
      <c r="N18" s="5" t="s">
        <v>2</v>
      </c>
      <c r="O18" s="5"/>
      <c r="P18" s="6"/>
      <c r="Q18" s="6"/>
      <c r="R18" s="6"/>
      <c r="S18" s="6"/>
      <c r="T18" s="5" t="s">
        <v>4</v>
      </c>
      <c r="U18" s="6"/>
      <c r="V18" s="6"/>
      <c r="W18" s="6"/>
      <c r="X18" s="6"/>
      <c r="Y18" s="6"/>
      <c r="Z18" s="6"/>
      <c r="AA18" s="6"/>
      <c r="AB18" s="7">
        <f>COUNTA(Table1[[#This Row],[Abstract]:[Zwart-wit]])</f>
        <v>2</v>
      </c>
    </row>
    <row r="19" spans="1:28" ht="65" x14ac:dyDescent="0.3">
      <c r="A19" s="10" t="s">
        <v>60</v>
      </c>
      <c r="B19" s="8" t="s">
        <v>36</v>
      </c>
      <c r="C19" s="9" t="s">
        <v>37</v>
      </c>
      <c r="D19" s="6"/>
      <c r="E19" s="15"/>
      <c r="F19" s="6"/>
      <c r="G19" s="6"/>
      <c r="H19" s="6"/>
      <c r="I19" s="6"/>
      <c r="J19" s="5" t="s">
        <v>1</v>
      </c>
      <c r="K19" s="5"/>
      <c r="L19" s="5"/>
      <c r="M19" s="5" t="s">
        <v>15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7">
        <f>COUNTA(Table1[[#This Row],[Abstract]:[Zwart-wit]])</f>
        <v>2</v>
      </c>
    </row>
    <row r="20" spans="1:28" ht="62" x14ac:dyDescent="0.3">
      <c r="A20" s="10" t="s">
        <v>60</v>
      </c>
      <c r="B20" s="8" t="s">
        <v>39</v>
      </c>
      <c r="C20" s="9" t="s">
        <v>40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15" t="s">
        <v>67</v>
      </c>
      <c r="AA20" s="6"/>
      <c r="AB20" s="7">
        <f>COUNTA(Table1[[#This Row],[Abstract]:[Zwart-wit]])</f>
        <v>1</v>
      </c>
    </row>
    <row r="21" spans="1:28" ht="47" x14ac:dyDescent="0.3">
      <c r="A21" s="10" t="s">
        <v>60</v>
      </c>
      <c r="B21" s="8" t="s">
        <v>41</v>
      </c>
      <c r="C21" s="9" t="s">
        <v>42</v>
      </c>
      <c r="D21" s="6"/>
      <c r="E21" s="5"/>
      <c r="F21" s="6"/>
      <c r="G21" s="6"/>
      <c r="H21" s="6"/>
      <c r="I21" s="6"/>
      <c r="J21" s="6"/>
      <c r="K21" s="6"/>
      <c r="L21" s="6"/>
      <c r="M21" s="5"/>
      <c r="N21" s="6"/>
      <c r="O21" s="6"/>
      <c r="P21" s="5" t="s">
        <v>3</v>
      </c>
      <c r="Q21" s="5"/>
      <c r="R21" s="6"/>
      <c r="S21" s="6"/>
      <c r="T21" s="6"/>
      <c r="U21" s="6"/>
      <c r="V21" s="6"/>
      <c r="W21" s="5" t="s">
        <v>8</v>
      </c>
      <c r="X21" s="5"/>
      <c r="Y21" s="6"/>
      <c r="Z21" s="6"/>
      <c r="AA21" s="6"/>
      <c r="AB21" s="7">
        <f>COUNTA(Table1[[#This Row],[Abstract]:[Zwart-wit]])</f>
        <v>2</v>
      </c>
    </row>
    <row r="22" spans="1:28" ht="97" x14ac:dyDescent="0.3">
      <c r="A22" s="7" t="s">
        <v>60</v>
      </c>
      <c r="B22" s="8" t="s">
        <v>43</v>
      </c>
      <c r="C22" s="9" t="s">
        <v>44</v>
      </c>
      <c r="D22" s="6"/>
      <c r="E22" s="6"/>
      <c r="F22" s="6"/>
      <c r="G22" s="6"/>
      <c r="H22" s="6"/>
      <c r="I22" s="6"/>
      <c r="J22" s="5" t="s">
        <v>1</v>
      </c>
      <c r="K22" s="5"/>
      <c r="L22" s="5"/>
      <c r="M22" s="6"/>
      <c r="N22" s="6"/>
      <c r="O22" s="5" t="s">
        <v>68</v>
      </c>
      <c r="P22" s="6"/>
      <c r="Q22" s="6"/>
      <c r="R22" s="6"/>
      <c r="S22" s="6"/>
      <c r="T22" s="6"/>
      <c r="U22" s="5" t="s">
        <v>5</v>
      </c>
      <c r="V22" s="6"/>
      <c r="W22" s="6"/>
      <c r="X22" s="6"/>
      <c r="Y22" s="6"/>
      <c r="Z22" s="6"/>
      <c r="AA22" s="6"/>
      <c r="AB22" s="7">
        <f>COUNTA(Table1[[#This Row],[Abstract]:[Zwart-wit]])</f>
        <v>3</v>
      </c>
    </row>
    <row r="23" spans="1:28" ht="45" x14ac:dyDescent="0.3">
      <c r="A23" s="7" t="s">
        <v>60</v>
      </c>
      <c r="B23" s="8" t="s">
        <v>45</v>
      </c>
      <c r="C23" s="9" t="s">
        <v>46</v>
      </c>
      <c r="D23" s="15" t="s">
        <v>9</v>
      </c>
      <c r="E23" s="6"/>
      <c r="F23" s="6"/>
      <c r="G23" s="6"/>
      <c r="H23" s="6"/>
      <c r="I23" s="6"/>
      <c r="J23" s="6"/>
      <c r="K23" s="6"/>
      <c r="L23" s="6"/>
      <c r="M23" s="5"/>
      <c r="N23" s="5" t="s">
        <v>2</v>
      </c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7">
        <f>COUNTA(Table1[[#This Row],[Abstract]:[Zwart-wit]])</f>
        <v>2</v>
      </c>
    </row>
    <row r="24" spans="1:28" ht="59" x14ac:dyDescent="0.3">
      <c r="A24" s="10" t="s">
        <v>60</v>
      </c>
      <c r="B24" s="8" t="s">
        <v>47</v>
      </c>
      <c r="C24" s="9" t="s">
        <v>48</v>
      </c>
      <c r="D24" s="15" t="s">
        <v>9</v>
      </c>
      <c r="E24" s="6"/>
      <c r="F24" s="5" t="s">
        <v>13</v>
      </c>
      <c r="G24" s="6"/>
      <c r="H24" s="6"/>
      <c r="I24" s="6"/>
      <c r="J24" s="5"/>
      <c r="K24" s="5"/>
      <c r="L24" s="5"/>
      <c r="M24" s="6"/>
      <c r="N24" s="6"/>
      <c r="O24" s="6"/>
      <c r="P24" s="6"/>
      <c r="Q24" s="6"/>
      <c r="R24" s="5"/>
      <c r="S24" s="5"/>
      <c r="T24" s="6"/>
      <c r="U24" s="6"/>
      <c r="V24" s="6"/>
      <c r="W24" s="6"/>
      <c r="X24" s="6"/>
      <c r="Y24" s="6"/>
      <c r="Z24" s="6"/>
      <c r="AA24" s="6"/>
      <c r="AB24" s="7">
        <f>COUNTA(Table1[[#This Row],[Abstract]:[Zwart-wit]])</f>
        <v>2</v>
      </c>
    </row>
    <row r="25" spans="1:28" ht="59" x14ac:dyDescent="0.3">
      <c r="A25" s="10" t="s">
        <v>60</v>
      </c>
      <c r="B25" s="8" t="s">
        <v>49</v>
      </c>
      <c r="C25" s="8" t="s">
        <v>50</v>
      </c>
      <c r="D25" s="6"/>
      <c r="E25" s="6"/>
      <c r="F25" s="5" t="s">
        <v>13</v>
      </c>
      <c r="G25" s="6"/>
      <c r="H25" s="6"/>
      <c r="I25" s="6"/>
      <c r="J25" s="6"/>
      <c r="K25" s="6"/>
      <c r="L25" s="6"/>
      <c r="M25" s="5" t="s">
        <v>15</v>
      </c>
      <c r="N25" s="6"/>
      <c r="O25" s="6"/>
      <c r="P25" s="6"/>
      <c r="Q25" s="6"/>
      <c r="R25" s="5"/>
      <c r="S25" s="5"/>
      <c r="T25" s="6"/>
      <c r="U25" s="6"/>
      <c r="V25" s="6"/>
      <c r="W25" s="6"/>
      <c r="X25" s="6"/>
      <c r="Y25" s="6"/>
      <c r="Z25" s="6"/>
      <c r="AA25" s="6"/>
      <c r="AB25" s="7">
        <f>COUNTA(Table1[[#This Row],[Abstract]:[Zwart-wit]])</f>
        <v>2</v>
      </c>
    </row>
    <row r="26" spans="1:28" ht="58" x14ac:dyDescent="0.3">
      <c r="A26" s="10" t="s">
        <v>60</v>
      </c>
      <c r="B26" s="8" t="s">
        <v>51</v>
      </c>
      <c r="C26" s="8" t="s">
        <v>52</v>
      </c>
      <c r="D26" s="6"/>
      <c r="E26" s="15" t="s">
        <v>10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5" t="s">
        <v>5</v>
      </c>
      <c r="V26" s="6"/>
      <c r="W26" s="6"/>
      <c r="X26" s="6"/>
      <c r="Y26" s="6"/>
      <c r="Z26" s="6"/>
      <c r="AA26" s="5"/>
      <c r="AB26" s="7">
        <f>COUNTA(Table1[[#This Row],[Abstract]:[Zwart-wit]])</f>
        <v>2</v>
      </c>
    </row>
    <row r="27" spans="1:28" ht="45" x14ac:dyDescent="0.3">
      <c r="A27" s="10" t="s">
        <v>60</v>
      </c>
      <c r="B27" s="8" t="s">
        <v>53</v>
      </c>
      <c r="C27" s="9" t="s">
        <v>54</v>
      </c>
      <c r="D27" s="15" t="s">
        <v>9</v>
      </c>
      <c r="E27" s="6"/>
      <c r="F27" s="6"/>
      <c r="G27" s="15" t="s">
        <v>14</v>
      </c>
      <c r="H27" s="15"/>
      <c r="I27" s="1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5" t="s">
        <v>8</v>
      </c>
      <c r="X27" s="5"/>
      <c r="Y27" s="6"/>
      <c r="Z27" s="6"/>
      <c r="AA27" s="6"/>
      <c r="AB27" s="7">
        <f>COUNTA(Table1[[#This Row],[Abstract]:[Zwart-wit]])</f>
        <v>3</v>
      </c>
    </row>
    <row r="28" spans="1:28" ht="39" x14ac:dyDescent="0.3">
      <c r="A28" s="10" t="s">
        <v>60</v>
      </c>
      <c r="B28" s="8" t="s">
        <v>55</v>
      </c>
      <c r="C28" s="9" t="s">
        <v>56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5" t="s">
        <v>5</v>
      </c>
      <c r="V28" s="6"/>
      <c r="W28" s="5" t="s">
        <v>8</v>
      </c>
      <c r="X28" s="5"/>
      <c r="Y28" s="6"/>
      <c r="Z28" s="6"/>
      <c r="AA28" s="6"/>
      <c r="AB28" s="7">
        <f>COUNTA(Table1[[#This Row],[Abstract]:[Zwart-wit]])</f>
        <v>2</v>
      </c>
    </row>
    <row r="29" spans="1:28" ht="52" x14ac:dyDescent="0.3">
      <c r="A29" s="10" t="s">
        <v>60</v>
      </c>
      <c r="B29" s="8" t="s">
        <v>57</v>
      </c>
      <c r="C29" s="9" t="s">
        <v>19</v>
      </c>
      <c r="D29" s="6"/>
      <c r="E29" s="15"/>
      <c r="F29" s="6"/>
      <c r="G29" s="6"/>
      <c r="H29" s="6"/>
      <c r="I29" s="6"/>
      <c r="J29" s="6"/>
      <c r="K29" s="6"/>
      <c r="L29" s="6"/>
      <c r="M29" s="5" t="s">
        <v>15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5" t="s">
        <v>11</v>
      </c>
      <c r="Z29" s="5"/>
      <c r="AA29" s="6"/>
      <c r="AB29" s="7">
        <f>COUNTA(Table1[[#This Row],[Abstract]:[Zwart-wit]])</f>
        <v>2</v>
      </c>
    </row>
    <row r="30" spans="1:28" ht="39" x14ac:dyDescent="0.3">
      <c r="A30" s="10" t="s">
        <v>60</v>
      </c>
      <c r="B30" s="8" t="s">
        <v>58</v>
      </c>
      <c r="C30" s="9" t="s">
        <v>59</v>
      </c>
      <c r="D30" s="6"/>
      <c r="E30" s="6"/>
      <c r="F30" s="6"/>
      <c r="G30" s="6"/>
      <c r="H30" s="6"/>
      <c r="I30" s="6"/>
      <c r="J30" s="5"/>
      <c r="K30" s="5"/>
      <c r="L30" s="5"/>
      <c r="M30" s="6"/>
      <c r="N30" s="6"/>
      <c r="O30" s="6"/>
      <c r="P30" s="6"/>
      <c r="Q30" s="6"/>
      <c r="R30" s="6"/>
      <c r="S30" s="6"/>
      <c r="T30" s="6"/>
      <c r="U30" s="5" t="s">
        <v>5</v>
      </c>
      <c r="V30" s="5" t="s">
        <v>7</v>
      </c>
      <c r="W30" s="5" t="s">
        <v>8</v>
      </c>
      <c r="X30" s="5"/>
      <c r="Y30" s="6"/>
      <c r="Z30" s="6"/>
      <c r="AA30" s="6"/>
      <c r="AB30" s="7">
        <f>COUNTA(Table1[[#This Row],[Abstract]:[Zwart-wit]])</f>
        <v>3</v>
      </c>
    </row>
    <row r="31" spans="1:28" x14ac:dyDescent="0.3">
      <c r="A31" s="3"/>
      <c r="C31" s="4"/>
      <c r="D31" s="6" t="str">
        <f t="shared" ref="D31:AA31" si="0">D$6</f>
        <v>Abstract</v>
      </c>
      <c r="E31" s="6" t="str">
        <f t="shared" si="0"/>
        <v>Architectuur</v>
      </c>
      <c r="F31" s="6" t="str">
        <f t="shared" si="0"/>
        <v>Conceptueel</v>
      </c>
      <c r="G31" s="6" t="str">
        <f t="shared" si="0"/>
        <v>Concert</v>
      </c>
      <c r="H31" s="6" t="str">
        <f t="shared" si="0"/>
        <v>Documentair</v>
      </c>
      <c r="I31" s="6" t="str">
        <f t="shared" si="0"/>
        <v>Drone</v>
      </c>
      <c r="J31" s="6" t="str">
        <f t="shared" si="0"/>
        <v>Experimenteel</v>
      </c>
      <c r="K31" s="6" t="str">
        <f t="shared" si="0"/>
        <v>Gemengde technieken</v>
      </c>
      <c r="L31" s="6" t="str">
        <f t="shared" si="0"/>
        <v>Industrieel erfgoed</v>
      </c>
      <c r="M31" s="6" t="str">
        <f t="shared" si="0"/>
        <v>Landschap</v>
      </c>
      <c r="N31" s="6" t="str">
        <f t="shared" si="0"/>
        <v>Macro</v>
      </c>
      <c r="O31" s="6" t="str">
        <f t="shared" si="0"/>
        <v>Meervoudige-Belichting</v>
      </c>
      <c r="P31" s="6" t="str">
        <f t="shared" si="0"/>
        <v>Minimaal</v>
      </c>
      <c r="Q31" s="6" t="str">
        <f t="shared" si="0"/>
        <v>Museum</v>
      </c>
      <c r="R31" s="6" t="str">
        <f t="shared" si="0"/>
        <v>Nabewerking</v>
      </c>
      <c r="S31" s="6" t="str">
        <f t="shared" si="0"/>
        <v>Natuur</v>
      </c>
      <c r="T31" s="6" t="str">
        <f t="shared" si="0"/>
        <v>Panorama</v>
      </c>
      <c r="U31" s="6" t="str">
        <f t="shared" si="0"/>
        <v>Portret</v>
      </c>
      <c r="V31" s="6" t="str">
        <f t="shared" si="0"/>
        <v>Straat</v>
      </c>
      <c r="W31" s="6" t="str">
        <f t="shared" si="0"/>
        <v>Reis</v>
      </c>
      <c r="X31" s="6" t="str">
        <f t="shared" si="0"/>
        <v>Theater</v>
      </c>
      <c r="Y31" s="6" t="str">
        <f t="shared" si="0"/>
        <v>Vogels</v>
      </c>
      <c r="Z31" s="6" t="str">
        <f t="shared" si="0"/>
        <v>Zelfexpressie</v>
      </c>
      <c r="AA31" s="6" t="str">
        <f t="shared" si="0"/>
        <v>Zwart-wit</v>
      </c>
      <c r="AB31" s="7"/>
    </row>
    <row r="32" spans="1:28" s="12" customFormat="1" x14ac:dyDescent="0.3">
      <c r="A32" s="26">
        <f>COUNTIF(A7:A30,"✓")/COUNTA(B7:B30)</f>
        <v>0.95833333333333337</v>
      </c>
      <c r="D32" s="11">
        <f t="shared" ref="D32:AA32" si="1">COUNTA(D7:D30)</f>
        <v>3</v>
      </c>
      <c r="E32" s="11">
        <f t="shared" si="1"/>
        <v>2</v>
      </c>
      <c r="F32" s="11">
        <f t="shared" si="1"/>
        <v>2</v>
      </c>
      <c r="G32" s="11">
        <f t="shared" si="1"/>
        <v>2</v>
      </c>
      <c r="H32" s="11">
        <f t="shared" si="1"/>
        <v>1</v>
      </c>
      <c r="I32" s="11">
        <f t="shared" si="1"/>
        <v>0</v>
      </c>
      <c r="J32" s="11">
        <f t="shared" si="1"/>
        <v>4</v>
      </c>
      <c r="K32" s="11">
        <f t="shared" si="1"/>
        <v>1</v>
      </c>
      <c r="L32" s="11">
        <f t="shared" si="1"/>
        <v>0</v>
      </c>
      <c r="M32" s="11">
        <f t="shared" si="1"/>
        <v>5</v>
      </c>
      <c r="N32" s="11">
        <f t="shared" si="1"/>
        <v>2</v>
      </c>
      <c r="O32" s="11">
        <f t="shared" si="1"/>
        <v>1</v>
      </c>
      <c r="P32" s="11">
        <f t="shared" si="1"/>
        <v>2</v>
      </c>
      <c r="Q32" s="11">
        <f t="shared" si="1"/>
        <v>1</v>
      </c>
      <c r="R32" s="11">
        <f t="shared" si="1"/>
        <v>0</v>
      </c>
      <c r="S32" s="11">
        <f t="shared" si="1"/>
        <v>0</v>
      </c>
      <c r="T32" s="11">
        <f t="shared" si="1"/>
        <v>1</v>
      </c>
      <c r="U32" s="11">
        <f t="shared" si="1"/>
        <v>6</v>
      </c>
      <c r="V32" s="11">
        <f t="shared" si="1"/>
        <v>3</v>
      </c>
      <c r="W32" s="11">
        <f t="shared" si="1"/>
        <v>6</v>
      </c>
      <c r="X32" s="11">
        <f t="shared" si="1"/>
        <v>0</v>
      </c>
      <c r="Y32" s="11">
        <f t="shared" si="1"/>
        <v>2</v>
      </c>
      <c r="Z32" s="11">
        <f t="shared" si="1"/>
        <v>1</v>
      </c>
      <c r="AA32" s="11">
        <f t="shared" si="1"/>
        <v>0</v>
      </c>
      <c r="AB32" s="13">
        <f>SUM(Table1[[#Totals],[Abstract]:[Zwart-wit]])</f>
        <v>45</v>
      </c>
    </row>
  </sheetData>
  <mergeCells count="2">
    <mergeCell ref="A5:Y5"/>
    <mergeCell ref="A1:A4"/>
  </mergeCells>
  <conditionalFormatting sqref="D32:AA32">
    <cfRule type="colorScale" priority="10">
      <colorScale>
        <cfvo type="min"/>
        <cfvo type="max"/>
        <color rgb="FFFCFCFF"/>
        <color rgb="FF63BE7B"/>
      </colorScale>
    </cfRule>
  </conditionalFormatting>
  <conditionalFormatting sqref="AB7:AB31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817-31CE-4A41-AB90-38A9CE04187E}">
  <dimension ref="A1"/>
  <sheetViews>
    <sheetView workbookViewId="0">
      <selection activeCell="U12" sqref="U1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</vt:lpstr>
      <vt:lpstr>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2025-04-28T08:31:51Z</dcterms:created>
  <dcterms:modified xsi:type="dcterms:W3CDTF">2025-10-06T11:15:21Z</dcterms:modified>
</cp:coreProperties>
</file>