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vdilego\Dropbox\Documents\Git\WhoWasSavedMore_DR\Population_Studies\"/>
    </mc:Choice>
  </mc:AlternateContent>
  <xr:revisionPtr revIDLastSave="0" documentId="13_ncr:1_{186F81C3-542A-4677-BC4C-2ED29878AB14}" xr6:coauthVersionLast="36" xr6:coauthVersionMax="36" xr10:uidLastSave="{00000000-0000-0000-0000-000000000000}"/>
  <bookViews>
    <workbookView xWindow="0" yWindow="0" windowWidth="38400" windowHeight="17625" activeTab="3" xr2:uid="{00000000-000D-0000-FFFF-FFFF00000000}"/>
  </bookViews>
  <sheets>
    <sheet name="Table1" sheetId="1" r:id="rId1"/>
    <sheet name="Table2" sheetId="5" r:id="rId2"/>
    <sheet name="Table3" sheetId="6" r:id="rId3"/>
    <sheet name="Table4" sheetId="7" r:id="rId4"/>
  </sheets>
  <calcPr calcId="191029"/>
</workbook>
</file>

<file path=xl/calcChain.xml><?xml version="1.0" encoding="utf-8"?>
<calcChain xmlns="http://schemas.openxmlformats.org/spreadsheetml/2006/main">
  <c r="F22" i="6" l="1"/>
  <c r="L22" i="6" s="1"/>
  <c r="F21" i="6"/>
  <c r="J21" i="6" s="1"/>
  <c r="F20" i="6"/>
  <c r="L20" i="6" s="1"/>
  <c r="F19" i="6"/>
  <c r="J19" i="6" s="1"/>
  <c r="F26" i="6"/>
  <c r="L26" i="6" s="1"/>
  <c r="F25" i="6"/>
  <c r="J25" i="6" s="1"/>
  <c r="F24" i="6"/>
  <c r="L24" i="6" s="1"/>
  <c r="F23" i="6"/>
  <c r="J23" i="6" s="1"/>
  <c r="F18" i="6"/>
  <c r="L18" i="6" s="1"/>
  <c r="F17" i="6"/>
  <c r="J17" i="6" s="1"/>
  <c r="F16" i="6"/>
  <c r="L16" i="6" s="1"/>
  <c r="F15" i="6"/>
  <c r="J15" i="6" s="1"/>
  <c r="F14" i="6"/>
  <c r="L14" i="6" s="1"/>
  <c r="F13" i="6"/>
  <c r="J13" i="6" s="1"/>
  <c r="F12" i="6"/>
  <c r="L12" i="6" s="1"/>
  <c r="F11" i="6"/>
  <c r="J11" i="6" s="1"/>
  <c r="F10" i="6"/>
  <c r="L10" i="6" s="1"/>
  <c r="F9" i="6"/>
  <c r="J9" i="6" s="1"/>
  <c r="F8" i="6"/>
  <c r="L8" i="6" s="1"/>
  <c r="F7" i="6"/>
  <c r="J7" i="6" s="1"/>
  <c r="F6" i="6"/>
  <c r="L6" i="6" s="1"/>
  <c r="F5" i="6"/>
  <c r="J5" i="6" s="1"/>
  <c r="L25" i="6" l="1"/>
  <c r="L9" i="6"/>
  <c r="L5" i="6"/>
  <c r="K5" i="6"/>
  <c r="L21" i="6"/>
  <c r="L17" i="6"/>
  <c r="K19" i="6"/>
  <c r="L19" i="6"/>
  <c r="K13" i="6"/>
  <c r="L13" i="6"/>
  <c r="K9" i="6"/>
  <c r="K21" i="6"/>
  <c r="L15" i="6"/>
  <c r="K15" i="6"/>
  <c r="L11" i="6"/>
  <c r="L23" i="6"/>
  <c r="K7" i="6"/>
  <c r="K17" i="6"/>
  <c r="K25" i="6"/>
  <c r="K11" i="6"/>
  <c r="K23" i="6"/>
  <c r="L7" i="6"/>
  <c r="J6" i="6"/>
  <c r="J8" i="6"/>
  <c r="J10" i="6"/>
  <c r="J12" i="6"/>
  <c r="J14" i="6"/>
  <c r="J16" i="6"/>
  <c r="J18" i="6"/>
  <c r="J24" i="6"/>
  <c r="J26" i="6"/>
  <c r="J20" i="6"/>
  <c r="J22" i="6"/>
  <c r="K6" i="6"/>
  <c r="K8" i="6"/>
  <c r="K10" i="6"/>
  <c r="K12" i="6"/>
  <c r="K14" i="6"/>
  <c r="K16" i="6"/>
  <c r="K18" i="6"/>
  <c r="K24" i="6"/>
  <c r="K26" i="6"/>
  <c r="K20" i="6"/>
  <c r="K22" i="6"/>
</calcChain>
</file>

<file path=xl/sharedStrings.xml><?xml version="1.0" encoding="utf-8"?>
<sst xmlns="http://schemas.openxmlformats.org/spreadsheetml/2006/main" count="174" uniqueCount="34">
  <si>
    <t>Sex</t>
  </si>
  <si>
    <t>Sweden</t>
  </si>
  <si>
    <t>Women</t>
  </si>
  <si>
    <t>1850-1900</t>
  </si>
  <si>
    <t>Men</t>
  </si>
  <si>
    <t>1900-1950</t>
  </si>
  <si>
    <t>1950-2000</t>
  </si>
  <si>
    <t>2000-2017</t>
  </si>
  <si>
    <t>Italy</t>
  </si>
  <si>
    <t>Japan</t>
  </si>
  <si>
    <t>Czechia</t>
  </si>
  <si>
    <t>Years</t>
  </si>
  <si>
    <t>Country</t>
  </si>
  <si>
    <t>Total Number of Revived</t>
  </si>
  <si>
    <t>Revivorship</t>
  </si>
  <si>
    <t xml:space="preserve">% Revived in the New Mortality Regime </t>
  </si>
  <si>
    <t>3+</t>
  </si>
  <si>
    <t>Total Number Revived</t>
  </si>
  <si>
    <t>Life expectancy at birth</t>
  </si>
  <si>
    <t>Life years in each revivorship state</t>
  </si>
  <si>
    <t>Contribution of each revivorship state (%)</t>
  </si>
  <si>
    <t>Source: Own calculations. Data from the Human Mortality Database. University of California, Berkeley (USA), and Max Planck Institute for Demographic Research (Germany). Available at www.mortality.org or www.humanmortality.de. Note: %Revived is the proportion of revived persons in each revivorship state and the new survival schedule. For example, the % of women at age 50 revived once in the mortality schedule comparison in Sweden from 1850-1900 is  6842 divided by 64031 (the lx in 1900). 1. Survival for Japan refers more precisely to year 2003, in order to make the comparison with Hong Kong and Korea within the fast-paced group consistent, which only have data from 2003. 2. Survival for Czechia refers more precisely to year 1960, in order to make the comparison with all the other countries in the eastern transition, which only have data from 1960.</t>
  </si>
  <si>
    <t>Table 1. Total number of revived persons at age 50 by mortality schedule, revivorship status and %revived in the new mortality regime, selected countries, by sex</t>
  </si>
  <si>
    <t xml:space="preserve">Japan </t>
  </si>
  <si>
    <t xml:space="preserve">Czechia </t>
  </si>
  <si>
    <t>Table 2. Total number of revived persons at age 90 by mortality schedule, revivorship status and %revived in the new mortality regime, selected countries, by sex</t>
  </si>
  <si>
    <t>Source: Own calculations. Data from the Human Mortality Database. University of California, Berkeley (USA), and Max Planck Institute for Demographic Research (Germany). Available at www.mortality.org or www.humanmortality.de. Note: %Revived is the proportion of revived persons in each revivorship state and the new survival schedule. For example, the % of women at age 90 revived once in the mortality schedule comparison in Sweden from 1850-1900 is  853 divided by 2368 (the lx in 1900). For the sake of presention, here we show only the difference in the mortality regimes expressed as the total number of revived persons. 1. Survival for Japan refers more precisely to year 2003, in order to make the comparison with Hong Kong and Korea within the fast-paced group consistent, which only have data from 2003. 2. Survival for Czechia refers more precisely to year 1960, in order to make the comparison with all the other countries in the eastern transition, which only have data from 1960.</t>
  </si>
  <si>
    <t>Table 3. Total life years lived in each revivorship state and %contribution of each revival on improvements in total life expectancy at birth, selected countries, by mortality schedule and sex.</t>
  </si>
  <si>
    <t>Source: Own calculations. Data from the Human Mortality Database. University of California, Berkeley (USA), and Max Planck Institute for Demographic Research (Germany). Available at www.mortality.org or www.humanmortality.de. Note: The %contribution of each revivorship state is estimated as the proportion of life years in each revivorship state by the total difference in life expectancy at birth between two regimes. 1. Life expectancy for Japan refers more precisely to year 2003, in order to make the comparison with Hong Kong and Korea within the fast-paced group consistent, which only have data from 2003. 2. Life expectancy for Czechia refers more precisely to year 1960, in order to make the comparison with all the other countries in the eastern transition, which only have data from 1960.</t>
  </si>
  <si>
    <t>Year</t>
  </si>
  <si>
    <r>
      <t xml:space="preserve"> Life years gained by saving a life the</t>
    </r>
    <r>
      <rPr>
        <i/>
        <sz val="12"/>
        <color theme="1"/>
        <rFont val="Arial"/>
        <family val="2"/>
      </rPr>
      <t xml:space="preserve"> i-th</t>
    </r>
    <r>
      <rPr>
        <sz val="12"/>
        <color theme="1"/>
        <rFont val="Arial"/>
        <family val="2"/>
      </rPr>
      <t xml:space="preserve"> time</t>
    </r>
  </si>
  <si>
    <r>
      <t xml:space="preserve">Average lifespans of those revived </t>
    </r>
    <r>
      <rPr>
        <i/>
        <sz val="12"/>
        <color theme="1"/>
        <rFont val="Arial"/>
        <family val="2"/>
      </rPr>
      <t xml:space="preserve">i </t>
    </r>
    <r>
      <rPr>
        <sz val="12"/>
        <color theme="1"/>
        <rFont val="Arial"/>
        <family val="2"/>
      </rPr>
      <t>times</t>
    </r>
  </si>
  <si>
    <t>Table 4. Life years gained by saving a life the i-th time and added lifespan benefit to total life expectancy at birth by sex, Sweden, Italy, Czechia and  Japan, periods 1850-2017.</t>
  </si>
  <si>
    <t>Source: Own calculations. Data from the Human Mortality Database. University of California, Berkeley (USA), and Max Planck Institute for Demographic Research (Germany). Available at www.mortality.org or www.humanmortality.de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</si>
</sst>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Arial"/>
      <family val="2"/>
    </font>
    <font>
      <sz val="11"/>
      <color theme="1"/>
      <name val="Arial"/>
      <family val="2"/>
    </font>
    <font>
      <i/>
      <sz val="11"/>
      <color theme="1"/>
      <name val="Arial"/>
      <family val="2"/>
    </font>
    <font>
      <sz val="10"/>
      <color theme="1"/>
      <name val="Arial"/>
      <family val="2"/>
    </font>
    <font>
      <i/>
      <sz val="12"/>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18" fillId="0" borderId="11" xfId="0" applyFont="1" applyBorder="1" applyAlignment="1">
      <alignment horizontal="center" vertical="center" wrapText="1"/>
    </xf>
    <xf numFmtId="0" fontId="19" fillId="0" borderId="11" xfId="0" applyFont="1" applyBorder="1" applyAlignment="1">
      <alignment horizontal="center"/>
    </xf>
    <xf numFmtId="0" fontId="18" fillId="0" borderId="0" xfId="0" applyFont="1" applyBorder="1"/>
    <xf numFmtId="1" fontId="18" fillId="0" borderId="0" xfId="0" applyNumberFormat="1" applyFont="1" applyBorder="1" applyAlignment="1">
      <alignment horizontal="center" vertical="center"/>
    </xf>
    <xf numFmtId="164" fontId="18" fillId="0" borderId="0" xfId="0" applyNumberFormat="1" applyFont="1" applyBorder="1" applyAlignment="1">
      <alignment horizontal="center" vertical="center"/>
    </xf>
    <xf numFmtId="0" fontId="18" fillId="0" borderId="11" xfId="0" applyFont="1" applyBorder="1"/>
    <xf numFmtId="1" fontId="18" fillId="0" borderId="11" xfId="0" applyNumberFormat="1" applyFont="1" applyBorder="1" applyAlignment="1">
      <alignment horizontal="center" vertical="center"/>
    </xf>
    <xf numFmtId="164" fontId="18" fillId="0" borderId="11" xfId="0" applyNumberFormat="1" applyFont="1" applyBorder="1" applyAlignment="1">
      <alignment horizontal="center" vertical="center"/>
    </xf>
    <xf numFmtId="0" fontId="18" fillId="0" borderId="10" xfId="0" applyFont="1" applyBorder="1"/>
    <xf numFmtId="1" fontId="18" fillId="0" borderId="0" xfId="0" applyNumberFormat="1" applyFont="1" applyBorder="1" applyAlignment="1">
      <alignment horizontal="center"/>
    </xf>
    <xf numFmtId="164" fontId="18" fillId="0" borderId="0" xfId="0" applyNumberFormat="1" applyFont="1" applyBorder="1" applyAlignment="1">
      <alignment horizontal="center"/>
    </xf>
    <xf numFmtId="1" fontId="18" fillId="0" borderId="11" xfId="0" applyNumberFormat="1" applyFont="1" applyBorder="1" applyAlignment="1">
      <alignment horizontal="center"/>
    </xf>
    <xf numFmtId="164" fontId="18" fillId="0" borderId="11" xfId="0" applyNumberFormat="1" applyFont="1" applyBorder="1" applyAlignment="1">
      <alignment horizontal="center"/>
    </xf>
    <xf numFmtId="1" fontId="18" fillId="0" borderId="10" xfId="0" applyNumberFormat="1" applyFont="1" applyBorder="1" applyAlignment="1">
      <alignment horizontal="center" vertical="center"/>
    </xf>
    <xf numFmtId="164" fontId="18" fillId="0" borderId="10" xfId="0" applyNumberFormat="1" applyFont="1" applyBorder="1" applyAlignment="1">
      <alignment horizontal="center" vertical="center"/>
    </xf>
    <xf numFmtId="1" fontId="18" fillId="0" borderId="10" xfId="0" applyNumberFormat="1" applyFont="1" applyBorder="1" applyAlignment="1">
      <alignment horizontal="center"/>
    </xf>
    <xf numFmtId="164" fontId="18" fillId="0" borderId="10" xfId="0" applyNumberFormat="1" applyFont="1" applyBorder="1" applyAlignment="1">
      <alignment horizontal="center"/>
    </xf>
    <xf numFmtId="1" fontId="0" fillId="0" borderId="0" xfId="0" applyNumberFormat="1"/>
    <xf numFmtId="165" fontId="0" fillId="0" borderId="0" xfId="0" applyNumberFormat="1"/>
    <xf numFmtId="0" fontId="18" fillId="0" borderId="11" xfId="0" applyFont="1" applyBorder="1" applyAlignment="1">
      <alignment horizontal="center" vertical="center" wrapText="1"/>
    </xf>
    <xf numFmtId="0" fontId="21" fillId="0" borderId="11" xfId="0" applyFont="1" applyBorder="1" applyAlignment="1">
      <alignment horizontal="center" vertical="center"/>
    </xf>
    <xf numFmtId="0" fontId="18" fillId="0" borderId="0" xfId="0" applyFont="1" applyBorder="1" applyAlignment="1">
      <alignment horizontal="center" vertical="center"/>
    </xf>
    <xf numFmtId="0" fontId="18" fillId="0" borderId="11" xfId="0" applyFont="1" applyBorder="1" applyAlignment="1">
      <alignment horizontal="center" vertical="center"/>
    </xf>
    <xf numFmtId="0" fontId="18" fillId="0" borderId="10" xfId="0" applyFont="1" applyBorder="1" applyAlignment="1">
      <alignment horizontal="center" vertical="center"/>
    </xf>
    <xf numFmtId="0" fontId="18" fillId="0" borderId="10" xfId="0" applyFont="1" applyBorder="1" applyAlignment="1">
      <alignment horizontal="center" vertical="center" wrapText="1"/>
    </xf>
    <xf numFmtId="0" fontId="18" fillId="0" borderId="0" xfId="0" applyFont="1" applyBorder="1" applyAlignment="1">
      <alignment horizontal="center" vertical="center" wrapText="1"/>
    </xf>
    <xf numFmtId="0" fontId="20" fillId="0" borderId="12" xfId="0" applyFont="1" applyBorder="1" applyAlignment="1">
      <alignment vertical="center"/>
    </xf>
    <xf numFmtId="0" fontId="18" fillId="0" borderId="11" xfId="0" applyFont="1" applyBorder="1" applyAlignment="1">
      <alignment horizontal="center" vertical="center" wrapText="1"/>
    </xf>
    <xf numFmtId="0" fontId="18" fillId="0" borderId="10" xfId="0" applyFont="1" applyBorder="1" applyAlignment="1">
      <alignment horizontal="center" wrapText="1"/>
    </xf>
    <xf numFmtId="0" fontId="18" fillId="0" borderId="0" xfId="0" applyFont="1" applyBorder="1" applyAlignment="1">
      <alignment horizontal="center" wrapText="1"/>
    </xf>
    <xf numFmtId="0" fontId="0" fillId="0" borderId="10" xfId="0" applyBorder="1" applyAlignment="1">
      <alignment horizontal="left" wrapText="1"/>
    </xf>
    <xf numFmtId="0" fontId="0" fillId="0" borderId="0" xfId="0" applyAlignment="1">
      <alignment horizontal="left" wrapText="1"/>
    </xf>
    <xf numFmtId="0" fontId="0" fillId="0" borderId="10" xfId="0" applyBorder="1" applyAlignment="1">
      <alignment horizontal="left" vertical="center" wrapText="1"/>
    </xf>
    <xf numFmtId="0" fontId="0" fillId="0" borderId="0" xfId="0" applyAlignment="1">
      <alignment horizontal="left" vertical="center" wrapText="1"/>
    </xf>
    <xf numFmtId="0" fontId="0" fillId="0" borderId="0" xfId="0" applyBorder="1" applyAlignment="1">
      <alignment horizontal="left" vertical="center" wrapText="1"/>
    </xf>
    <xf numFmtId="0" fontId="0" fillId="0" borderId="10" xfId="0" applyBorder="1" applyAlignment="1">
      <alignment horizontal="left" vertical="top" wrapText="1"/>
    </xf>
    <xf numFmtId="0" fontId="0" fillId="0" borderId="0" xfId="0" applyAlignment="1">
      <alignment horizontal="left" vertical="top"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1" xfId="0" applyFont="1" applyBorder="1" applyAlignment="1">
      <alignment horizontal="center"/>
    </xf>
    <xf numFmtId="0" fontId="18" fillId="0" borderId="18" xfId="0" applyFont="1" applyBorder="1" applyAlignment="1">
      <alignment horizontal="center"/>
    </xf>
    <xf numFmtId="164" fontId="19" fillId="0" borderId="10" xfId="0" applyNumberFormat="1" applyFont="1" applyBorder="1" applyAlignment="1">
      <alignment horizontal="center"/>
    </xf>
    <xf numFmtId="164" fontId="19" fillId="0" borderId="14" xfId="0" applyNumberFormat="1" applyFont="1" applyBorder="1" applyAlignment="1">
      <alignment horizontal="center"/>
    </xf>
    <xf numFmtId="164" fontId="19" fillId="0" borderId="0" xfId="0" applyNumberFormat="1" applyFont="1" applyBorder="1" applyAlignment="1">
      <alignment horizontal="center"/>
    </xf>
    <xf numFmtId="164" fontId="19" fillId="0" borderId="16" xfId="0" applyNumberFormat="1" applyFont="1" applyBorder="1" applyAlignment="1">
      <alignment horizontal="center"/>
    </xf>
    <xf numFmtId="164" fontId="19" fillId="0" borderId="11" xfId="0" applyNumberFormat="1" applyFont="1" applyBorder="1" applyAlignment="1">
      <alignment horizontal="center"/>
    </xf>
    <xf numFmtId="164" fontId="19" fillId="0" borderId="18" xfId="0" applyNumberFormat="1"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3</xdr:col>
      <xdr:colOff>148232</xdr:colOff>
      <xdr:row>3</xdr:row>
      <xdr:rowOff>23218</xdr:rowOff>
    </xdr:from>
    <xdr:ext cx="428001"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A8A8336A-1E01-479D-A168-7DD33ABD0F04}"/>
                </a:ext>
              </a:extLst>
            </xdr:cNvPr>
            <xdr:cNvSpPr txBox="1"/>
          </xdr:nvSpPr>
          <xdr:spPr>
            <a:xfrm>
              <a:off x="4035623" y="797124"/>
              <a:ext cx="4280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100" i="1">
                            <a:latin typeface="Cambria Math" panose="02040503050406030204" pitchFamily="18" charset="0"/>
                          </a:rPr>
                        </m:ctrlPr>
                      </m:sSubSupPr>
                      <m:e>
                        <m:r>
                          <a:rPr lang="en-US" sz="1100" b="0" i="1">
                            <a:latin typeface="Cambria Math" panose="02040503050406030204" pitchFamily="18" charset="0"/>
                          </a:rPr>
                          <m:t>𝑙</m:t>
                        </m:r>
                      </m:e>
                      <m:sub>
                        <m:r>
                          <a:rPr lang="en-US" sz="1100" b="0" i="1">
                            <a:latin typeface="Cambria Math" panose="02040503050406030204" pitchFamily="18" charset="0"/>
                          </a:rPr>
                          <m:t>𝑥</m:t>
                        </m:r>
                      </m:sub>
                      <m:sup>
                        <m:r>
                          <a:rPr lang="en-US" sz="1100" b="0" i="1">
                            <a:latin typeface="Cambria Math" panose="02040503050406030204" pitchFamily="18" charset="0"/>
                          </a:rPr>
                          <m:t>∗</m:t>
                        </m:r>
                      </m:sup>
                    </m:sSub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𝑙</m:t>
                        </m:r>
                      </m:e>
                      <m:sub>
                        <m:r>
                          <a:rPr lang="en-US" sz="1100" b="0" i="1">
                            <a:latin typeface="Cambria Math" panose="02040503050406030204" pitchFamily="18" charset="0"/>
                          </a:rPr>
                          <m:t>𝑥</m:t>
                        </m:r>
                      </m:sub>
                    </m:sSub>
                  </m:oMath>
                </m:oMathPara>
              </a14:m>
              <a:endParaRPr lang="en-US" sz="1100"/>
            </a:p>
          </xdr:txBody>
        </xdr:sp>
      </mc:Choice>
      <mc:Fallback xmlns="">
        <xdr:sp macro="" textlink="">
          <xdr:nvSpPr>
            <xdr:cNvPr id="4" name="TextBox 3">
              <a:extLst>
                <a:ext uri="{FF2B5EF4-FFF2-40B4-BE49-F238E27FC236}">
                  <a16:creationId xmlns:a16="http://schemas.microsoft.com/office/drawing/2014/main" id="{A8A8336A-1E01-479D-A168-7DD33ABD0F04}"/>
                </a:ext>
              </a:extLst>
            </xdr:cNvPr>
            <xdr:cNvSpPr txBox="1"/>
          </xdr:nvSpPr>
          <xdr:spPr>
            <a:xfrm>
              <a:off x="4035623" y="797124"/>
              <a:ext cx="4280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𝑙_𝑥^∗−𝑙_𝑥</a:t>
              </a:r>
              <a:endParaRPr lang="en-US" sz="1100"/>
            </a:p>
          </xdr:txBody>
        </xdr:sp>
      </mc:Fallback>
    </mc:AlternateContent>
    <xdr:clientData/>
  </xdr:oneCellAnchor>
  <xdr:oneCellAnchor>
    <xdr:from>
      <xdr:col>6</xdr:col>
      <xdr:colOff>565546</xdr:colOff>
      <xdr:row>2</xdr:row>
      <xdr:rowOff>214313</xdr:rowOff>
    </xdr:from>
    <xdr:ext cx="81048"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79A07CA-EE81-4114-AC16-3AA72B91F4B8}"/>
                </a:ext>
              </a:extLst>
            </xdr:cNvPr>
            <xdr:cNvSpPr txBox="1"/>
          </xdr:nvSpPr>
          <xdr:spPr>
            <a:xfrm>
              <a:off x="6524624" y="797719"/>
              <a:ext cx="81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de-AT" sz="1100" b="0" i="1">
                        <a:latin typeface="Cambria Math" panose="02040503050406030204" pitchFamily="18" charset="0"/>
                      </a:rPr>
                      <m:t>𝑖</m:t>
                    </m:r>
                  </m:oMath>
                </m:oMathPara>
              </a14:m>
              <a:endParaRPr lang="en-US" sz="1100"/>
            </a:p>
          </xdr:txBody>
        </xdr:sp>
      </mc:Choice>
      <mc:Fallback xmlns="">
        <xdr:sp macro="" textlink="">
          <xdr:nvSpPr>
            <xdr:cNvPr id="6" name="TextBox 5">
              <a:extLst>
                <a:ext uri="{FF2B5EF4-FFF2-40B4-BE49-F238E27FC236}">
                  <a16:creationId xmlns:a16="http://schemas.microsoft.com/office/drawing/2014/main" id="{279A07CA-EE81-4114-AC16-3AA72B91F4B8}"/>
                </a:ext>
              </a:extLst>
            </xdr:cNvPr>
            <xdr:cNvSpPr txBox="1"/>
          </xdr:nvSpPr>
          <xdr:spPr>
            <a:xfrm>
              <a:off x="6524624" y="797719"/>
              <a:ext cx="81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de-AT" sz="1100" b="0" i="0">
                  <a:latin typeface="Cambria Math" panose="02040503050406030204" pitchFamily="18" charset="0"/>
                </a:rPr>
                <a:t>𝑖</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3</xdr:col>
      <xdr:colOff>148232</xdr:colOff>
      <xdr:row>3</xdr:row>
      <xdr:rowOff>23218</xdr:rowOff>
    </xdr:from>
    <xdr:ext cx="428001"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4303D2D8-A550-4997-A65A-83F98CAA7DE9}"/>
                </a:ext>
              </a:extLst>
            </xdr:cNvPr>
            <xdr:cNvSpPr txBox="1"/>
          </xdr:nvSpPr>
          <xdr:spPr>
            <a:xfrm>
              <a:off x="4234457" y="1004293"/>
              <a:ext cx="4280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100" i="1">
                            <a:latin typeface="Cambria Math" panose="02040503050406030204" pitchFamily="18" charset="0"/>
                          </a:rPr>
                        </m:ctrlPr>
                      </m:sSubSupPr>
                      <m:e>
                        <m:r>
                          <a:rPr lang="en-US" sz="1100" b="0" i="1">
                            <a:latin typeface="Cambria Math" panose="02040503050406030204" pitchFamily="18" charset="0"/>
                          </a:rPr>
                          <m:t>𝑙</m:t>
                        </m:r>
                      </m:e>
                      <m:sub>
                        <m:r>
                          <a:rPr lang="en-US" sz="1100" b="0" i="1">
                            <a:latin typeface="Cambria Math" panose="02040503050406030204" pitchFamily="18" charset="0"/>
                          </a:rPr>
                          <m:t>𝑥</m:t>
                        </m:r>
                      </m:sub>
                      <m:sup>
                        <m:r>
                          <a:rPr lang="en-US" sz="1100" b="0" i="1">
                            <a:latin typeface="Cambria Math" panose="02040503050406030204" pitchFamily="18" charset="0"/>
                          </a:rPr>
                          <m:t>∗</m:t>
                        </m:r>
                      </m:sup>
                    </m:sSub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𝑙</m:t>
                        </m:r>
                      </m:e>
                      <m:sub>
                        <m:r>
                          <a:rPr lang="en-US" sz="1100" b="0" i="1">
                            <a:latin typeface="Cambria Math" panose="02040503050406030204" pitchFamily="18" charset="0"/>
                          </a:rPr>
                          <m:t>𝑥</m:t>
                        </m:r>
                      </m:sub>
                    </m:sSub>
                  </m:oMath>
                </m:oMathPara>
              </a14:m>
              <a:endParaRPr lang="en-US" sz="1100"/>
            </a:p>
          </xdr:txBody>
        </xdr:sp>
      </mc:Choice>
      <mc:Fallback xmlns="">
        <xdr:sp macro="" textlink="">
          <xdr:nvSpPr>
            <xdr:cNvPr id="14" name="TextBox 13">
              <a:extLst>
                <a:ext uri="{FF2B5EF4-FFF2-40B4-BE49-F238E27FC236}">
                  <a16:creationId xmlns:a16="http://schemas.microsoft.com/office/drawing/2014/main" id="{4303D2D8-A550-4997-A65A-83F98CAA7DE9}"/>
                </a:ext>
              </a:extLst>
            </xdr:cNvPr>
            <xdr:cNvSpPr txBox="1"/>
          </xdr:nvSpPr>
          <xdr:spPr>
            <a:xfrm>
              <a:off x="4234457" y="1004293"/>
              <a:ext cx="4280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𝑙_𝑥^∗−𝑙_𝑥</a:t>
              </a:r>
              <a:endParaRPr lang="en-US" sz="1100"/>
            </a:p>
          </xdr:txBody>
        </xdr:sp>
      </mc:Fallback>
    </mc:AlternateContent>
    <xdr:clientData/>
  </xdr:oneCellAnchor>
  <xdr:oneCellAnchor>
    <xdr:from>
      <xdr:col>6</xdr:col>
      <xdr:colOff>576752</xdr:colOff>
      <xdr:row>2</xdr:row>
      <xdr:rowOff>29416</xdr:rowOff>
    </xdr:from>
    <xdr:ext cx="81048"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DFEB1106-3D48-4CA9-AE4E-E0A89295895C}"/>
                </a:ext>
              </a:extLst>
            </xdr:cNvPr>
            <xdr:cNvSpPr txBox="1"/>
          </xdr:nvSpPr>
          <xdr:spPr>
            <a:xfrm>
              <a:off x="6448634" y="656945"/>
              <a:ext cx="81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de-AT" sz="1100" b="0" i="1">
                        <a:latin typeface="Cambria Math" panose="02040503050406030204" pitchFamily="18" charset="0"/>
                      </a:rPr>
                      <m:t>𝑖</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DFEB1106-3D48-4CA9-AE4E-E0A89295895C}"/>
                </a:ext>
              </a:extLst>
            </xdr:cNvPr>
            <xdr:cNvSpPr txBox="1"/>
          </xdr:nvSpPr>
          <xdr:spPr>
            <a:xfrm>
              <a:off x="6448634" y="656945"/>
              <a:ext cx="81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de-AT" sz="1100" b="0" i="0">
                  <a:latin typeface="Cambria Math" panose="02040503050406030204" pitchFamily="18" charset="0"/>
                </a:rPr>
                <a:t>𝑖</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3</xdr:col>
      <xdr:colOff>202030</xdr:colOff>
      <xdr:row>2</xdr:row>
      <xdr:rowOff>184484</xdr:rowOff>
    </xdr:from>
    <xdr:ext cx="164982"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9DF3F495-07F6-434E-A831-98B3A4ACE6EE}"/>
                </a:ext>
              </a:extLst>
            </xdr:cNvPr>
            <xdr:cNvSpPr txBox="1"/>
          </xdr:nvSpPr>
          <xdr:spPr>
            <a:xfrm>
              <a:off x="2226093" y="565484"/>
              <a:ext cx="1649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𝑒</m:t>
                        </m:r>
                      </m:e>
                      <m:sub>
                        <m:r>
                          <a:rPr lang="en-US" sz="1100" b="0" i="1">
                            <a:latin typeface="Cambria Math" panose="02040503050406030204" pitchFamily="18" charset="0"/>
                          </a:rPr>
                          <m:t>0</m:t>
                        </m:r>
                      </m:sub>
                      <m:sup>
                        <m:r>
                          <a:rPr lang="en-US" sz="1100" b="0" i="1">
                            <a:latin typeface="Cambria Math" panose="02040503050406030204" pitchFamily="18" charset="0"/>
                          </a:rPr>
                          <m:t>∗</m:t>
                        </m:r>
                      </m:sup>
                    </m:sSubSup>
                  </m:oMath>
                </m:oMathPara>
              </a14:m>
              <a:endParaRPr lang="en-US" sz="1100"/>
            </a:p>
          </xdr:txBody>
        </xdr:sp>
      </mc:Choice>
      <mc:Fallback xmlns="">
        <xdr:sp macro="" textlink="">
          <xdr:nvSpPr>
            <xdr:cNvPr id="2" name="TextBox 1">
              <a:extLst>
                <a:ext uri="{FF2B5EF4-FFF2-40B4-BE49-F238E27FC236}">
                  <a16:creationId xmlns:a16="http://schemas.microsoft.com/office/drawing/2014/main" id="{9DF3F495-07F6-434E-A831-98B3A4ACE6EE}"/>
                </a:ext>
              </a:extLst>
            </xdr:cNvPr>
            <xdr:cNvSpPr txBox="1"/>
          </xdr:nvSpPr>
          <xdr:spPr>
            <a:xfrm>
              <a:off x="2226093" y="565484"/>
              <a:ext cx="1649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𝑒_0^∗</a:t>
              </a:r>
              <a:endParaRPr lang="en-US" sz="1100"/>
            </a:p>
          </xdr:txBody>
        </xdr:sp>
      </mc:Fallback>
    </mc:AlternateContent>
    <xdr:clientData/>
  </xdr:oneCellAnchor>
  <xdr:oneCellAnchor>
    <xdr:from>
      <xdr:col>4</xdr:col>
      <xdr:colOff>199023</xdr:colOff>
      <xdr:row>3</xdr:row>
      <xdr:rowOff>1002</xdr:rowOff>
    </xdr:from>
    <xdr:ext cx="163122"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7BFEB5D-8976-469B-B1D9-80664148403B}"/>
                </a:ext>
              </a:extLst>
            </xdr:cNvPr>
            <xdr:cNvSpPr txBox="1"/>
          </xdr:nvSpPr>
          <xdr:spPr>
            <a:xfrm>
              <a:off x="2830304" y="572502"/>
              <a:ext cx="1631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3" name="TextBox 2">
              <a:extLst>
                <a:ext uri="{FF2B5EF4-FFF2-40B4-BE49-F238E27FC236}">
                  <a16:creationId xmlns:a16="http://schemas.microsoft.com/office/drawing/2014/main" id="{77BFEB5D-8976-469B-B1D9-80664148403B}"/>
                </a:ext>
              </a:extLst>
            </xdr:cNvPr>
            <xdr:cNvSpPr txBox="1"/>
          </xdr:nvSpPr>
          <xdr:spPr>
            <a:xfrm>
              <a:off x="2830304" y="572502"/>
              <a:ext cx="1631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𝑒_0</a:t>
              </a:r>
              <a:endParaRPr lang="en-US" sz="1100"/>
            </a:p>
          </xdr:txBody>
        </xdr:sp>
      </mc:Fallback>
    </mc:AlternateContent>
    <xdr:clientData/>
  </xdr:oneCellAnchor>
  <xdr:oneCellAnchor>
    <xdr:from>
      <xdr:col>5</xdr:col>
      <xdr:colOff>175962</xdr:colOff>
      <xdr:row>2</xdr:row>
      <xdr:rowOff>188493</xdr:rowOff>
    </xdr:from>
    <xdr:ext cx="339773" cy="19858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BAA1245-2A0C-43FA-AE66-56B93D086C19}"/>
                </a:ext>
              </a:extLst>
            </xdr:cNvPr>
            <xdr:cNvSpPr txBox="1"/>
          </xdr:nvSpPr>
          <xdr:spPr>
            <a:xfrm>
              <a:off x="3785937" y="569493"/>
              <a:ext cx="339773" cy="1985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𝑒</m:t>
                        </m:r>
                      </m:e>
                      <m:sub>
                        <m:r>
                          <a:rPr lang="en-US" sz="1100" b="0" i="1">
                            <a:latin typeface="Cambria Math" panose="02040503050406030204" pitchFamily="18" charset="0"/>
                          </a:rPr>
                          <m:t>𝐷𝑖𝑓𝑓</m:t>
                        </m:r>
                      </m:sub>
                      <m:sup>
                        <m:r>
                          <a:rPr lang="en-US" sz="1100" b="0" i="1">
                            <a:latin typeface="Cambria Math" panose="02040503050406030204" pitchFamily="18" charset="0"/>
                          </a:rPr>
                          <m:t>0</m:t>
                        </m:r>
                      </m:sup>
                    </m:sSubSup>
                  </m:oMath>
                </m:oMathPara>
              </a14:m>
              <a:endParaRPr lang="en-US" sz="1100"/>
            </a:p>
          </xdr:txBody>
        </xdr:sp>
      </mc:Choice>
      <mc:Fallback xmlns="">
        <xdr:sp macro="" textlink="">
          <xdr:nvSpPr>
            <xdr:cNvPr id="4" name="TextBox 3">
              <a:extLst>
                <a:ext uri="{FF2B5EF4-FFF2-40B4-BE49-F238E27FC236}">
                  <a16:creationId xmlns:a16="http://schemas.microsoft.com/office/drawing/2014/main" id="{1BAA1245-2A0C-43FA-AE66-56B93D086C19}"/>
                </a:ext>
              </a:extLst>
            </xdr:cNvPr>
            <xdr:cNvSpPr txBox="1"/>
          </xdr:nvSpPr>
          <xdr:spPr>
            <a:xfrm>
              <a:off x="3785937" y="569493"/>
              <a:ext cx="339773" cy="1985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𝑒_𝐷𝑖𝑓𝑓^0</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3</xdr:col>
      <xdr:colOff>209550</xdr:colOff>
      <xdr:row>3</xdr:row>
      <xdr:rowOff>38100</xdr:rowOff>
    </xdr:from>
    <xdr:ext cx="178126" cy="187872"/>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11D9AA3-39AD-4D05-9702-11564F9B26FB}"/>
                </a:ext>
              </a:extLst>
            </xdr:cNvPr>
            <xdr:cNvSpPr txBox="1"/>
          </xdr:nvSpPr>
          <xdr:spPr>
            <a:xfrm>
              <a:off x="1981200" y="609600"/>
              <a:ext cx="178126"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b="0" i="1">
                            <a:latin typeface="Cambria Math" panose="02040503050406030204" pitchFamily="18" charset="0"/>
                          </a:rPr>
                          <m:t>𝑒</m:t>
                        </m:r>
                      </m:e>
                      <m:sub>
                        <m:r>
                          <a:rPr lang="en-US" sz="1200" b="0" i="1">
                            <a:latin typeface="Cambria Math" panose="02040503050406030204" pitchFamily="18" charset="0"/>
                          </a:rPr>
                          <m:t>0</m:t>
                        </m:r>
                      </m:sub>
                    </m:sSub>
                  </m:oMath>
                </m:oMathPara>
              </a14:m>
              <a:endParaRPr lang="en-US" sz="1200"/>
            </a:p>
          </xdr:txBody>
        </xdr:sp>
      </mc:Choice>
      <mc:Fallback>
        <xdr:sp macro="" textlink="">
          <xdr:nvSpPr>
            <xdr:cNvPr id="2" name="TextBox 1">
              <a:extLst>
                <a:ext uri="{FF2B5EF4-FFF2-40B4-BE49-F238E27FC236}">
                  <a16:creationId xmlns:a16="http://schemas.microsoft.com/office/drawing/2014/main" id="{011D9AA3-39AD-4D05-9702-11564F9B26FB}"/>
                </a:ext>
              </a:extLst>
            </xdr:cNvPr>
            <xdr:cNvSpPr txBox="1"/>
          </xdr:nvSpPr>
          <xdr:spPr>
            <a:xfrm>
              <a:off x="1981200" y="609600"/>
              <a:ext cx="178126"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0" i="0">
                  <a:latin typeface="Cambria Math" panose="02040503050406030204" pitchFamily="18" charset="0"/>
                </a:rPr>
                <a:t>𝑒_0</a:t>
              </a:r>
              <a:endParaRPr lang="en-US" sz="12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showGridLines="0" topLeftCell="A7" zoomScale="160" zoomScaleNormal="160" workbookViewId="0">
      <selection activeCell="A27" sqref="A27:J34"/>
    </sheetView>
  </sheetViews>
  <sheetFormatPr defaultRowHeight="15" x14ac:dyDescent="0.25"/>
  <cols>
    <col min="1" max="1" width="10.28515625" customWidth="1"/>
    <col min="2" max="2" width="12.42578125" customWidth="1"/>
    <col min="4" max="4" width="11.140625" customWidth="1"/>
  </cols>
  <sheetData>
    <row r="1" spans="1:11" x14ac:dyDescent="0.25">
      <c r="A1" t="s">
        <v>22</v>
      </c>
    </row>
    <row r="2" spans="1:11" ht="30.75" customHeight="1" x14ac:dyDescent="0.25">
      <c r="A2" s="24" t="s">
        <v>12</v>
      </c>
      <c r="B2" s="24" t="s">
        <v>11</v>
      </c>
      <c r="C2" s="24" t="s">
        <v>0</v>
      </c>
      <c r="D2" s="25" t="s">
        <v>13</v>
      </c>
      <c r="E2" s="24" t="s">
        <v>14</v>
      </c>
      <c r="F2" s="24"/>
      <c r="G2" s="24"/>
      <c r="H2" s="25" t="s">
        <v>15</v>
      </c>
      <c r="I2" s="25"/>
      <c r="J2" s="25"/>
    </row>
    <row r="3" spans="1:11" ht="31.5" customHeight="1" x14ac:dyDescent="0.25">
      <c r="A3" s="22"/>
      <c r="B3" s="22"/>
      <c r="C3" s="22"/>
      <c r="D3" s="26"/>
      <c r="E3" s="27"/>
      <c r="F3" s="27"/>
      <c r="G3" s="27"/>
      <c r="H3" s="27"/>
      <c r="I3" s="27"/>
      <c r="J3" s="27"/>
    </row>
    <row r="4" spans="1:11" ht="17.25" customHeight="1" x14ac:dyDescent="0.25">
      <c r="A4" s="23"/>
      <c r="B4" s="23"/>
      <c r="C4" s="23"/>
      <c r="D4" s="1"/>
      <c r="E4" s="2">
        <v>1</v>
      </c>
      <c r="F4" s="2">
        <v>2</v>
      </c>
      <c r="G4" s="2" t="s">
        <v>16</v>
      </c>
      <c r="H4" s="2">
        <v>1</v>
      </c>
      <c r="I4" s="2">
        <v>2</v>
      </c>
      <c r="J4" s="2" t="s">
        <v>16</v>
      </c>
    </row>
    <row r="5" spans="1:11" ht="15.75" x14ac:dyDescent="0.25">
      <c r="A5" s="24" t="s">
        <v>1</v>
      </c>
      <c r="B5" s="24" t="s">
        <v>3</v>
      </c>
      <c r="C5" s="9" t="s">
        <v>2</v>
      </c>
      <c r="D5" s="14">
        <v>7272.00000000001</v>
      </c>
      <c r="E5" s="14">
        <v>6842.4737997703096</v>
      </c>
      <c r="F5" s="14">
        <v>412.440738037519</v>
      </c>
      <c r="G5" s="14">
        <v>17.085462192175399</v>
      </c>
      <c r="H5" s="15">
        <v>10.6861891892526</v>
      </c>
      <c r="I5" s="15">
        <v>0.64412665433543004</v>
      </c>
      <c r="J5" s="15">
        <v>2.6683110043846499E-2</v>
      </c>
      <c r="K5" s="19"/>
    </row>
    <row r="6" spans="1:11" ht="15.75" x14ac:dyDescent="0.25">
      <c r="A6" s="22"/>
      <c r="B6" s="22"/>
      <c r="C6" s="3" t="s">
        <v>4</v>
      </c>
      <c r="D6" s="4">
        <v>12342.9999999999</v>
      </c>
      <c r="E6" s="4">
        <v>10990.0984678759</v>
      </c>
      <c r="F6" s="4">
        <v>1252.1227460928601</v>
      </c>
      <c r="G6" s="4">
        <v>100.778786031091</v>
      </c>
      <c r="H6" s="5">
        <v>18.143260256671098</v>
      </c>
      <c r="I6" s="5">
        <v>2.0670960248503598</v>
      </c>
      <c r="J6" s="5">
        <v>0.16637300827267701</v>
      </c>
    </row>
    <row r="7" spans="1:11" ht="15.75" x14ac:dyDescent="0.25">
      <c r="A7" s="22"/>
      <c r="B7" s="22" t="s">
        <v>5</v>
      </c>
      <c r="C7" s="3" t="s">
        <v>2</v>
      </c>
      <c r="D7" s="4">
        <v>27850.999999977499</v>
      </c>
      <c r="E7" s="4">
        <v>23124.014729132599</v>
      </c>
      <c r="F7" s="4">
        <v>4175.4779496895399</v>
      </c>
      <c r="G7" s="4">
        <v>551.50732115532003</v>
      </c>
      <c r="H7" s="5">
        <v>25.167078131884701</v>
      </c>
      <c r="I7" s="5">
        <v>4.5443916650601404</v>
      </c>
      <c r="J7" s="5">
        <v>0.60023434530751996</v>
      </c>
      <c r="K7" s="18"/>
    </row>
    <row r="8" spans="1:11" ht="15.75" x14ac:dyDescent="0.25">
      <c r="A8" s="22"/>
      <c r="B8" s="22"/>
      <c r="C8" s="3" t="s">
        <v>4</v>
      </c>
      <c r="D8" s="4">
        <v>28852.9999999508</v>
      </c>
      <c r="E8" s="4">
        <v>23597.019169931002</v>
      </c>
      <c r="F8" s="4">
        <v>4596.1907229677099</v>
      </c>
      <c r="G8" s="4">
        <v>659.79010705211601</v>
      </c>
      <c r="H8" s="5">
        <v>26.3869068289711</v>
      </c>
      <c r="I8" s="5">
        <v>5.13960070557017</v>
      </c>
      <c r="J8" s="5">
        <v>0.73779742924673597</v>
      </c>
    </row>
    <row r="9" spans="1:11" ht="15.75" x14ac:dyDescent="0.25">
      <c r="A9" s="22"/>
      <c r="B9" s="22" t="s">
        <v>6</v>
      </c>
      <c r="C9" s="3" t="s">
        <v>2</v>
      </c>
      <c r="D9" s="4">
        <v>5557</v>
      </c>
      <c r="E9" s="4">
        <v>5395.4393142826402</v>
      </c>
      <c r="F9" s="4">
        <v>158.413864489817</v>
      </c>
      <c r="G9" s="4">
        <v>3.1468212275420302</v>
      </c>
      <c r="H9" s="5">
        <v>5.5372482417539599</v>
      </c>
      <c r="I9" s="5">
        <v>0.16257747358841701</v>
      </c>
      <c r="J9" s="5">
        <v>3.2295294774597801E-3</v>
      </c>
      <c r="K9" s="18"/>
    </row>
    <row r="10" spans="1:11" ht="15.75" x14ac:dyDescent="0.25">
      <c r="A10" s="22"/>
      <c r="B10" s="22"/>
      <c r="C10" s="3" t="s">
        <v>4</v>
      </c>
      <c r="D10" s="4">
        <v>6177</v>
      </c>
      <c r="E10" s="4">
        <v>5973.0090944397898</v>
      </c>
      <c r="F10" s="4">
        <v>199.47464212296299</v>
      </c>
      <c r="G10" s="4">
        <v>4.5162634372506298</v>
      </c>
      <c r="H10" s="5">
        <v>6.2476560546000002</v>
      </c>
      <c r="I10" s="5">
        <v>0.20864675340253899</v>
      </c>
      <c r="J10" s="5">
        <v>4.7239272805014798E-3</v>
      </c>
    </row>
    <row r="11" spans="1:11" ht="15.75" x14ac:dyDescent="0.25">
      <c r="A11" s="22"/>
      <c r="B11" s="22" t="s">
        <v>7</v>
      </c>
      <c r="C11" s="3" t="s">
        <v>2</v>
      </c>
      <c r="D11" s="4">
        <v>631</v>
      </c>
      <c r="E11" s="4">
        <v>628.96564849422202</v>
      </c>
      <c r="F11" s="4">
        <v>2.0299766365919001</v>
      </c>
      <c r="G11" s="4">
        <v>4.3748691901792699E-3</v>
      </c>
      <c r="H11" s="5">
        <v>0.64134357958011801</v>
      </c>
      <c r="I11" s="5">
        <v>2.0699262124930199E-3</v>
      </c>
      <c r="J11" s="5">
        <v>4.46096583071201E-6</v>
      </c>
      <c r="K11" s="18"/>
    </row>
    <row r="12" spans="1:11" ht="15.75" x14ac:dyDescent="0.25">
      <c r="A12" s="23"/>
      <c r="B12" s="23"/>
      <c r="C12" s="6" t="s">
        <v>4</v>
      </c>
      <c r="D12" s="7">
        <v>1051</v>
      </c>
      <c r="E12" s="7">
        <v>1045.26503222666</v>
      </c>
      <c r="F12" s="7">
        <v>5.71408616582886</v>
      </c>
      <c r="G12" s="7">
        <v>2.0881607512171701E-2</v>
      </c>
      <c r="H12" s="8">
        <v>1.08143917254841</v>
      </c>
      <c r="I12" s="8">
        <v>5.9118371174060897E-3</v>
      </c>
      <c r="J12" s="8">
        <v>2.1604270355565299E-5</v>
      </c>
    </row>
    <row r="13" spans="1:11" ht="15.75" x14ac:dyDescent="0.25">
      <c r="A13" s="24" t="s">
        <v>8</v>
      </c>
      <c r="B13" s="24" t="s">
        <v>5</v>
      </c>
      <c r="C13" s="9" t="s">
        <v>2</v>
      </c>
      <c r="D13" s="14">
        <v>34251.999999060397</v>
      </c>
      <c r="E13" s="14">
        <v>26153.035643619201</v>
      </c>
      <c r="F13" s="14">
        <v>6764.5904875426904</v>
      </c>
      <c r="G13" s="14">
        <v>1334.3738678985301</v>
      </c>
      <c r="H13" s="15">
        <v>30.8379346805831</v>
      </c>
      <c r="I13" s="15">
        <v>7.9763589373851902</v>
      </c>
      <c r="J13" s="15">
        <v>1.57340565502465</v>
      </c>
      <c r="K13" s="18"/>
    </row>
    <row r="14" spans="1:11" ht="15.75" x14ac:dyDescent="0.25">
      <c r="A14" s="22"/>
      <c r="B14" s="22"/>
      <c r="C14" s="3" t="s">
        <v>4</v>
      </c>
      <c r="D14" s="4">
        <v>30430.999999678101</v>
      </c>
      <c r="E14" s="4">
        <v>23847.350406729998</v>
      </c>
      <c r="F14" s="4">
        <v>5595.3100358268302</v>
      </c>
      <c r="G14" s="4">
        <v>988.33955712125999</v>
      </c>
      <c r="H14" s="5">
        <v>29.3505851160917</v>
      </c>
      <c r="I14" s="5">
        <v>6.8865354287372202</v>
      </c>
      <c r="J14" s="5">
        <v>1.2164179164617499</v>
      </c>
    </row>
    <row r="15" spans="1:11" ht="15.75" x14ac:dyDescent="0.25">
      <c r="A15" s="22"/>
      <c r="B15" s="22" t="s">
        <v>6</v>
      </c>
      <c r="C15" s="3" t="s">
        <v>2</v>
      </c>
      <c r="D15" s="4">
        <v>12439</v>
      </c>
      <c r="E15" s="4">
        <v>11607.1837993469</v>
      </c>
      <c r="F15" s="4">
        <v>794.30428586820699</v>
      </c>
      <c r="G15" s="4">
        <v>37.511914784870903</v>
      </c>
      <c r="H15" s="5">
        <v>11.935775704491601</v>
      </c>
      <c r="I15" s="5">
        <v>0.81679052913530203</v>
      </c>
      <c r="J15" s="5">
        <v>3.85738529567708E-2</v>
      </c>
      <c r="K15" s="18"/>
    </row>
    <row r="16" spans="1:11" ht="15.75" x14ac:dyDescent="0.25">
      <c r="A16" s="22"/>
      <c r="B16" s="22"/>
      <c r="C16" s="3" t="s">
        <v>4</v>
      </c>
      <c r="D16" s="4">
        <v>13510</v>
      </c>
      <c r="E16" s="4">
        <v>12497.595344059901</v>
      </c>
      <c r="F16" s="4">
        <v>961.16855005457705</v>
      </c>
      <c r="G16" s="4">
        <v>51.236105885469499</v>
      </c>
      <c r="H16" s="5">
        <v>13.1886822963908</v>
      </c>
      <c r="I16" s="5">
        <v>1.0143188582256</v>
      </c>
      <c r="J16" s="5">
        <v>5.4069339262842402E-2</v>
      </c>
    </row>
    <row r="17" spans="1:11" ht="15.75" x14ac:dyDescent="0.25">
      <c r="A17" s="22"/>
      <c r="B17" s="22" t="s">
        <v>7</v>
      </c>
      <c r="C17" s="3" t="s">
        <v>2</v>
      </c>
      <c r="D17" s="4">
        <v>885</v>
      </c>
      <c r="E17" s="4">
        <v>880.99727830628899</v>
      </c>
      <c r="F17" s="4">
        <v>3.9906434357002798</v>
      </c>
      <c r="G17" s="4">
        <v>1.20782580170139E-2</v>
      </c>
      <c r="H17" s="5">
        <v>0.89776757663788498</v>
      </c>
      <c r="I17" s="5">
        <v>4.0666076669183104E-3</v>
      </c>
      <c r="J17" s="5">
        <v>1.23081747207984E-5</v>
      </c>
      <c r="K17" s="18"/>
    </row>
    <row r="18" spans="1:11" ht="15.75" x14ac:dyDescent="0.25">
      <c r="A18" s="23"/>
      <c r="B18" s="23"/>
      <c r="C18" s="6" t="s">
        <v>4</v>
      </c>
      <c r="D18" s="7">
        <v>2010</v>
      </c>
      <c r="E18" s="7">
        <v>1988.97919631077</v>
      </c>
      <c r="F18" s="7">
        <v>20.873988198380399</v>
      </c>
      <c r="G18" s="7">
        <v>0.146815490852018</v>
      </c>
      <c r="H18" s="8">
        <v>2.05536756878245</v>
      </c>
      <c r="I18" s="8">
        <v>2.1570722536302999E-2</v>
      </c>
      <c r="J18" s="8">
        <v>1.5171591490339799E-4</v>
      </c>
    </row>
    <row r="19" spans="1:11" ht="15.75" x14ac:dyDescent="0.25">
      <c r="A19" s="24" t="s">
        <v>23</v>
      </c>
      <c r="B19" s="24" t="s">
        <v>6</v>
      </c>
      <c r="C19" s="9" t="s">
        <v>2</v>
      </c>
      <c r="D19" s="14">
        <v>22407.999999999302</v>
      </c>
      <c r="E19" s="14">
        <v>19610.4964579189</v>
      </c>
      <c r="F19" s="14">
        <v>2559.4764287542998</v>
      </c>
      <c r="G19" s="14">
        <v>238.027113326072</v>
      </c>
      <c r="H19" s="15">
        <v>20.106112121719399</v>
      </c>
      <c r="I19" s="15">
        <v>2.6241620226117002</v>
      </c>
      <c r="J19" s="15">
        <v>0.244042767546085</v>
      </c>
      <c r="K19" s="18"/>
    </row>
    <row r="20" spans="1:11" ht="15.75" x14ac:dyDescent="0.25">
      <c r="A20" s="22"/>
      <c r="B20" s="22"/>
      <c r="C20" s="3" t="s">
        <v>4</v>
      </c>
      <c r="D20" s="4">
        <v>22929.999999998701</v>
      </c>
      <c r="E20" s="4">
        <v>19922.3956848864</v>
      </c>
      <c r="F20" s="4">
        <v>2738.4250495051701</v>
      </c>
      <c r="G20" s="4">
        <v>269.17926560717598</v>
      </c>
      <c r="H20" s="5">
        <v>20.883233246560899</v>
      </c>
      <c r="I20" s="5">
        <v>2.87049659797818</v>
      </c>
      <c r="J20" s="5">
        <v>0.28216151700455899</v>
      </c>
    </row>
    <row r="21" spans="1:11" ht="15.75" x14ac:dyDescent="0.25">
      <c r="A21" s="22"/>
      <c r="B21" s="22" t="s">
        <v>7</v>
      </c>
      <c r="C21" s="3" t="s">
        <v>2</v>
      </c>
      <c r="D21" s="4">
        <v>599</v>
      </c>
      <c r="E21" s="4">
        <v>597.16815138215702</v>
      </c>
      <c r="F21" s="4">
        <v>1.8281119650647599</v>
      </c>
      <c r="G21" s="4">
        <v>3.7366527832252599E-3</v>
      </c>
      <c r="H21" s="5">
        <v>0.60852319418566103</v>
      </c>
      <c r="I21" s="5">
        <v>1.8628731785770101E-3</v>
      </c>
      <c r="J21" s="5">
        <v>3.8077045501306999E-6</v>
      </c>
      <c r="K21" s="18"/>
    </row>
    <row r="22" spans="1:11" ht="15.75" x14ac:dyDescent="0.25">
      <c r="A22" s="23"/>
      <c r="B22" s="23"/>
      <c r="C22" s="6" t="s">
        <v>4</v>
      </c>
      <c r="D22" s="7">
        <v>1439</v>
      </c>
      <c r="E22" s="7">
        <v>1428.25496821911</v>
      </c>
      <c r="F22" s="7">
        <v>10.6914760859264</v>
      </c>
      <c r="G22" s="7">
        <v>5.3555694958647801E-2</v>
      </c>
      <c r="H22" s="8">
        <v>1.4748910223456799</v>
      </c>
      <c r="I22" s="8">
        <v>1.1040579200237899E-2</v>
      </c>
      <c r="J22" s="8">
        <v>5.5304420742526503E-5</v>
      </c>
    </row>
    <row r="23" spans="1:11" ht="15.75" x14ac:dyDescent="0.25">
      <c r="A23" s="22" t="s">
        <v>24</v>
      </c>
      <c r="B23" s="22" t="s">
        <v>6</v>
      </c>
      <c r="C23" s="3" t="s">
        <v>2</v>
      </c>
      <c r="D23" s="4">
        <v>3316</v>
      </c>
      <c r="E23" s="4">
        <v>3258.33117829203</v>
      </c>
      <c r="F23" s="4">
        <v>56.998250158001099</v>
      </c>
      <c r="G23" s="4">
        <v>0.67057154996601998</v>
      </c>
      <c r="H23" s="5">
        <v>3.3783294400008601</v>
      </c>
      <c r="I23" s="5">
        <v>5.9097389430575201E-2</v>
      </c>
      <c r="J23" s="5">
        <v>6.95267449782287E-4</v>
      </c>
      <c r="K23" s="18"/>
    </row>
    <row r="24" spans="1:11" ht="15.75" x14ac:dyDescent="0.25">
      <c r="A24" s="22"/>
      <c r="B24" s="22"/>
      <c r="C24" s="3" t="s">
        <v>4</v>
      </c>
      <c r="D24" s="4">
        <v>3762.99999999999</v>
      </c>
      <c r="E24" s="4">
        <v>3685.1857338968098</v>
      </c>
      <c r="F24" s="4">
        <v>76.7377913892241</v>
      </c>
      <c r="G24" s="4">
        <v>1.07647471396074</v>
      </c>
      <c r="H24" s="5">
        <v>3.99478128335697</v>
      </c>
      <c r="I24" s="5">
        <v>8.3184597711895999E-2</v>
      </c>
      <c r="J24" s="5">
        <v>1.16691025903603E-3</v>
      </c>
    </row>
    <row r="25" spans="1:11" ht="15.75" x14ac:dyDescent="0.25">
      <c r="A25" s="22"/>
      <c r="B25" s="22" t="s">
        <v>7</v>
      </c>
      <c r="C25" s="3" t="s">
        <v>2</v>
      </c>
      <c r="D25" s="4">
        <v>1263</v>
      </c>
      <c r="E25" s="4">
        <v>1254.8019120096501</v>
      </c>
      <c r="F25" s="4">
        <v>8.1625738137808597</v>
      </c>
      <c r="G25" s="4">
        <v>3.5514176571297601E-2</v>
      </c>
      <c r="H25" s="5">
        <v>1.2841971855877501</v>
      </c>
      <c r="I25" s="5">
        <v>8.3537921153000808E-3</v>
      </c>
      <c r="J25" s="5">
        <v>3.6346139709242101E-5</v>
      </c>
      <c r="K25" s="18"/>
    </row>
    <row r="26" spans="1:11" ht="15.75" x14ac:dyDescent="0.25">
      <c r="A26" s="23"/>
      <c r="B26" s="23"/>
      <c r="C26" s="6" t="s">
        <v>4</v>
      </c>
      <c r="D26" s="7">
        <v>3011</v>
      </c>
      <c r="E26" s="7">
        <v>2962.9048708887499</v>
      </c>
      <c r="F26" s="7">
        <v>47.581600400738601</v>
      </c>
      <c r="G26" s="7">
        <v>0.51352871051653204</v>
      </c>
      <c r="H26" s="8">
        <v>3.1103020867813198</v>
      </c>
      <c r="I26" s="8">
        <v>4.9948667766177797E-2</v>
      </c>
      <c r="J26" s="8">
        <v>5.3907549838499698E-4</v>
      </c>
    </row>
    <row r="27" spans="1:11" x14ac:dyDescent="0.25">
      <c r="A27" s="31" t="s">
        <v>21</v>
      </c>
      <c r="B27" s="31"/>
      <c r="C27" s="31"/>
      <c r="D27" s="31"/>
      <c r="E27" s="31"/>
      <c r="F27" s="31"/>
      <c r="G27" s="31"/>
      <c r="H27" s="31"/>
      <c r="I27" s="31"/>
      <c r="J27" s="31"/>
    </row>
    <row r="28" spans="1:11" x14ac:dyDescent="0.25">
      <c r="A28" s="32"/>
      <c r="B28" s="32"/>
      <c r="C28" s="32"/>
      <c r="D28" s="32"/>
      <c r="E28" s="32"/>
      <c r="F28" s="32"/>
      <c r="G28" s="32"/>
      <c r="H28" s="32"/>
      <c r="I28" s="32"/>
      <c r="J28" s="32"/>
      <c r="K28" s="18"/>
    </row>
    <row r="29" spans="1:11" x14ac:dyDescent="0.25">
      <c r="A29" s="32"/>
      <c r="B29" s="32"/>
      <c r="C29" s="32"/>
      <c r="D29" s="32"/>
      <c r="E29" s="32"/>
      <c r="F29" s="32"/>
      <c r="G29" s="32"/>
      <c r="H29" s="32"/>
      <c r="I29" s="32"/>
      <c r="J29" s="32"/>
    </row>
    <row r="30" spans="1:11" x14ac:dyDescent="0.25">
      <c r="A30" s="32"/>
      <c r="B30" s="32"/>
      <c r="C30" s="32"/>
      <c r="D30" s="32"/>
      <c r="E30" s="32"/>
      <c r="F30" s="32"/>
      <c r="G30" s="32"/>
      <c r="H30" s="32"/>
      <c r="I30" s="32"/>
      <c r="J30" s="32"/>
      <c r="K30" s="18"/>
    </row>
    <row r="31" spans="1:11" x14ac:dyDescent="0.25">
      <c r="A31" s="32"/>
      <c r="B31" s="32"/>
      <c r="C31" s="32"/>
      <c r="D31" s="32"/>
      <c r="E31" s="32"/>
      <c r="F31" s="32"/>
      <c r="G31" s="32"/>
      <c r="H31" s="32"/>
      <c r="I31" s="32"/>
      <c r="J31" s="32"/>
    </row>
    <row r="32" spans="1:11" x14ac:dyDescent="0.25">
      <c r="A32" s="32"/>
      <c r="B32" s="32"/>
      <c r="C32" s="32"/>
      <c r="D32" s="32"/>
      <c r="E32" s="32"/>
      <c r="F32" s="32"/>
      <c r="G32" s="32"/>
      <c r="H32" s="32"/>
      <c r="I32" s="32"/>
      <c r="J32" s="32"/>
      <c r="K32" s="18"/>
    </row>
    <row r="33" spans="1:11" x14ac:dyDescent="0.25">
      <c r="A33" s="32"/>
      <c r="B33" s="32"/>
      <c r="C33" s="32"/>
      <c r="D33" s="32"/>
      <c r="E33" s="32"/>
      <c r="F33" s="32"/>
      <c r="G33" s="32"/>
      <c r="H33" s="32"/>
      <c r="I33" s="32"/>
      <c r="J33" s="32"/>
    </row>
    <row r="34" spans="1:11" x14ac:dyDescent="0.25">
      <c r="A34" s="32"/>
      <c r="B34" s="32"/>
      <c r="C34" s="32"/>
      <c r="D34" s="32"/>
      <c r="E34" s="32"/>
      <c r="F34" s="32"/>
      <c r="G34" s="32"/>
      <c r="H34" s="32"/>
      <c r="I34" s="32"/>
      <c r="J34" s="32"/>
      <c r="K34" s="18"/>
    </row>
    <row r="36" spans="1:11" x14ac:dyDescent="0.25">
      <c r="K36" s="18"/>
    </row>
    <row r="38" spans="1:11" x14ac:dyDescent="0.25">
      <c r="K38" s="18"/>
    </row>
    <row r="40" spans="1:11" x14ac:dyDescent="0.25">
      <c r="K40" s="18"/>
    </row>
    <row r="42" spans="1:11" x14ac:dyDescent="0.25">
      <c r="K42" s="18"/>
    </row>
    <row r="44" spans="1:11" x14ac:dyDescent="0.25">
      <c r="K44" s="18"/>
    </row>
    <row r="46" spans="1:11" x14ac:dyDescent="0.25">
      <c r="K46" s="18"/>
    </row>
    <row r="48" spans="1:11" x14ac:dyDescent="0.25">
      <c r="K48" s="18"/>
    </row>
  </sheetData>
  <mergeCells count="23">
    <mergeCell ref="A27:J34"/>
    <mergeCell ref="B13:B14"/>
    <mergeCell ref="B15:B16"/>
    <mergeCell ref="D2:D3"/>
    <mergeCell ref="H2:J2"/>
    <mergeCell ref="E2:G2"/>
    <mergeCell ref="E3:J3"/>
    <mergeCell ref="B17:B18"/>
    <mergeCell ref="B25:B26"/>
    <mergeCell ref="C2:C4"/>
    <mergeCell ref="B2:B4"/>
    <mergeCell ref="A2:A4"/>
    <mergeCell ref="B21:B22"/>
    <mergeCell ref="B23:B24"/>
    <mergeCell ref="B5:B6"/>
    <mergeCell ref="B7:B8"/>
    <mergeCell ref="B19:B20"/>
    <mergeCell ref="A5:A12"/>
    <mergeCell ref="A13:A18"/>
    <mergeCell ref="A19:A22"/>
    <mergeCell ref="A23:A26"/>
    <mergeCell ref="B9:B10"/>
    <mergeCell ref="B11:B1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1AFD1-ACDC-4267-A925-33046B1D9EAE}">
  <dimension ref="A1:J38"/>
  <sheetViews>
    <sheetView showGridLines="0" zoomScale="170" zoomScaleNormal="170" workbookViewId="0">
      <selection activeCell="M25" sqref="M25"/>
    </sheetView>
  </sheetViews>
  <sheetFormatPr defaultRowHeight="15" x14ac:dyDescent="0.25"/>
  <cols>
    <col min="2" max="2" width="12.7109375" customWidth="1"/>
  </cols>
  <sheetData>
    <row r="1" spans="1:10" x14ac:dyDescent="0.25">
      <c r="A1" t="s">
        <v>25</v>
      </c>
    </row>
    <row r="2" spans="1:10" ht="34.5" customHeight="1" x14ac:dyDescent="0.25">
      <c r="A2" s="24" t="s">
        <v>12</v>
      </c>
      <c r="B2" s="24" t="s">
        <v>11</v>
      </c>
      <c r="C2" s="24" t="s">
        <v>0</v>
      </c>
      <c r="D2" s="25" t="s">
        <v>17</v>
      </c>
      <c r="E2" s="24" t="s">
        <v>14</v>
      </c>
      <c r="F2" s="24"/>
      <c r="G2" s="24"/>
      <c r="H2" s="25" t="s">
        <v>15</v>
      </c>
      <c r="I2" s="25"/>
      <c r="J2" s="25"/>
    </row>
    <row r="3" spans="1:10" ht="19.5" customHeight="1" x14ac:dyDescent="0.25">
      <c r="A3" s="22"/>
      <c r="B3" s="22"/>
      <c r="C3" s="22"/>
      <c r="D3" s="26"/>
      <c r="E3" s="27"/>
      <c r="F3" s="27"/>
      <c r="G3" s="27"/>
      <c r="H3" s="27"/>
      <c r="I3" s="27"/>
      <c r="J3" s="27"/>
    </row>
    <row r="4" spans="1:10" x14ac:dyDescent="0.25">
      <c r="A4" s="23"/>
      <c r="B4" s="23"/>
      <c r="C4" s="23"/>
      <c r="D4" s="20"/>
      <c r="E4" s="2">
        <v>1</v>
      </c>
      <c r="F4" s="2">
        <v>2</v>
      </c>
      <c r="G4" s="2" t="s">
        <v>16</v>
      </c>
      <c r="H4" s="2">
        <v>1</v>
      </c>
      <c r="I4" s="2">
        <v>2</v>
      </c>
      <c r="J4" s="2" t="s">
        <v>16</v>
      </c>
    </row>
    <row r="5" spans="1:10" ht="15.75" x14ac:dyDescent="0.25">
      <c r="A5" s="24" t="s">
        <v>1</v>
      </c>
      <c r="B5" s="24" t="s">
        <v>3</v>
      </c>
      <c r="C5" s="9" t="s">
        <v>2</v>
      </c>
      <c r="D5" s="16">
        <v>1314.99999719988</v>
      </c>
      <c r="E5" s="16">
        <v>853.35381551502701</v>
      </c>
      <c r="F5" s="16">
        <v>345.78002585662603</v>
      </c>
      <c r="G5" s="16">
        <v>115.86615582823001</v>
      </c>
      <c r="H5" s="17">
        <v>36.036901035646203</v>
      </c>
      <c r="I5" s="17">
        <v>14.6021970551311</v>
      </c>
      <c r="J5" s="17">
        <v>4.8929964512347803</v>
      </c>
    </row>
    <row r="6" spans="1:10" ht="15.75" x14ac:dyDescent="0.25">
      <c r="A6" s="22"/>
      <c r="B6" s="22"/>
      <c r="C6" s="3" t="s">
        <v>4</v>
      </c>
      <c r="D6" s="10">
        <v>820.99999008536497</v>
      </c>
      <c r="E6" s="10">
        <v>485.768103050067</v>
      </c>
      <c r="F6" s="10">
        <v>235.97064994086</v>
      </c>
      <c r="G6" s="10">
        <v>99.261237094437504</v>
      </c>
      <c r="H6" s="11">
        <v>36.772755995151499</v>
      </c>
      <c r="I6" s="11">
        <v>17.8630319236877</v>
      </c>
      <c r="J6" s="11">
        <v>7.5140982467398096</v>
      </c>
    </row>
    <row r="7" spans="1:10" ht="15.75" x14ac:dyDescent="0.25">
      <c r="A7" s="22"/>
      <c r="B7" s="22" t="s">
        <v>5</v>
      </c>
      <c r="C7" s="3" t="s">
        <v>2</v>
      </c>
      <c r="D7" s="10">
        <v>3576.9999741804399</v>
      </c>
      <c r="E7" s="10">
        <v>2179.7553974704902</v>
      </c>
      <c r="F7" s="10">
        <v>1003.23766739902</v>
      </c>
      <c r="G7" s="10">
        <v>394.00690931092299</v>
      </c>
      <c r="H7" s="11">
        <v>36.665355877835701</v>
      </c>
      <c r="I7" s="11">
        <v>16.875318280170799</v>
      </c>
      <c r="J7" s="11">
        <v>6.6275342476387404</v>
      </c>
    </row>
    <row r="8" spans="1:10" ht="15.75" x14ac:dyDescent="0.25">
      <c r="A8" s="22"/>
      <c r="B8" s="22"/>
      <c r="C8" s="3" t="s">
        <v>4</v>
      </c>
      <c r="D8" s="10">
        <v>3097.9997074111998</v>
      </c>
      <c r="E8" s="10">
        <v>1595.13973320372</v>
      </c>
      <c r="F8" s="10">
        <v>963.08507511174196</v>
      </c>
      <c r="G8" s="10">
        <v>539.77489909574297</v>
      </c>
      <c r="H8" s="11">
        <v>36.097303435627602</v>
      </c>
      <c r="I8" s="11">
        <v>21.794187347343101</v>
      </c>
      <c r="J8" s="11">
        <v>12.214866142454699</v>
      </c>
    </row>
    <row r="9" spans="1:10" ht="15.75" x14ac:dyDescent="0.25">
      <c r="A9" s="22"/>
      <c r="B9" s="22" t="s">
        <v>6</v>
      </c>
      <c r="C9" s="3" t="s">
        <v>2</v>
      </c>
      <c r="D9" s="10">
        <v>21118.983496818499</v>
      </c>
      <c r="E9" s="10">
        <v>9010.5624434405108</v>
      </c>
      <c r="F9" s="10">
        <v>6828.4470603146101</v>
      </c>
      <c r="G9" s="10">
        <v>5279.9739930633696</v>
      </c>
      <c r="H9" s="11">
        <v>33.293555786049602</v>
      </c>
      <c r="I9" s="11">
        <v>25.230753858231299</v>
      </c>
      <c r="J9" s="11">
        <v>19.50922706439</v>
      </c>
    </row>
    <row r="10" spans="1:10" ht="15.75" x14ac:dyDescent="0.25">
      <c r="A10" s="22"/>
      <c r="B10" s="22"/>
      <c r="C10" s="3" t="s">
        <v>4</v>
      </c>
      <c r="D10" s="10">
        <v>8999.9996128945295</v>
      </c>
      <c r="E10" s="10">
        <v>4908.44042822139</v>
      </c>
      <c r="F10" s="10">
        <v>2726.04519545126</v>
      </c>
      <c r="G10" s="10">
        <v>1365.5139892218799</v>
      </c>
      <c r="H10" s="11">
        <v>36.5782887682983</v>
      </c>
      <c r="I10" s="11">
        <v>20.314816857374101</v>
      </c>
      <c r="J10" s="11">
        <v>10.175974577939</v>
      </c>
    </row>
    <row r="11" spans="1:10" ht="15.75" x14ac:dyDescent="0.25">
      <c r="A11" s="22"/>
      <c r="B11" s="22" t="s">
        <v>7</v>
      </c>
      <c r="C11" s="3" t="s">
        <v>2</v>
      </c>
      <c r="D11" s="10">
        <v>7681.9999999998299</v>
      </c>
      <c r="E11" s="10">
        <v>6762.2117434826796</v>
      </c>
      <c r="F11" s="10">
        <v>844.80320099939195</v>
      </c>
      <c r="G11" s="10">
        <v>74.985055517761893</v>
      </c>
      <c r="H11" s="11">
        <v>19.461842351587801</v>
      </c>
      <c r="I11" s="11">
        <v>2.4313682179226301</v>
      </c>
      <c r="J11" s="11">
        <v>0.215809173768958</v>
      </c>
    </row>
    <row r="12" spans="1:10" ht="15.75" x14ac:dyDescent="0.25">
      <c r="A12" s="23"/>
      <c r="B12" s="23"/>
      <c r="C12" s="6" t="s">
        <v>4</v>
      </c>
      <c r="D12" s="12">
        <v>9282.9999997015893</v>
      </c>
      <c r="E12" s="12">
        <v>7055.4607839230503</v>
      </c>
      <c r="F12" s="12">
        <v>1854.8150709246599</v>
      </c>
      <c r="G12" s="12">
        <v>372.724144853876</v>
      </c>
      <c r="H12" s="13">
        <v>31.078586838233601</v>
      </c>
      <c r="I12" s="13">
        <v>8.1702716542553304</v>
      </c>
      <c r="J12" s="13">
        <v>1.64181193224727</v>
      </c>
    </row>
    <row r="13" spans="1:10" ht="15.75" x14ac:dyDescent="0.25">
      <c r="A13" s="24" t="s">
        <v>8</v>
      </c>
      <c r="B13" s="24" t="s">
        <v>5</v>
      </c>
      <c r="C13" s="9" t="s">
        <v>2</v>
      </c>
      <c r="D13" s="16">
        <v>5399.9012702857599</v>
      </c>
      <c r="E13" s="16">
        <v>1529.4841985901801</v>
      </c>
      <c r="F13" s="16">
        <v>1645.0927663411001</v>
      </c>
      <c r="G13" s="16">
        <v>2225.3243053544802</v>
      </c>
      <c r="H13" s="17">
        <v>25.0287826777253</v>
      </c>
      <c r="I13" s="17">
        <v>26.920624202200099</v>
      </c>
      <c r="J13" s="17">
        <v>36.415648149563602</v>
      </c>
    </row>
    <row r="14" spans="1:10" ht="15.75" x14ac:dyDescent="0.25">
      <c r="A14" s="22"/>
      <c r="B14" s="22"/>
      <c r="C14" s="3" t="s">
        <v>4</v>
      </c>
      <c r="D14" s="10">
        <v>3097.9917089181499</v>
      </c>
      <c r="E14" s="10">
        <v>1151.65744329534</v>
      </c>
      <c r="F14" s="10">
        <v>998.73107432044401</v>
      </c>
      <c r="G14" s="10">
        <v>947.60319130236599</v>
      </c>
      <c r="H14" s="11">
        <v>30.6129713301926</v>
      </c>
      <c r="I14" s="11">
        <v>26.547933956177001</v>
      </c>
      <c r="J14" s="11">
        <v>25.188869743013701</v>
      </c>
    </row>
    <row r="15" spans="1:10" ht="15.75" x14ac:dyDescent="0.25">
      <c r="A15" s="22"/>
      <c r="B15" s="22" t="s">
        <v>6</v>
      </c>
      <c r="C15" s="3" t="s">
        <v>2</v>
      </c>
      <c r="D15" s="10">
        <v>23042.976184988001</v>
      </c>
      <c r="E15" s="10">
        <v>9548.4478809942902</v>
      </c>
      <c r="F15" s="10">
        <v>7459.73301718739</v>
      </c>
      <c r="G15" s="10">
        <v>6034.7952868062903</v>
      </c>
      <c r="H15" s="11">
        <v>32.751785967057899</v>
      </c>
      <c r="I15" s="11">
        <v>25.587360605132702</v>
      </c>
      <c r="J15" s="11">
        <v>20.6997331976753</v>
      </c>
    </row>
    <row r="16" spans="1:10" ht="15.75" x14ac:dyDescent="0.25">
      <c r="A16" s="22"/>
      <c r="B16" s="22"/>
      <c r="C16" s="3" t="s">
        <v>4</v>
      </c>
      <c r="D16" s="10">
        <v>9887.9982815447493</v>
      </c>
      <c r="E16" s="10">
        <v>4848.4234308095101</v>
      </c>
      <c r="F16" s="10">
        <v>3124.2968852236399</v>
      </c>
      <c r="G16" s="10">
        <v>1915.2779655116001</v>
      </c>
      <c r="H16" s="11">
        <v>35.519590045404897</v>
      </c>
      <c r="I16" s="11">
        <v>22.888624751314399</v>
      </c>
      <c r="J16" s="11">
        <v>14.0313421731424</v>
      </c>
    </row>
    <row r="17" spans="1:10" ht="15.75" x14ac:dyDescent="0.25">
      <c r="A17" s="22"/>
      <c r="B17" s="22" t="s">
        <v>7</v>
      </c>
      <c r="C17" s="3" t="s">
        <v>2</v>
      </c>
      <c r="D17" s="10">
        <v>8419.9999999997908</v>
      </c>
      <c r="E17" s="10">
        <v>7396.9586289730696</v>
      </c>
      <c r="F17" s="10">
        <v>938.37890098681396</v>
      </c>
      <c r="G17" s="10">
        <v>84.662470039908797</v>
      </c>
      <c r="H17" s="11">
        <v>19.686375230140801</v>
      </c>
      <c r="I17" s="11">
        <v>2.49741550270618</v>
      </c>
      <c r="J17" s="11">
        <v>0.22532195145555201</v>
      </c>
    </row>
    <row r="18" spans="1:10" ht="15.75" x14ac:dyDescent="0.25">
      <c r="A18" s="23"/>
      <c r="B18" s="23"/>
      <c r="C18" s="6" t="s">
        <v>4</v>
      </c>
      <c r="D18" s="12">
        <v>8667.9999998553394</v>
      </c>
      <c r="E18" s="12">
        <v>6711.0771837091797</v>
      </c>
      <c r="F18" s="12">
        <v>1649.76399141765</v>
      </c>
      <c r="G18" s="12">
        <v>307.15882472850802</v>
      </c>
      <c r="H18" s="13">
        <v>30.0702445727784</v>
      </c>
      <c r="I18" s="13">
        <v>7.3920781047958899</v>
      </c>
      <c r="J18" s="13">
        <v>1.3762829318509699</v>
      </c>
    </row>
    <row r="19" spans="1:10" ht="15.75" x14ac:dyDescent="0.25">
      <c r="A19" s="24" t="s">
        <v>9</v>
      </c>
      <c r="B19" s="24" t="s">
        <v>6</v>
      </c>
      <c r="C19" s="9" t="s">
        <v>2</v>
      </c>
      <c r="D19" s="16">
        <v>38260.372270706699</v>
      </c>
      <c r="E19" s="16">
        <v>8515.0857923849308</v>
      </c>
      <c r="F19" s="16">
        <v>10672.1645645681</v>
      </c>
      <c r="G19" s="16">
        <v>19073.121913753701</v>
      </c>
      <c r="H19" s="17">
        <v>20.4407655313696</v>
      </c>
      <c r="I19" s="17">
        <v>25.618909649931801</v>
      </c>
      <c r="J19" s="17">
        <v>45.7857058045062</v>
      </c>
    </row>
    <row r="20" spans="1:10" ht="15.75" x14ac:dyDescent="0.25">
      <c r="A20" s="22"/>
      <c r="B20" s="22"/>
      <c r="C20" s="3" t="s">
        <v>4</v>
      </c>
      <c r="D20" s="10">
        <v>17370.3378387587</v>
      </c>
      <c r="E20" s="10">
        <v>3607.4456081400999</v>
      </c>
      <c r="F20" s="10">
        <v>4701.4681415062396</v>
      </c>
      <c r="G20" s="10">
        <v>9061.42408911237</v>
      </c>
      <c r="H20" s="11">
        <v>19.2352598057862</v>
      </c>
      <c r="I20" s="11">
        <v>25.068697076523499</v>
      </c>
      <c r="J20" s="11">
        <v>48.316417071177803</v>
      </c>
    </row>
    <row r="21" spans="1:10" ht="15.75" x14ac:dyDescent="0.25">
      <c r="A21" s="22"/>
      <c r="B21" s="22" t="s">
        <v>7</v>
      </c>
      <c r="C21" s="3" t="s">
        <v>2</v>
      </c>
      <c r="D21" s="10">
        <v>8336.9999999999909</v>
      </c>
      <c r="E21" s="10">
        <v>7599.68251435004</v>
      </c>
      <c r="F21" s="10">
        <v>693.17299950693405</v>
      </c>
      <c r="G21" s="10">
        <v>44.144486143022</v>
      </c>
      <c r="H21" s="11">
        <v>15.2002770453228</v>
      </c>
      <c r="I21" s="11">
        <v>1.3864291847649499</v>
      </c>
      <c r="J21" s="11">
        <v>8.8294269942240503E-2</v>
      </c>
    </row>
    <row r="22" spans="1:10" ht="15.75" x14ac:dyDescent="0.25">
      <c r="A22" s="23"/>
      <c r="B22" s="23"/>
      <c r="C22" s="6" t="s">
        <v>4</v>
      </c>
      <c r="D22" s="12">
        <v>6993.9999999984402</v>
      </c>
      <c r="E22" s="12">
        <v>5944.1688858503903</v>
      </c>
      <c r="F22" s="12">
        <v>941.91575345254603</v>
      </c>
      <c r="G22" s="12">
        <v>107.915360695497</v>
      </c>
      <c r="H22" s="13">
        <v>23.084151013012601</v>
      </c>
      <c r="I22" s="13">
        <v>3.6579252561266098</v>
      </c>
      <c r="J22" s="13">
        <v>0.41908877940001399</v>
      </c>
    </row>
    <row r="23" spans="1:10" ht="15.75" x14ac:dyDescent="0.25">
      <c r="A23" s="22" t="s">
        <v>10</v>
      </c>
      <c r="B23" s="22" t="s">
        <v>6</v>
      </c>
      <c r="C23" s="3" t="s">
        <v>2</v>
      </c>
      <c r="D23" s="10">
        <v>7674.99998876685</v>
      </c>
      <c r="E23" s="10">
        <v>5068.6193641234104</v>
      </c>
      <c r="F23" s="10">
        <v>1975.31156838127</v>
      </c>
      <c r="G23" s="10">
        <v>631.06905626217394</v>
      </c>
      <c r="H23" s="11">
        <v>35.749889745657001</v>
      </c>
      <c r="I23" s="11">
        <v>13.9322300038531</v>
      </c>
      <c r="J23" s="11">
        <v>4.4510442711395504</v>
      </c>
    </row>
    <row r="24" spans="1:10" ht="15.75" x14ac:dyDescent="0.25">
      <c r="A24" s="22"/>
      <c r="B24" s="22"/>
      <c r="C24" s="3" t="s">
        <v>4</v>
      </c>
      <c r="D24" s="10">
        <v>2871.9999982541199</v>
      </c>
      <c r="E24" s="10">
        <v>1970.3514811656</v>
      </c>
      <c r="F24" s="10">
        <v>701.02653653511595</v>
      </c>
      <c r="G24" s="10">
        <v>200.62198055340801</v>
      </c>
      <c r="H24" s="11">
        <v>34.929116854731802</v>
      </c>
      <c r="I24" s="11">
        <v>12.427345093991899</v>
      </c>
      <c r="J24" s="11">
        <v>3.5564967313508302</v>
      </c>
    </row>
    <row r="25" spans="1:10" ht="15.75" x14ac:dyDescent="0.25">
      <c r="A25" s="22"/>
      <c r="B25" s="22" t="s">
        <v>7</v>
      </c>
      <c r="C25" s="3" t="s">
        <v>2</v>
      </c>
      <c r="D25" s="10">
        <v>10892.9999992303</v>
      </c>
      <c r="E25" s="10">
        <v>8081.7482707054796</v>
      </c>
      <c r="F25" s="10">
        <v>2303.38041723272</v>
      </c>
      <c r="G25" s="10">
        <v>507.87131129212798</v>
      </c>
      <c r="H25" s="11">
        <v>32.235444421656801</v>
      </c>
      <c r="I25" s="11">
        <v>9.1874293698034908</v>
      </c>
      <c r="J25" s="11">
        <v>2.0257321658797798</v>
      </c>
    </row>
    <row r="26" spans="1:10" ht="15.75" x14ac:dyDescent="0.25">
      <c r="A26" s="23"/>
      <c r="B26" s="23"/>
      <c r="C26" s="6" t="s">
        <v>4</v>
      </c>
      <c r="D26" s="12">
        <v>7061.9999847154904</v>
      </c>
      <c r="E26" s="12">
        <v>4579.2331052701402</v>
      </c>
      <c r="F26" s="12">
        <v>1858.65766995231</v>
      </c>
      <c r="G26" s="12">
        <v>624.10920949304295</v>
      </c>
      <c r="H26" s="13">
        <v>36.0484382490747</v>
      </c>
      <c r="I26" s="13">
        <v>14.631643487276101</v>
      </c>
      <c r="J26" s="13">
        <v>4.9130851786505803</v>
      </c>
    </row>
    <row r="27" spans="1:10" ht="6" customHeight="1" x14ac:dyDescent="0.25">
      <c r="A27" s="33" t="s">
        <v>26</v>
      </c>
      <c r="B27" s="33"/>
      <c r="C27" s="33"/>
      <c r="D27" s="33"/>
      <c r="E27" s="33"/>
      <c r="F27" s="33"/>
      <c r="G27" s="33"/>
      <c r="H27" s="33"/>
      <c r="I27" s="33"/>
      <c r="J27" s="33"/>
    </row>
    <row r="28" spans="1:10" hidden="1" x14ac:dyDescent="0.25">
      <c r="A28" s="35"/>
      <c r="B28" s="35"/>
      <c r="C28" s="35"/>
      <c r="D28" s="35"/>
      <c r="E28" s="35"/>
      <c r="F28" s="35"/>
      <c r="G28" s="35"/>
      <c r="H28" s="35"/>
      <c r="I28" s="35"/>
      <c r="J28" s="35"/>
    </row>
    <row r="29" spans="1:10" x14ac:dyDescent="0.25">
      <c r="A29" s="35"/>
      <c r="B29" s="35"/>
      <c r="C29" s="35"/>
      <c r="D29" s="35"/>
      <c r="E29" s="35"/>
      <c r="F29" s="35"/>
      <c r="G29" s="35"/>
      <c r="H29" s="35"/>
      <c r="I29" s="35"/>
      <c r="J29" s="35"/>
    </row>
    <row r="30" spans="1:10" x14ac:dyDescent="0.25">
      <c r="A30" s="35"/>
      <c r="B30" s="35"/>
      <c r="C30" s="35"/>
      <c r="D30" s="35"/>
      <c r="E30" s="35"/>
      <c r="F30" s="35"/>
      <c r="G30" s="35"/>
      <c r="H30" s="35"/>
      <c r="I30" s="35"/>
      <c r="J30" s="35"/>
    </row>
    <row r="31" spans="1:10" x14ac:dyDescent="0.25">
      <c r="A31" s="35"/>
      <c r="B31" s="35"/>
      <c r="C31" s="35"/>
      <c r="D31" s="35"/>
      <c r="E31" s="35"/>
      <c r="F31" s="35"/>
      <c r="G31" s="35"/>
      <c r="H31" s="35"/>
      <c r="I31" s="35"/>
      <c r="J31" s="35"/>
    </row>
    <row r="32" spans="1:10" x14ac:dyDescent="0.25">
      <c r="A32" s="35"/>
      <c r="B32" s="35"/>
      <c r="C32" s="35"/>
      <c r="D32" s="35"/>
      <c r="E32" s="35"/>
      <c r="F32" s="35"/>
      <c r="G32" s="35"/>
      <c r="H32" s="35"/>
      <c r="I32" s="35"/>
      <c r="J32" s="35"/>
    </row>
    <row r="33" spans="1:10" x14ac:dyDescent="0.25">
      <c r="A33" s="35"/>
      <c r="B33" s="35"/>
      <c r="C33" s="35"/>
      <c r="D33" s="35"/>
      <c r="E33" s="35"/>
      <c r="F33" s="35"/>
      <c r="G33" s="35"/>
      <c r="H33" s="35"/>
      <c r="I33" s="35"/>
      <c r="J33" s="35"/>
    </row>
    <row r="34" spans="1:10" x14ac:dyDescent="0.25">
      <c r="A34" s="35"/>
      <c r="B34" s="35"/>
      <c r="C34" s="35"/>
      <c r="D34" s="35"/>
      <c r="E34" s="35"/>
      <c r="F34" s="35"/>
      <c r="G34" s="35"/>
      <c r="H34" s="35"/>
      <c r="I34" s="35"/>
      <c r="J34" s="35"/>
    </row>
    <row r="35" spans="1:10" x14ac:dyDescent="0.25">
      <c r="A35" s="35"/>
      <c r="B35" s="35"/>
      <c r="C35" s="35"/>
      <c r="D35" s="35"/>
      <c r="E35" s="35"/>
      <c r="F35" s="35"/>
      <c r="G35" s="35"/>
      <c r="H35" s="35"/>
      <c r="I35" s="35"/>
      <c r="J35" s="35"/>
    </row>
    <row r="36" spans="1:10" x14ac:dyDescent="0.25">
      <c r="A36" s="35"/>
      <c r="B36" s="35"/>
      <c r="C36" s="35"/>
      <c r="D36" s="35"/>
      <c r="E36" s="35"/>
      <c r="F36" s="35"/>
      <c r="G36" s="35"/>
      <c r="H36" s="35"/>
      <c r="I36" s="35"/>
      <c r="J36" s="35"/>
    </row>
    <row r="37" spans="1:10" x14ac:dyDescent="0.25">
      <c r="A37" s="35"/>
      <c r="B37" s="35"/>
      <c r="C37" s="35"/>
      <c r="D37" s="35"/>
      <c r="E37" s="35"/>
      <c r="F37" s="35"/>
      <c r="G37" s="35"/>
      <c r="H37" s="35"/>
      <c r="I37" s="35"/>
      <c r="J37" s="35"/>
    </row>
    <row r="38" spans="1:10" x14ac:dyDescent="0.25">
      <c r="A38" s="35"/>
      <c r="B38" s="35"/>
      <c r="C38" s="35"/>
      <c r="D38" s="35"/>
      <c r="E38" s="35"/>
      <c r="F38" s="35"/>
      <c r="G38" s="35"/>
      <c r="H38" s="35"/>
      <c r="I38" s="35"/>
      <c r="J38" s="35"/>
    </row>
  </sheetData>
  <mergeCells count="23">
    <mergeCell ref="A27:J38"/>
    <mergeCell ref="A13:A18"/>
    <mergeCell ref="A19:A22"/>
    <mergeCell ref="A23:A26"/>
    <mergeCell ref="A5:A12"/>
    <mergeCell ref="B5:B6"/>
    <mergeCell ref="B7:B8"/>
    <mergeCell ref="B9:B10"/>
    <mergeCell ref="B25:B26"/>
    <mergeCell ref="B11:B12"/>
    <mergeCell ref="B13:B14"/>
    <mergeCell ref="B15:B16"/>
    <mergeCell ref="B17:B18"/>
    <mergeCell ref="B19:B20"/>
    <mergeCell ref="B21:B22"/>
    <mergeCell ref="B23:B24"/>
    <mergeCell ref="H2:J2"/>
    <mergeCell ref="E3:J3"/>
    <mergeCell ref="A2:A4"/>
    <mergeCell ref="B2:B4"/>
    <mergeCell ref="C2:C4"/>
    <mergeCell ref="D2:D3"/>
    <mergeCell ref="E2: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BE9B-88AC-47DC-A47F-CB2A2D425F32}">
  <dimension ref="A1:L33"/>
  <sheetViews>
    <sheetView showGridLines="0" topLeftCell="A10" zoomScale="160" zoomScaleNormal="160" workbookViewId="0">
      <selection activeCell="E38" sqref="E38"/>
    </sheetView>
  </sheetViews>
  <sheetFormatPr defaultRowHeight="15" x14ac:dyDescent="0.25"/>
  <cols>
    <col min="2" max="2" width="12.140625" customWidth="1"/>
  </cols>
  <sheetData>
    <row r="1" spans="1:12" x14ac:dyDescent="0.25">
      <c r="A1" t="s">
        <v>27</v>
      </c>
    </row>
    <row r="2" spans="1:12" x14ac:dyDescent="0.25">
      <c r="A2" s="24" t="s">
        <v>12</v>
      </c>
      <c r="B2" s="24" t="s">
        <v>11</v>
      </c>
      <c r="C2" s="24" t="s">
        <v>0</v>
      </c>
      <c r="D2" s="24" t="s">
        <v>18</v>
      </c>
      <c r="E2" s="24"/>
      <c r="F2" s="24"/>
      <c r="G2" s="25" t="s">
        <v>19</v>
      </c>
      <c r="H2" s="25"/>
      <c r="I2" s="25"/>
      <c r="J2" s="29" t="s">
        <v>20</v>
      </c>
      <c r="K2" s="29"/>
      <c r="L2" s="29"/>
    </row>
    <row r="3" spans="1:12" x14ac:dyDescent="0.25">
      <c r="A3" s="22"/>
      <c r="B3" s="22"/>
      <c r="C3" s="22"/>
      <c r="D3" s="22"/>
      <c r="E3" s="22"/>
      <c r="F3" s="22"/>
      <c r="G3" s="26"/>
      <c r="H3" s="26"/>
      <c r="I3" s="26"/>
      <c r="J3" s="30"/>
      <c r="K3" s="30"/>
      <c r="L3" s="30"/>
    </row>
    <row r="4" spans="1:12" ht="15.75" x14ac:dyDescent="0.25">
      <c r="A4" s="23"/>
      <c r="B4" s="23"/>
      <c r="C4" s="23"/>
      <c r="D4" s="6"/>
      <c r="E4" s="6"/>
      <c r="F4" s="6"/>
      <c r="G4" s="21">
        <v>1</v>
      </c>
      <c r="H4" s="21">
        <v>2</v>
      </c>
      <c r="I4" s="21" t="s">
        <v>16</v>
      </c>
      <c r="J4" s="21">
        <v>1</v>
      </c>
      <c r="K4" s="21">
        <v>2</v>
      </c>
      <c r="L4" s="21" t="s">
        <v>16</v>
      </c>
    </row>
    <row r="5" spans="1:12" ht="15.75" x14ac:dyDescent="0.25">
      <c r="A5" s="24" t="s">
        <v>1</v>
      </c>
      <c r="B5" s="24" t="s">
        <v>3</v>
      </c>
      <c r="C5" s="9" t="s">
        <v>2</v>
      </c>
      <c r="D5" s="17">
        <v>53.6</v>
      </c>
      <c r="E5" s="17">
        <v>47.3</v>
      </c>
      <c r="F5" s="17">
        <f>D5-E5</f>
        <v>6.3000000000000043</v>
      </c>
      <c r="G5" s="17">
        <v>5.6699507541531</v>
      </c>
      <c r="H5" s="17">
        <v>0.58123209495748496</v>
      </c>
      <c r="I5" s="17">
        <v>7.6837150446854893E-2</v>
      </c>
      <c r="J5" s="15">
        <f>(G5/F5)*100</f>
        <v>89.999218319890417</v>
      </c>
      <c r="K5" s="15">
        <f>(H5/F5)*100</f>
        <v>9.2259062691664209</v>
      </c>
      <c r="L5" s="15">
        <f>(I5/F5)*100</f>
        <v>1.2196373086802355</v>
      </c>
    </row>
    <row r="6" spans="1:12" ht="15.75" x14ac:dyDescent="0.25">
      <c r="A6" s="22"/>
      <c r="B6" s="22"/>
      <c r="C6" s="3" t="s">
        <v>4</v>
      </c>
      <c r="D6" s="11">
        <v>50.8</v>
      </c>
      <c r="E6" s="11">
        <v>42.2</v>
      </c>
      <c r="F6" s="11">
        <f t="shared" ref="F6:F18" si="0">D6-E6</f>
        <v>8.5999999999999943</v>
      </c>
      <c r="G6" s="11">
        <v>7.3775706453993104</v>
      </c>
      <c r="H6" s="11">
        <v>1.05775964982488</v>
      </c>
      <c r="I6" s="11">
        <v>0.18401970108376001</v>
      </c>
      <c r="J6" s="5">
        <f t="shared" ref="J6:J18" si="1">(G6/F6)*100</f>
        <v>85.785705179061807</v>
      </c>
      <c r="K6" s="5">
        <f t="shared" ref="K6:K18" si="2">(H6/F6)*100</f>
        <v>12.299530811917219</v>
      </c>
      <c r="L6" s="5">
        <f t="shared" ref="L6:L18" si="3">(I6/F6)*100</f>
        <v>2.1397639660902339</v>
      </c>
    </row>
    <row r="7" spans="1:12" ht="15.75" x14ac:dyDescent="0.25">
      <c r="A7" s="22"/>
      <c r="B7" s="22" t="s">
        <v>5</v>
      </c>
      <c r="C7" s="3" t="s">
        <v>2</v>
      </c>
      <c r="D7" s="11">
        <v>72.400000000000006</v>
      </c>
      <c r="E7" s="11">
        <v>53.6</v>
      </c>
      <c r="F7" s="11">
        <f t="shared" si="0"/>
        <v>18.800000000000004</v>
      </c>
      <c r="G7" s="11">
        <v>15.607226553358601</v>
      </c>
      <c r="H7" s="11">
        <v>2.76530580215681</v>
      </c>
      <c r="I7" s="11">
        <v>0.43336763493560099</v>
      </c>
      <c r="J7" s="5">
        <f t="shared" si="1"/>
        <v>83.017162517864875</v>
      </c>
      <c r="K7" s="5">
        <f t="shared" si="2"/>
        <v>14.709073415727708</v>
      </c>
      <c r="L7" s="5">
        <f t="shared" si="3"/>
        <v>2.3051469943383025</v>
      </c>
    </row>
    <row r="8" spans="1:12" ht="15.75" x14ac:dyDescent="0.25">
      <c r="A8" s="22"/>
      <c r="B8" s="22"/>
      <c r="C8" s="3" t="s">
        <v>4</v>
      </c>
      <c r="D8" s="11">
        <v>69.900000000000006</v>
      </c>
      <c r="E8" s="11">
        <v>50.8</v>
      </c>
      <c r="F8" s="11">
        <f t="shared" si="0"/>
        <v>19.100000000000009</v>
      </c>
      <c r="G8" s="11">
        <v>15.577437334230099</v>
      </c>
      <c r="H8" s="11">
        <v>2.9403081037443899</v>
      </c>
      <c r="I8" s="11">
        <v>0.51519445009132103</v>
      </c>
      <c r="J8" s="5">
        <f t="shared" si="1"/>
        <v>81.557263530000483</v>
      </c>
      <c r="K8" s="5">
        <f t="shared" si="2"/>
        <v>15.394283265677428</v>
      </c>
      <c r="L8" s="5">
        <f t="shared" si="3"/>
        <v>2.6973531418393759</v>
      </c>
    </row>
    <row r="9" spans="1:12" ht="15.75" x14ac:dyDescent="0.25">
      <c r="A9" s="22"/>
      <c r="B9" s="22" t="s">
        <v>6</v>
      </c>
      <c r="C9" s="3" t="s">
        <v>2</v>
      </c>
      <c r="D9" s="11">
        <v>82</v>
      </c>
      <c r="E9" s="11">
        <v>72.400000000000006</v>
      </c>
      <c r="F9" s="11">
        <f t="shared" si="0"/>
        <v>9.5999999999999943</v>
      </c>
      <c r="G9" s="11">
        <v>7.1792595595000899</v>
      </c>
      <c r="H9" s="11">
        <v>1.61284815723491</v>
      </c>
      <c r="I9" s="11">
        <v>0.77274910578490996</v>
      </c>
      <c r="J9" s="5">
        <f t="shared" si="1"/>
        <v>74.78395374479264</v>
      </c>
      <c r="K9" s="5">
        <f t="shared" si="2"/>
        <v>16.800501637863658</v>
      </c>
      <c r="L9" s="5">
        <f t="shared" si="3"/>
        <v>8.0494698519261494</v>
      </c>
    </row>
    <row r="10" spans="1:12" ht="15.75" x14ac:dyDescent="0.25">
      <c r="A10" s="22"/>
      <c r="B10" s="22"/>
      <c r="C10" s="3" t="s">
        <v>4</v>
      </c>
      <c r="D10" s="11">
        <v>77.400000000000006</v>
      </c>
      <c r="E10" s="11">
        <v>69.900000000000006</v>
      </c>
      <c r="F10" s="11">
        <f t="shared" si="0"/>
        <v>7.5</v>
      </c>
      <c r="G10" s="11">
        <v>6.3994110129681996</v>
      </c>
      <c r="H10" s="11">
        <v>0.89491026643163096</v>
      </c>
      <c r="I10" s="11">
        <v>0.227998353085857</v>
      </c>
      <c r="J10" s="5">
        <f t="shared" si="1"/>
        <v>85.325480172909323</v>
      </c>
      <c r="K10" s="5">
        <f t="shared" si="2"/>
        <v>11.93213688575508</v>
      </c>
      <c r="L10" s="5">
        <f t="shared" si="3"/>
        <v>3.0399780411447601</v>
      </c>
    </row>
    <row r="11" spans="1:12" ht="15.75" x14ac:dyDescent="0.25">
      <c r="A11" s="22"/>
      <c r="B11" s="22" t="s">
        <v>7</v>
      </c>
      <c r="C11" s="3" t="s">
        <v>2</v>
      </c>
      <c r="D11" s="11">
        <v>84.1</v>
      </c>
      <c r="E11" s="11">
        <v>82</v>
      </c>
      <c r="F11" s="11">
        <f t="shared" si="0"/>
        <v>2.0999999999999943</v>
      </c>
      <c r="G11" s="11">
        <v>1.95254350031424</v>
      </c>
      <c r="H11" s="11">
        <v>0.13559225356024099</v>
      </c>
      <c r="I11" s="11">
        <v>1.14242461250878E-2</v>
      </c>
      <c r="J11" s="5">
        <f t="shared" si="1"/>
        <v>92.978261919725966</v>
      </c>
      <c r="K11" s="5">
        <f t="shared" si="2"/>
        <v>6.4567739790591121</v>
      </c>
      <c r="L11" s="5">
        <f t="shared" si="3"/>
        <v>0.54401172024227773</v>
      </c>
    </row>
    <row r="12" spans="1:12" ht="15.75" x14ac:dyDescent="0.25">
      <c r="A12" s="23"/>
      <c r="B12" s="23"/>
      <c r="C12" s="6" t="s">
        <v>4</v>
      </c>
      <c r="D12" s="13">
        <v>80.7</v>
      </c>
      <c r="E12" s="13">
        <v>77.400000000000006</v>
      </c>
      <c r="F12" s="13">
        <f t="shared" si="0"/>
        <v>3.2999999999999972</v>
      </c>
      <c r="G12" s="13">
        <v>2.9477457231802902</v>
      </c>
      <c r="H12" s="13">
        <v>0.34972887453505203</v>
      </c>
      <c r="I12" s="13">
        <v>5.08054021850224E-2</v>
      </c>
      <c r="J12" s="8">
        <f t="shared" si="1"/>
        <v>89.325627975160387</v>
      </c>
      <c r="K12" s="8">
        <f t="shared" si="2"/>
        <v>10.597844682880373</v>
      </c>
      <c r="L12" s="8">
        <f t="shared" si="3"/>
        <v>1.5395576419703771</v>
      </c>
    </row>
    <row r="13" spans="1:12" ht="15.75" x14ac:dyDescent="0.25">
      <c r="A13" s="24" t="s">
        <v>8</v>
      </c>
      <c r="B13" s="24" t="s">
        <v>5</v>
      </c>
      <c r="C13" s="9" t="s">
        <v>2</v>
      </c>
      <c r="D13" s="17">
        <v>67.400000000000006</v>
      </c>
      <c r="E13" s="17">
        <v>42</v>
      </c>
      <c r="F13" s="17">
        <f t="shared" si="0"/>
        <v>25.400000000000006</v>
      </c>
      <c r="G13" s="17">
        <v>18.531435074966101</v>
      </c>
      <c r="H13" s="17">
        <v>5.1709475349118499</v>
      </c>
      <c r="I13" s="17">
        <v>1.7312303907418101</v>
      </c>
      <c r="J13" s="15">
        <f t="shared" si="1"/>
        <v>72.958405806953138</v>
      </c>
      <c r="K13" s="15">
        <f t="shared" si="2"/>
        <v>20.358061161070271</v>
      </c>
      <c r="L13" s="15">
        <f t="shared" si="3"/>
        <v>6.8158676800858649</v>
      </c>
    </row>
    <row r="14" spans="1:12" ht="15.75" x14ac:dyDescent="0.25">
      <c r="A14" s="22"/>
      <c r="B14" s="22"/>
      <c r="C14" s="3" t="s">
        <v>4</v>
      </c>
      <c r="D14" s="11">
        <v>63.9</v>
      </c>
      <c r="E14" s="11">
        <v>41.8</v>
      </c>
      <c r="F14" s="11">
        <f t="shared" si="0"/>
        <v>22.1</v>
      </c>
      <c r="G14" s="11">
        <v>16.989167206983101</v>
      </c>
      <c r="H14" s="11">
        <v>4.1352480923444004</v>
      </c>
      <c r="I14" s="11">
        <v>1.0477736504650501</v>
      </c>
      <c r="J14" s="5">
        <f t="shared" si="1"/>
        <v>76.874059760104529</v>
      </c>
      <c r="K14" s="5">
        <f t="shared" si="2"/>
        <v>18.711529829612669</v>
      </c>
      <c r="L14" s="5">
        <f t="shared" si="3"/>
        <v>4.7410572419233032</v>
      </c>
    </row>
    <row r="15" spans="1:12" ht="15.75" x14ac:dyDescent="0.25">
      <c r="A15" s="22"/>
      <c r="B15" s="22" t="s">
        <v>6</v>
      </c>
      <c r="C15" s="3" t="s">
        <v>2</v>
      </c>
      <c r="D15" s="11">
        <v>82.5</v>
      </c>
      <c r="E15" s="11">
        <v>67.400000000000006</v>
      </c>
      <c r="F15" s="11">
        <f t="shared" si="0"/>
        <v>15.099999999999994</v>
      </c>
      <c r="G15" s="11">
        <v>11.6819310383176</v>
      </c>
      <c r="H15" s="11">
        <v>2.3685292164639602</v>
      </c>
      <c r="I15" s="11">
        <v>1.0078212788271901</v>
      </c>
      <c r="J15" s="5">
        <f t="shared" si="1"/>
        <v>77.363781710712615</v>
      </c>
      <c r="K15" s="5">
        <f t="shared" si="2"/>
        <v>15.685623950092459</v>
      </c>
      <c r="L15" s="5">
        <f t="shared" si="3"/>
        <v>6.6743131048158304</v>
      </c>
    </row>
    <row r="16" spans="1:12" ht="15.75" x14ac:dyDescent="0.25">
      <c r="A16" s="22"/>
      <c r="B16" s="22"/>
      <c r="C16" s="3" t="s">
        <v>4</v>
      </c>
      <c r="D16" s="11">
        <v>76.5</v>
      </c>
      <c r="E16" s="11">
        <v>63.9</v>
      </c>
      <c r="F16" s="11">
        <f t="shared" si="0"/>
        <v>12.600000000000001</v>
      </c>
      <c r="G16" s="11">
        <v>10.6343308756065</v>
      </c>
      <c r="H16" s="11">
        <v>1.5580606340291301</v>
      </c>
      <c r="I16" s="11">
        <v>0.38490596268621502</v>
      </c>
      <c r="J16" s="5">
        <f t="shared" si="1"/>
        <v>84.399451393702364</v>
      </c>
      <c r="K16" s="5">
        <f t="shared" si="2"/>
        <v>12.365560587532777</v>
      </c>
      <c r="L16" s="5">
        <f t="shared" si="3"/>
        <v>3.0548092276683727</v>
      </c>
    </row>
    <row r="17" spans="1:12" ht="15.75" x14ac:dyDescent="0.25">
      <c r="A17" s="22"/>
      <c r="B17" s="22" t="s">
        <v>7</v>
      </c>
      <c r="C17" s="3" t="s">
        <v>2</v>
      </c>
      <c r="D17" s="11">
        <v>84.9</v>
      </c>
      <c r="E17" s="11">
        <v>82.5</v>
      </c>
      <c r="F17" s="11">
        <f t="shared" si="0"/>
        <v>2.4000000000000057</v>
      </c>
      <c r="G17" s="11">
        <v>2.1984691960434901</v>
      </c>
      <c r="H17" s="11">
        <v>0.15166607802762799</v>
      </c>
      <c r="I17" s="11">
        <v>1.19447259287449E-2</v>
      </c>
      <c r="J17" s="5">
        <f t="shared" si="1"/>
        <v>91.602883168478527</v>
      </c>
      <c r="K17" s="5">
        <f t="shared" si="2"/>
        <v>6.319419917817819</v>
      </c>
      <c r="L17" s="5">
        <f t="shared" si="3"/>
        <v>0.49769691369770297</v>
      </c>
    </row>
    <row r="18" spans="1:12" ht="15.75" x14ac:dyDescent="0.25">
      <c r="A18" s="23"/>
      <c r="B18" s="23"/>
      <c r="C18" s="6" t="s">
        <v>4</v>
      </c>
      <c r="D18" s="13">
        <v>80.5</v>
      </c>
      <c r="E18" s="13">
        <v>76.5</v>
      </c>
      <c r="F18" s="13">
        <f t="shared" si="0"/>
        <v>4</v>
      </c>
      <c r="G18" s="13">
        <v>3.4924561241699399</v>
      </c>
      <c r="H18" s="13">
        <v>0.37436687603746199</v>
      </c>
      <c r="I18" s="13">
        <v>4.7886999771573499E-2</v>
      </c>
      <c r="J18" s="8">
        <f t="shared" si="1"/>
        <v>87.311403104248498</v>
      </c>
      <c r="K18" s="8">
        <f t="shared" si="2"/>
        <v>9.3591719009365502</v>
      </c>
      <c r="L18" s="8">
        <f t="shared" si="3"/>
        <v>1.1971749942893375</v>
      </c>
    </row>
    <row r="19" spans="1:12" ht="15.75" x14ac:dyDescent="0.25">
      <c r="A19" s="24" t="s">
        <v>9</v>
      </c>
      <c r="B19" s="24" t="s">
        <v>6</v>
      </c>
      <c r="C19" s="9" t="s">
        <v>2</v>
      </c>
      <c r="D19" s="17">
        <v>85.25</v>
      </c>
      <c r="E19" s="17">
        <v>60.9</v>
      </c>
      <c r="F19" s="17">
        <f t="shared" ref="F19:F26" si="4">D19-E19</f>
        <v>24.35</v>
      </c>
      <c r="G19" s="17">
        <v>16.077614405858</v>
      </c>
      <c r="H19" s="17">
        <v>4.7017351884064098</v>
      </c>
      <c r="I19" s="17">
        <v>3.56387996378615</v>
      </c>
      <c r="J19" s="15">
        <f t="shared" ref="J19:J26" si="5">(G19/F19)*100</f>
        <v>66.027163884427097</v>
      </c>
      <c r="K19" s="15">
        <f t="shared" ref="K19:K26" si="6">(H19/F19)*100</f>
        <v>19.30897407969778</v>
      </c>
      <c r="L19" s="15">
        <f t="shared" ref="L19:L26" si="7">(I19/F19)*100</f>
        <v>14.636057346144351</v>
      </c>
    </row>
    <row r="20" spans="1:12" ht="15.75" x14ac:dyDescent="0.25">
      <c r="A20" s="22"/>
      <c r="B20" s="22"/>
      <c r="C20" s="3" t="s">
        <v>4</v>
      </c>
      <c r="D20" s="11">
        <v>78.319999999999993</v>
      </c>
      <c r="E20" s="11">
        <v>57.6</v>
      </c>
      <c r="F20" s="11">
        <f t="shared" si="4"/>
        <v>20.719999999999992</v>
      </c>
      <c r="G20" s="11">
        <v>14.732271599348399</v>
      </c>
      <c r="H20" s="11">
        <v>3.8307386483916201</v>
      </c>
      <c r="I20" s="11">
        <v>2.17660041129048</v>
      </c>
      <c r="J20" s="5">
        <f t="shared" si="5"/>
        <v>71.101696908052148</v>
      </c>
      <c r="K20" s="5">
        <f t="shared" si="6"/>
        <v>18.488120889920953</v>
      </c>
      <c r="L20" s="5">
        <f t="shared" si="7"/>
        <v>10.504828239818922</v>
      </c>
    </row>
    <row r="21" spans="1:12" ht="15.75" x14ac:dyDescent="0.25">
      <c r="A21" s="22"/>
      <c r="B21" s="22" t="s">
        <v>7</v>
      </c>
      <c r="C21" s="3" t="s">
        <v>2</v>
      </c>
      <c r="D21" s="11">
        <v>85.3</v>
      </c>
      <c r="E21" s="11">
        <v>76.900000000000006</v>
      </c>
      <c r="F21" s="11">
        <f t="shared" si="4"/>
        <v>8.3999999999999915</v>
      </c>
      <c r="G21" s="11">
        <v>1.89549291428122</v>
      </c>
      <c r="H21" s="11">
        <v>0.111455611794768</v>
      </c>
      <c r="I21" s="11">
        <v>7.25147392400025E-3</v>
      </c>
      <c r="J21" s="5">
        <f t="shared" si="5"/>
        <v>22.565391836681215</v>
      </c>
      <c r="K21" s="5">
        <f t="shared" si="6"/>
        <v>1.326852521366287</v>
      </c>
      <c r="L21" s="5">
        <f t="shared" si="7"/>
        <v>8.6327070523812582E-2</v>
      </c>
    </row>
    <row r="22" spans="1:12" ht="15.75" x14ac:dyDescent="0.25">
      <c r="A22" s="23"/>
      <c r="B22" s="23"/>
      <c r="C22" s="6" t="s">
        <v>4</v>
      </c>
      <c r="D22" s="13">
        <v>81.069999999999993</v>
      </c>
      <c r="E22" s="13">
        <v>78.319999999999993</v>
      </c>
      <c r="F22" s="13">
        <f t="shared" si="4"/>
        <v>2.75</v>
      </c>
      <c r="G22" s="13">
        <v>2.5458443468218999</v>
      </c>
      <c r="H22" s="13">
        <v>0.18455547450468099</v>
      </c>
      <c r="I22" s="13">
        <v>1.52901786731402E-2</v>
      </c>
      <c r="J22" s="8">
        <f t="shared" si="5"/>
        <v>92.576158066250898</v>
      </c>
      <c r="K22" s="8">
        <f t="shared" si="6"/>
        <v>6.711108163806581</v>
      </c>
      <c r="L22" s="8">
        <f t="shared" si="7"/>
        <v>0.55600649720509809</v>
      </c>
    </row>
    <row r="23" spans="1:12" ht="15.75" x14ac:dyDescent="0.25">
      <c r="A23" s="24" t="s">
        <v>10</v>
      </c>
      <c r="B23" s="24" t="s">
        <v>6</v>
      </c>
      <c r="C23" s="9" t="s">
        <v>2</v>
      </c>
      <c r="D23" s="17">
        <v>78.3</v>
      </c>
      <c r="E23" s="17">
        <v>73.3</v>
      </c>
      <c r="F23" s="17">
        <f t="shared" si="4"/>
        <v>5</v>
      </c>
      <c r="G23" s="17">
        <v>4.3907906504538996</v>
      </c>
      <c r="H23" s="17">
        <v>0.50528544006600495</v>
      </c>
      <c r="I23" s="17">
        <v>9.2953907562159196E-2</v>
      </c>
      <c r="J23" s="15">
        <f t="shared" si="5"/>
        <v>87.815813009077999</v>
      </c>
      <c r="K23" s="15">
        <f t="shared" si="6"/>
        <v>10.105708801320098</v>
      </c>
      <c r="L23" s="15">
        <f t="shared" si="7"/>
        <v>1.859078151243184</v>
      </c>
    </row>
    <row r="24" spans="1:12" ht="15.75" x14ac:dyDescent="0.25">
      <c r="A24" s="22"/>
      <c r="B24" s="22"/>
      <c r="C24" s="3" t="s">
        <v>4</v>
      </c>
      <c r="D24" s="11">
        <v>71.599999999999994</v>
      </c>
      <c r="E24" s="11">
        <v>67.5</v>
      </c>
      <c r="F24" s="11">
        <f t="shared" si="4"/>
        <v>4.0999999999999943</v>
      </c>
      <c r="G24" s="11">
        <v>3.7462244652707799</v>
      </c>
      <c r="H24" s="11">
        <v>0.27345535927056902</v>
      </c>
      <c r="I24" s="11">
        <v>3.6210174018021901E-2</v>
      </c>
      <c r="J24" s="5">
        <f t="shared" si="5"/>
        <v>91.371328421238658</v>
      </c>
      <c r="K24" s="5">
        <f t="shared" si="6"/>
        <v>6.6696429090382789</v>
      </c>
      <c r="L24" s="5">
        <f t="shared" si="7"/>
        <v>0.88317497604931594</v>
      </c>
    </row>
    <row r="25" spans="1:12" ht="15.75" x14ac:dyDescent="0.25">
      <c r="A25" s="22"/>
      <c r="B25" s="22" t="s">
        <v>7</v>
      </c>
      <c r="C25" s="3" t="s">
        <v>2</v>
      </c>
      <c r="D25" s="11">
        <v>81.900000000000006</v>
      </c>
      <c r="E25" s="11">
        <v>78.3</v>
      </c>
      <c r="F25" s="11">
        <f t="shared" si="4"/>
        <v>3.6000000000000085</v>
      </c>
      <c r="G25" s="11">
        <v>3.0691686977010302</v>
      </c>
      <c r="H25" s="11">
        <v>0.39350669838782598</v>
      </c>
      <c r="I25" s="11">
        <v>6.9624602867482899E-2</v>
      </c>
      <c r="J25" s="5">
        <f t="shared" si="5"/>
        <v>85.254686047250644</v>
      </c>
      <c r="K25" s="5">
        <f t="shared" si="6"/>
        <v>10.93074162188403</v>
      </c>
      <c r="L25" s="5">
        <f t="shared" si="7"/>
        <v>1.9340167463189648</v>
      </c>
    </row>
    <row r="26" spans="1:12" ht="15.75" x14ac:dyDescent="0.25">
      <c r="A26" s="23"/>
      <c r="B26" s="23"/>
      <c r="C26" s="6" t="s">
        <v>4</v>
      </c>
      <c r="D26" s="13">
        <v>76</v>
      </c>
      <c r="E26" s="13">
        <v>71.599999999999994</v>
      </c>
      <c r="F26" s="13">
        <f t="shared" si="4"/>
        <v>4.4000000000000057</v>
      </c>
      <c r="G26" s="13">
        <v>3.8380134909786801</v>
      </c>
      <c r="H26" s="13">
        <v>0.51749464596670303</v>
      </c>
      <c r="I26" s="13">
        <v>9.8121858773692103E-2</v>
      </c>
      <c r="J26" s="8">
        <f t="shared" si="5"/>
        <v>87.227579340424427</v>
      </c>
      <c r="K26" s="8">
        <f t="shared" si="6"/>
        <v>11.761241953788689</v>
      </c>
      <c r="L26" s="8">
        <f t="shared" si="7"/>
        <v>2.2300422448566359</v>
      </c>
    </row>
    <row r="27" spans="1:12" x14ac:dyDescent="0.25">
      <c r="A27" s="36" t="s">
        <v>28</v>
      </c>
      <c r="B27" s="36"/>
      <c r="C27" s="36"/>
      <c r="D27" s="36"/>
      <c r="E27" s="36"/>
      <c r="F27" s="36"/>
      <c r="G27" s="36"/>
      <c r="H27" s="36"/>
      <c r="I27" s="36"/>
      <c r="J27" s="36"/>
      <c r="K27" s="36"/>
      <c r="L27" s="36"/>
    </row>
    <row r="28" spans="1:12" x14ac:dyDescent="0.25">
      <c r="A28" s="37"/>
      <c r="B28" s="37"/>
      <c r="C28" s="37"/>
      <c r="D28" s="37"/>
      <c r="E28" s="37"/>
      <c r="F28" s="37"/>
      <c r="G28" s="37"/>
      <c r="H28" s="37"/>
      <c r="I28" s="37"/>
      <c r="J28" s="37"/>
      <c r="K28" s="37"/>
      <c r="L28" s="37"/>
    </row>
    <row r="29" spans="1:12" x14ac:dyDescent="0.25">
      <c r="A29" s="37"/>
      <c r="B29" s="37"/>
      <c r="C29" s="37"/>
      <c r="D29" s="37"/>
      <c r="E29" s="37"/>
      <c r="F29" s="37"/>
      <c r="G29" s="37"/>
      <c r="H29" s="37"/>
      <c r="I29" s="37"/>
      <c r="J29" s="37"/>
      <c r="K29" s="37"/>
      <c r="L29" s="37"/>
    </row>
    <row r="30" spans="1:12" x14ac:dyDescent="0.25">
      <c r="A30" s="37"/>
      <c r="B30" s="37"/>
      <c r="C30" s="37"/>
      <c r="D30" s="37"/>
      <c r="E30" s="37"/>
      <c r="F30" s="37"/>
      <c r="G30" s="37"/>
      <c r="H30" s="37"/>
      <c r="I30" s="37"/>
      <c r="J30" s="37"/>
      <c r="K30" s="37"/>
      <c r="L30" s="37"/>
    </row>
    <row r="31" spans="1:12" x14ac:dyDescent="0.25">
      <c r="A31" s="37"/>
      <c r="B31" s="37"/>
      <c r="C31" s="37"/>
      <c r="D31" s="37"/>
      <c r="E31" s="37"/>
      <c r="F31" s="37"/>
      <c r="G31" s="37"/>
      <c r="H31" s="37"/>
      <c r="I31" s="37"/>
      <c r="J31" s="37"/>
      <c r="K31" s="37"/>
      <c r="L31" s="37"/>
    </row>
    <row r="32" spans="1:12" x14ac:dyDescent="0.25">
      <c r="A32" s="37"/>
      <c r="B32" s="37"/>
      <c r="C32" s="37"/>
      <c r="D32" s="37"/>
      <c r="E32" s="37"/>
      <c r="F32" s="37"/>
      <c r="G32" s="37"/>
      <c r="H32" s="37"/>
      <c r="I32" s="37"/>
      <c r="J32" s="37"/>
      <c r="K32" s="37"/>
      <c r="L32" s="37"/>
    </row>
    <row r="33" spans="1:12" x14ac:dyDescent="0.25">
      <c r="A33" s="37"/>
      <c r="B33" s="37"/>
      <c r="C33" s="37"/>
      <c r="D33" s="37"/>
      <c r="E33" s="37"/>
      <c r="F33" s="37"/>
      <c r="G33" s="37"/>
      <c r="H33" s="37"/>
      <c r="I33" s="37"/>
      <c r="J33" s="37"/>
      <c r="K33" s="37"/>
      <c r="L33" s="37"/>
    </row>
  </sheetData>
  <mergeCells count="22">
    <mergeCell ref="A27:L33"/>
    <mergeCell ref="C2:C4"/>
    <mergeCell ref="D2:F3"/>
    <mergeCell ref="G2:I3"/>
    <mergeCell ref="J2:L3"/>
    <mergeCell ref="A13:A18"/>
    <mergeCell ref="B13:B14"/>
    <mergeCell ref="B15:B16"/>
    <mergeCell ref="B17:B18"/>
    <mergeCell ref="A2:A4"/>
    <mergeCell ref="B2:B4"/>
    <mergeCell ref="A5:A12"/>
    <mergeCell ref="B5:B6"/>
    <mergeCell ref="B7:B8"/>
    <mergeCell ref="B9:B10"/>
    <mergeCell ref="B11:B12"/>
    <mergeCell ref="A23:A26"/>
    <mergeCell ref="B23:B24"/>
    <mergeCell ref="B25:B26"/>
    <mergeCell ref="A19:A22"/>
    <mergeCell ref="B19:B20"/>
    <mergeCell ref="B21:B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59CA-8891-4653-BA38-18DF11581D1F}">
  <dimension ref="A1:N29"/>
  <sheetViews>
    <sheetView showGridLines="0" tabSelected="1" topLeftCell="A7" zoomScale="170" zoomScaleNormal="170" workbookViewId="0">
      <selection activeCell="H35" sqref="H35"/>
    </sheetView>
  </sheetViews>
  <sheetFormatPr defaultRowHeight="15" x14ac:dyDescent="0.25"/>
  <sheetData>
    <row r="1" spans="1:14" x14ac:dyDescent="0.25">
      <c r="A1" t="s">
        <v>32</v>
      </c>
    </row>
    <row r="2" spans="1:14" x14ac:dyDescent="0.25">
      <c r="A2" s="24" t="s">
        <v>12</v>
      </c>
      <c r="B2" s="24" t="s">
        <v>29</v>
      </c>
      <c r="C2" s="24" t="s">
        <v>0</v>
      </c>
      <c r="D2" s="24"/>
      <c r="E2" s="25" t="s">
        <v>30</v>
      </c>
      <c r="F2" s="25"/>
      <c r="G2" s="25"/>
      <c r="H2" s="25"/>
      <c r="I2" s="38"/>
      <c r="J2" s="39" t="s">
        <v>31</v>
      </c>
      <c r="K2" s="25"/>
      <c r="L2" s="25"/>
      <c r="M2" s="25"/>
      <c r="N2" s="25"/>
    </row>
    <row r="3" spans="1:14" x14ac:dyDescent="0.25">
      <c r="A3" s="22"/>
      <c r="B3" s="22"/>
      <c r="C3" s="22"/>
      <c r="D3" s="22"/>
      <c r="E3" s="26"/>
      <c r="F3" s="26"/>
      <c r="G3" s="26"/>
      <c r="H3" s="26"/>
      <c r="I3" s="40"/>
      <c r="J3" s="41"/>
      <c r="K3" s="26"/>
      <c r="L3" s="26"/>
      <c r="M3" s="26"/>
      <c r="N3" s="26"/>
    </row>
    <row r="4" spans="1:14" x14ac:dyDescent="0.25">
      <c r="A4" s="22"/>
      <c r="B4" s="22"/>
      <c r="C4" s="22"/>
      <c r="D4" s="22"/>
      <c r="E4" s="28"/>
      <c r="F4" s="28"/>
      <c r="G4" s="28"/>
      <c r="H4" s="28"/>
      <c r="I4" s="42"/>
      <c r="J4" s="43"/>
      <c r="K4" s="28"/>
      <c r="L4" s="28"/>
      <c r="M4" s="28"/>
      <c r="N4" s="28"/>
    </row>
    <row r="5" spans="1:14" ht="15.75" x14ac:dyDescent="0.25">
      <c r="A5" s="23"/>
      <c r="B5" s="23"/>
      <c r="C5" s="23"/>
      <c r="D5" s="23"/>
      <c r="E5" s="44">
        <v>1</v>
      </c>
      <c r="F5" s="44">
        <v>2</v>
      </c>
      <c r="G5" s="44">
        <v>3</v>
      </c>
      <c r="H5" s="44">
        <v>4</v>
      </c>
      <c r="I5" s="44">
        <v>5</v>
      </c>
      <c r="J5" s="45">
        <v>1</v>
      </c>
      <c r="K5" s="44">
        <v>2</v>
      </c>
      <c r="L5" s="44">
        <v>3</v>
      </c>
      <c r="M5" s="44">
        <v>4</v>
      </c>
      <c r="N5" s="44">
        <v>5</v>
      </c>
    </row>
    <row r="6" spans="1:14" ht="15.75" x14ac:dyDescent="0.25">
      <c r="A6" s="24" t="s">
        <v>1</v>
      </c>
      <c r="B6" s="24">
        <v>1850</v>
      </c>
      <c r="C6" s="9" t="s">
        <v>2</v>
      </c>
      <c r="D6" s="46">
        <v>47.29</v>
      </c>
      <c r="E6" s="46">
        <v>23.64</v>
      </c>
      <c r="F6" s="46">
        <v>9.93</v>
      </c>
      <c r="G6" s="46">
        <v>5.2</v>
      </c>
      <c r="H6" s="46">
        <v>3.31</v>
      </c>
      <c r="I6" s="46">
        <v>2.84</v>
      </c>
      <c r="J6" s="47">
        <v>70.930000000000007</v>
      </c>
      <c r="K6" s="46">
        <v>80.86</v>
      </c>
      <c r="L6" s="46">
        <v>86.06</v>
      </c>
      <c r="M6" s="46">
        <v>89.37</v>
      </c>
      <c r="N6" s="46">
        <v>92.21</v>
      </c>
    </row>
    <row r="7" spans="1:14" ht="15.75" x14ac:dyDescent="0.25">
      <c r="A7" s="22"/>
      <c r="B7" s="22"/>
      <c r="C7" s="3" t="s">
        <v>4</v>
      </c>
      <c r="D7" s="48">
        <v>42.17</v>
      </c>
      <c r="E7" s="48">
        <v>24.04</v>
      </c>
      <c r="F7" s="48">
        <v>10.96</v>
      </c>
      <c r="G7" s="48">
        <v>5.9</v>
      </c>
      <c r="H7" s="48">
        <v>3.8</v>
      </c>
      <c r="I7" s="48">
        <v>2.95</v>
      </c>
      <c r="J7" s="49">
        <v>66.209999999999994</v>
      </c>
      <c r="K7" s="48">
        <v>77.17</v>
      </c>
      <c r="L7" s="48">
        <v>83.07</v>
      </c>
      <c r="M7" s="48">
        <v>86.87</v>
      </c>
      <c r="N7" s="48">
        <v>89.82</v>
      </c>
    </row>
    <row r="8" spans="1:14" ht="15.75" x14ac:dyDescent="0.25">
      <c r="A8" s="22"/>
      <c r="B8" s="22">
        <v>1900</v>
      </c>
      <c r="C8" s="3" t="s">
        <v>2</v>
      </c>
      <c r="D8" s="48">
        <v>53.63</v>
      </c>
      <c r="E8" s="48">
        <v>21.99</v>
      </c>
      <c r="F8" s="48">
        <v>8.58</v>
      </c>
      <c r="G8" s="48">
        <v>4.29</v>
      </c>
      <c r="H8" s="48">
        <v>3.22</v>
      </c>
      <c r="I8" s="48">
        <v>2.15</v>
      </c>
      <c r="J8" s="49">
        <v>75.62</v>
      </c>
      <c r="K8" s="48">
        <v>84.2</v>
      </c>
      <c r="L8" s="48">
        <v>88.49</v>
      </c>
      <c r="M8" s="48">
        <v>91.71</v>
      </c>
      <c r="N8" s="48">
        <v>93.86</v>
      </c>
    </row>
    <row r="9" spans="1:14" ht="15.75" x14ac:dyDescent="0.25">
      <c r="A9" s="22"/>
      <c r="B9" s="22"/>
      <c r="C9" s="3" t="s">
        <v>4</v>
      </c>
      <c r="D9" s="48">
        <v>50.8</v>
      </c>
      <c r="E9" s="48">
        <v>22.86</v>
      </c>
      <c r="F9" s="48">
        <v>9.14</v>
      </c>
      <c r="G9" s="48">
        <v>4.57</v>
      </c>
      <c r="H9" s="48">
        <v>3.05</v>
      </c>
      <c r="I9" s="48">
        <v>2.54</v>
      </c>
      <c r="J9" s="49">
        <v>73.66</v>
      </c>
      <c r="K9" s="48">
        <v>82.8</v>
      </c>
      <c r="L9" s="48">
        <v>87.37</v>
      </c>
      <c r="M9" s="48">
        <v>90.42</v>
      </c>
      <c r="N9" s="48">
        <v>92.96</v>
      </c>
    </row>
    <row r="10" spans="1:14" ht="15.75" x14ac:dyDescent="0.25">
      <c r="A10" s="22"/>
      <c r="B10" s="22">
        <v>1950</v>
      </c>
      <c r="C10" s="3" t="s">
        <v>2</v>
      </c>
      <c r="D10" s="48">
        <v>72.44</v>
      </c>
      <c r="E10" s="48">
        <v>11.59</v>
      </c>
      <c r="F10" s="48">
        <v>5.07</v>
      </c>
      <c r="G10" s="48">
        <v>3.62</v>
      </c>
      <c r="H10" s="48">
        <v>2.9</v>
      </c>
      <c r="I10" s="48">
        <v>2.17</v>
      </c>
      <c r="J10" s="49">
        <v>84.03</v>
      </c>
      <c r="K10" s="48">
        <v>89.1</v>
      </c>
      <c r="L10" s="48">
        <v>92.72</v>
      </c>
      <c r="M10" s="48">
        <v>95.62</v>
      </c>
      <c r="N10" s="48">
        <v>97.79</v>
      </c>
    </row>
    <row r="11" spans="1:14" ht="15.75" x14ac:dyDescent="0.25">
      <c r="A11" s="22"/>
      <c r="B11" s="22"/>
      <c r="C11" s="3" t="s">
        <v>4</v>
      </c>
      <c r="D11" s="48">
        <v>69.849999999999994</v>
      </c>
      <c r="E11" s="48">
        <v>12.57</v>
      </c>
      <c r="F11" s="48">
        <v>5.59</v>
      </c>
      <c r="G11" s="48">
        <v>3.49</v>
      </c>
      <c r="H11" s="48">
        <v>2.79</v>
      </c>
      <c r="I11" s="48">
        <v>2.1</v>
      </c>
      <c r="J11" s="49">
        <v>82.42</v>
      </c>
      <c r="K11" s="48">
        <v>88.01</v>
      </c>
      <c r="L11" s="48">
        <v>91.5</v>
      </c>
      <c r="M11" s="48">
        <v>94.29</v>
      </c>
      <c r="N11" s="48">
        <v>96.39</v>
      </c>
    </row>
    <row r="12" spans="1:14" ht="15.75" x14ac:dyDescent="0.25">
      <c r="A12" s="22"/>
      <c r="B12" s="22">
        <v>2017</v>
      </c>
      <c r="C12" s="3" t="s">
        <v>2</v>
      </c>
      <c r="D12" s="48">
        <v>84.12</v>
      </c>
      <c r="E12" s="48">
        <v>8.41</v>
      </c>
      <c r="F12" s="48">
        <v>4.21</v>
      </c>
      <c r="G12" s="48">
        <v>2.52</v>
      </c>
      <c r="H12" s="48">
        <v>2.52</v>
      </c>
      <c r="I12" s="48">
        <v>1.68</v>
      </c>
      <c r="J12" s="49">
        <v>92.53</v>
      </c>
      <c r="K12" s="48">
        <v>96.74</v>
      </c>
      <c r="L12" s="48">
        <v>99.26</v>
      </c>
      <c r="M12" s="48">
        <v>101.78</v>
      </c>
      <c r="N12" s="48">
        <v>103.46</v>
      </c>
    </row>
    <row r="13" spans="1:14" ht="15.75" x14ac:dyDescent="0.25">
      <c r="A13" s="23"/>
      <c r="B13" s="23"/>
      <c r="C13" s="6" t="s">
        <v>4</v>
      </c>
      <c r="D13" s="50">
        <v>80.73</v>
      </c>
      <c r="E13" s="50">
        <v>9.69</v>
      </c>
      <c r="F13" s="50">
        <v>4.04</v>
      </c>
      <c r="G13" s="50">
        <v>3.23</v>
      </c>
      <c r="H13" s="50">
        <v>2.42</v>
      </c>
      <c r="I13" s="50">
        <v>1.61</v>
      </c>
      <c r="J13" s="51">
        <v>90.42</v>
      </c>
      <c r="K13" s="50">
        <v>94.46</v>
      </c>
      <c r="L13" s="50">
        <v>97.69</v>
      </c>
      <c r="M13" s="50">
        <v>100.11</v>
      </c>
      <c r="N13" s="50">
        <v>101.72</v>
      </c>
    </row>
    <row r="14" spans="1:14" ht="15.75" x14ac:dyDescent="0.25">
      <c r="A14" s="24" t="s">
        <v>8</v>
      </c>
      <c r="B14" s="24">
        <v>1900</v>
      </c>
      <c r="C14" s="9" t="s">
        <v>2</v>
      </c>
      <c r="D14" s="46">
        <v>41.98</v>
      </c>
      <c r="E14" s="46">
        <v>25.19</v>
      </c>
      <c r="F14" s="46">
        <v>11.33</v>
      </c>
      <c r="G14" s="46">
        <v>5.88</v>
      </c>
      <c r="H14" s="46">
        <v>3.78</v>
      </c>
      <c r="I14" s="46">
        <v>2.94</v>
      </c>
      <c r="J14" s="47">
        <v>67.17</v>
      </c>
      <c r="K14" s="46">
        <v>78.5</v>
      </c>
      <c r="L14" s="46">
        <v>84.38</v>
      </c>
      <c r="M14" s="46">
        <v>88.16</v>
      </c>
      <c r="N14" s="46">
        <v>91.1</v>
      </c>
    </row>
    <row r="15" spans="1:14" ht="15.75" x14ac:dyDescent="0.25">
      <c r="A15" s="22"/>
      <c r="B15" s="22"/>
      <c r="C15" s="3" t="s">
        <v>4</v>
      </c>
      <c r="D15" s="48">
        <v>41.75</v>
      </c>
      <c r="E15" s="48">
        <v>25.05</v>
      </c>
      <c r="F15" s="48">
        <v>11.27</v>
      </c>
      <c r="G15" s="48">
        <v>5.85</v>
      </c>
      <c r="H15" s="48">
        <v>4.18</v>
      </c>
      <c r="I15" s="48">
        <v>3.34</v>
      </c>
      <c r="J15" s="49">
        <v>66.8</v>
      </c>
      <c r="K15" s="48">
        <v>78.069999999999993</v>
      </c>
      <c r="L15" s="48">
        <v>83.92</v>
      </c>
      <c r="M15" s="48">
        <v>88.1</v>
      </c>
      <c r="N15" s="48">
        <v>91.44</v>
      </c>
    </row>
    <row r="16" spans="1:14" ht="15.75" x14ac:dyDescent="0.25">
      <c r="A16" s="22"/>
      <c r="B16" s="22">
        <v>1950</v>
      </c>
      <c r="C16" s="3" t="s">
        <v>2</v>
      </c>
      <c r="D16" s="48">
        <v>67.430000000000007</v>
      </c>
      <c r="E16" s="48">
        <v>15.51</v>
      </c>
      <c r="F16" s="48">
        <v>6.07</v>
      </c>
      <c r="G16" s="48">
        <v>4.05</v>
      </c>
      <c r="H16" s="48">
        <v>2.7</v>
      </c>
      <c r="I16" s="48">
        <v>2.7</v>
      </c>
      <c r="J16" s="49">
        <v>82.94</v>
      </c>
      <c r="K16" s="48">
        <v>89.01</v>
      </c>
      <c r="L16" s="48">
        <v>93.06</v>
      </c>
      <c r="M16" s="48">
        <v>95.76</v>
      </c>
      <c r="N16" s="48">
        <v>98.46</v>
      </c>
    </row>
    <row r="17" spans="1:14" ht="15.75" x14ac:dyDescent="0.25">
      <c r="A17" s="22"/>
      <c r="B17" s="22"/>
      <c r="C17" s="3" t="s">
        <v>4</v>
      </c>
      <c r="D17" s="48">
        <v>63.94</v>
      </c>
      <c r="E17" s="48">
        <v>16.62</v>
      </c>
      <c r="F17" s="48">
        <v>6.39</v>
      </c>
      <c r="G17" s="48">
        <v>3.84</v>
      </c>
      <c r="H17" s="48">
        <v>2.56</v>
      </c>
      <c r="I17" s="48">
        <v>2.56</v>
      </c>
      <c r="J17" s="49">
        <v>80.56</v>
      </c>
      <c r="K17" s="48">
        <v>86.95</v>
      </c>
      <c r="L17" s="48">
        <v>90.79</v>
      </c>
      <c r="M17" s="48">
        <v>93.35</v>
      </c>
      <c r="N17" s="48">
        <v>95.91</v>
      </c>
    </row>
    <row r="18" spans="1:14" ht="15.75" x14ac:dyDescent="0.25">
      <c r="A18" s="22"/>
      <c r="B18" s="22">
        <v>2017</v>
      </c>
      <c r="C18" s="3" t="s">
        <v>2</v>
      </c>
      <c r="D18" s="48">
        <v>84.86</v>
      </c>
      <c r="E18" s="48">
        <v>8.49</v>
      </c>
      <c r="F18" s="48">
        <v>4.24</v>
      </c>
      <c r="G18" s="48">
        <v>2.5499999999999998</v>
      </c>
      <c r="H18" s="48">
        <v>2.5499999999999998</v>
      </c>
      <c r="I18" s="48">
        <v>1.7</v>
      </c>
      <c r="J18" s="49">
        <v>93.35</v>
      </c>
      <c r="K18" s="48">
        <v>97.59</v>
      </c>
      <c r="L18" s="48">
        <v>100.14</v>
      </c>
      <c r="M18" s="48">
        <v>102.69</v>
      </c>
      <c r="N18" s="48">
        <v>104.39</v>
      </c>
    </row>
    <row r="19" spans="1:14" ht="15.75" x14ac:dyDescent="0.25">
      <c r="A19" s="23"/>
      <c r="B19" s="23"/>
      <c r="C19" s="6" t="s">
        <v>4</v>
      </c>
      <c r="D19" s="50">
        <v>80.45</v>
      </c>
      <c r="E19" s="50">
        <v>9.65</v>
      </c>
      <c r="F19" s="50">
        <v>4.0199999999999996</v>
      </c>
      <c r="G19" s="50">
        <v>3.22</v>
      </c>
      <c r="H19" s="50">
        <v>2.41</v>
      </c>
      <c r="I19" s="50">
        <v>1.61</v>
      </c>
      <c r="J19" s="51">
        <v>90.1</v>
      </c>
      <c r="K19" s="50">
        <v>94.12</v>
      </c>
      <c r="L19" s="50">
        <v>97.34</v>
      </c>
      <c r="M19" s="50">
        <v>99.75</v>
      </c>
      <c r="N19" s="50">
        <v>101.36</v>
      </c>
    </row>
    <row r="20" spans="1:14" ht="15.75" x14ac:dyDescent="0.25">
      <c r="A20" s="24" t="s">
        <v>10</v>
      </c>
      <c r="B20" s="24">
        <v>1950</v>
      </c>
      <c r="C20" s="9" t="s">
        <v>2</v>
      </c>
      <c r="D20" s="46">
        <v>66.83</v>
      </c>
      <c r="E20" s="46">
        <v>14.7</v>
      </c>
      <c r="F20" s="46">
        <v>6.01</v>
      </c>
      <c r="G20" s="46">
        <v>4.01</v>
      </c>
      <c r="H20" s="46">
        <v>2.67</v>
      </c>
      <c r="I20" s="46">
        <v>2.67</v>
      </c>
      <c r="J20" s="47">
        <v>81.53</v>
      </c>
      <c r="K20" s="46">
        <v>87.54</v>
      </c>
      <c r="L20" s="46">
        <v>91.55</v>
      </c>
      <c r="M20" s="46">
        <v>94.22</v>
      </c>
      <c r="N20" s="46">
        <v>96.89</v>
      </c>
    </row>
    <row r="21" spans="1:14" ht="15.75" x14ac:dyDescent="0.25">
      <c r="A21" s="22"/>
      <c r="B21" s="22"/>
      <c r="C21" s="3" t="s">
        <v>4</v>
      </c>
      <c r="D21" s="48">
        <v>61.95</v>
      </c>
      <c r="E21" s="48">
        <v>16.11</v>
      </c>
      <c r="F21" s="48">
        <v>6.2</v>
      </c>
      <c r="G21" s="48">
        <v>3.72</v>
      </c>
      <c r="H21" s="48">
        <v>3.1</v>
      </c>
      <c r="I21" s="48">
        <v>2.48</v>
      </c>
      <c r="J21" s="49">
        <v>78.06</v>
      </c>
      <c r="K21" s="48">
        <v>84.26</v>
      </c>
      <c r="L21" s="48">
        <v>87.98</v>
      </c>
      <c r="M21" s="48">
        <v>91.08</v>
      </c>
      <c r="N21" s="48">
        <v>93.56</v>
      </c>
    </row>
    <row r="22" spans="1:14" ht="15.75" x14ac:dyDescent="0.25">
      <c r="A22" s="22"/>
      <c r="B22" s="22">
        <v>2017</v>
      </c>
      <c r="C22" s="3" t="s">
        <v>2</v>
      </c>
      <c r="D22" s="48">
        <v>81.86</v>
      </c>
      <c r="E22" s="48">
        <v>9</v>
      </c>
      <c r="F22" s="48">
        <v>4.09</v>
      </c>
      <c r="G22" s="48">
        <v>2.46</v>
      </c>
      <c r="H22" s="48">
        <v>2.46</v>
      </c>
      <c r="I22" s="48">
        <v>1.64</v>
      </c>
      <c r="J22" s="49">
        <v>90.86</v>
      </c>
      <c r="K22" s="48">
        <v>94.95</v>
      </c>
      <c r="L22" s="48">
        <v>97.41</v>
      </c>
      <c r="M22" s="48">
        <v>99.87</v>
      </c>
      <c r="N22" s="48">
        <v>101.51</v>
      </c>
    </row>
    <row r="23" spans="1:14" ht="15.75" x14ac:dyDescent="0.25">
      <c r="A23" s="23"/>
      <c r="B23" s="23"/>
      <c r="C23" s="6" t="s">
        <v>4</v>
      </c>
      <c r="D23" s="50">
        <v>76.010000000000005</v>
      </c>
      <c r="E23" s="50">
        <v>10.64</v>
      </c>
      <c r="F23" s="50">
        <v>5.32</v>
      </c>
      <c r="G23" s="50">
        <v>3.04</v>
      </c>
      <c r="H23" s="50">
        <v>2.2799999999999998</v>
      </c>
      <c r="I23" s="50">
        <v>2.2799999999999998</v>
      </c>
      <c r="J23" s="51">
        <v>86.65</v>
      </c>
      <c r="K23" s="50">
        <v>91.97</v>
      </c>
      <c r="L23" s="50">
        <v>95.01</v>
      </c>
      <c r="M23" s="50">
        <v>97.29</v>
      </c>
      <c r="N23" s="50">
        <v>99.57</v>
      </c>
    </row>
    <row r="24" spans="1:14" ht="15.75" x14ac:dyDescent="0.25">
      <c r="A24" s="22" t="s">
        <v>9</v>
      </c>
      <c r="B24" s="22">
        <v>1950</v>
      </c>
      <c r="C24" s="3" t="s">
        <v>2</v>
      </c>
      <c r="D24" s="48">
        <v>60.88</v>
      </c>
      <c r="E24" s="48">
        <v>18.260000000000002</v>
      </c>
      <c r="F24" s="48">
        <v>7.31</v>
      </c>
      <c r="G24" s="48">
        <v>4.26</v>
      </c>
      <c r="H24" s="48">
        <v>3.04</v>
      </c>
      <c r="I24" s="48">
        <v>2.44</v>
      </c>
      <c r="J24" s="49">
        <v>79.14</v>
      </c>
      <c r="K24" s="48">
        <v>86.45</v>
      </c>
      <c r="L24" s="48">
        <v>90.71</v>
      </c>
      <c r="M24" s="48">
        <v>93.75</v>
      </c>
      <c r="N24" s="48">
        <v>96.19</v>
      </c>
    </row>
    <row r="25" spans="1:14" ht="15.75" x14ac:dyDescent="0.25">
      <c r="A25" s="22"/>
      <c r="B25" s="22"/>
      <c r="C25" s="3" t="s">
        <v>4</v>
      </c>
      <c r="D25" s="48">
        <v>57.57</v>
      </c>
      <c r="E25" s="48">
        <v>17.850000000000001</v>
      </c>
      <c r="F25" s="48">
        <v>7.48</v>
      </c>
      <c r="G25" s="48">
        <v>4.6100000000000003</v>
      </c>
      <c r="H25" s="48">
        <v>3.45</v>
      </c>
      <c r="I25" s="48">
        <v>2.2999999999999998</v>
      </c>
      <c r="J25" s="49">
        <v>75.42</v>
      </c>
      <c r="K25" s="48">
        <v>82.9</v>
      </c>
      <c r="L25" s="48">
        <v>87.51</v>
      </c>
      <c r="M25" s="48">
        <v>90.96</v>
      </c>
      <c r="N25" s="48">
        <v>93.26</v>
      </c>
    </row>
    <row r="26" spans="1:14" ht="15.75" x14ac:dyDescent="0.25">
      <c r="A26" s="22"/>
      <c r="B26" s="22">
        <v>2017</v>
      </c>
      <c r="C26" s="3" t="s">
        <v>2</v>
      </c>
      <c r="D26" s="48">
        <v>87.26</v>
      </c>
      <c r="E26" s="48">
        <v>8.73</v>
      </c>
      <c r="F26" s="48">
        <v>3.49</v>
      </c>
      <c r="G26" s="48">
        <v>2.62</v>
      </c>
      <c r="H26" s="48">
        <v>1.75</v>
      </c>
      <c r="I26" s="48">
        <v>1.75</v>
      </c>
      <c r="J26" s="49">
        <v>95.99</v>
      </c>
      <c r="K26" s="48">
        <v>99.48</v>
      </c>
      <c r="L26" s="48">
        <v>102.1</v>
      </c>
      <c r="M26" s="48">
        <v>103.85</v>
      </c>
      <c r="N26" s="48">
        <v>105.6</v>
      </c>
    </row>
    <row r="27" spans="1:14" ht="15.75" x14ac:dyDescent="0.25">
      <c r="A27" s="23"/>
      <c r="B27" s="23"/>
      <c r="C27" s="6" t="s">
        <v>4</v>
      </c>
      <c r="D27" s="50">
        <v>81.069999999999993</v>
      </c>
      <c r="E27" s="50">
        <v>9.73</v>
      </c>
      <c r="F27" s="50">
        <v>4.8600000000000003</v>
      </c>
      <c r="G27" s="50">
        <v>3.24</v>
      </c>
      <c r="H27" s="50">
        <v>2.4300000000000002</v>
      </c>
      <c r="I27" s="50">
        <v>1.62</v>
      </c>
      <c r="J27" s="51">
        <v>90.8</v>
      </c>
      <c r="K27" s="50">
        <v>95.66</v>
      </c>
      <c r="L27" s="50">
        <v>98.9</v>
      </c>
      <c r="M27" s="50">
        <v>101.33</v>
      </c>
      <c r="N27" s="50">
        <v>102.95</v>
      </c>
    </row>
    <row r="28" spans="1:14" x14ac:dyDescent="0.25">
      <c r="A28" s="33" t="s">
        <v>33</v>
      </c>
      <c r="B28" s="33"/>
      <c r="C28" s="33"/>
      <c r="D28" s="33"/>
      <c r="E28" s="33"/>
      <c r="F28" s="33"/>
      <c r="G28" s="33"/>
      <c r="H28" s="33"/>
      <c r="I28" s="33"/>
      <c r="J28" s="33"/>
      <c r="K28" s="33"/>
      <c r="L28" s="33"/>
      <c r="M28" s="33"/>
      <c r="N28" s="33"/>
    </row>
    <row r="29" spans="1:14" x14ac:dyDescent="0.25">
      <c r="A29" s="34"/>
      <c r="B29" s="34"/>
      <c r="C29" s="34"/>
      <c r="D29" s="34"/>
      <c r="E29" s="34"/>
      <c r="F29" s="34"/>
      <c r="G29" s="34"/>
      <c r="H29" s="34"/>
      <c r="I29" s="34"/>
      <c r="J29" s="34"/>
      <c r="K29" s="34"/>
      <c r="L29" s="34"/>
      <c r="M29" s="34"/>
      <c r="N29" s="34"/>
    </row>
  </sheetData>
  <mergeCells count="22">
    <mergeCell ref="A28:N29"/>
    <mergeCell ref="A20:A23"/>
    <mergeCell ref="B20:B21"/>
    <mergeCell ref="B22:B23"/>
    <mergeCell ref="A24:A27"/>
    <mergeCell ref="B24:B25"/>
    <mergeCell ref="B26:B27"/>
    <mergeCell ref="A6:A13"/>
    <mergeCell ref="B6:B7"/>
    <mergeCell ref="B8:B9"/>
    <mergeCell ref="B10:B11"/>
    <mergeCell ref="B12:B13"/>
    <mergeCell ref="A14:A19"/>
    <mergeCell ref="B14:B15"/>
    <mergeCell ref="B16:B17"/>
    <mergeCell ref="B18:B19"/>
    <mergeCell ref="A2:A5"/>
    <mergeCell ref="B2:B5"/>
    <mergeCell ref="C2:C5"/>
    <mergeCell ref="D2:D5"/>
    <mergeCell ref="E2:I4"/>
    <mergeCell ref="J2:N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Table1</vt:lpstr>
      <vt:lpstr>Table2</vt:lpstr>
      <vt:lpstr>Table3</vt:lpstr>
      <vt:lpstr>Table4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 Lego Goncalves, Vanessa</dc:creator>
  <cp:lastModifiedBy>Reviewer</cp:lastModifiedBy>
  <dcterms:created xsi:type="dcterms:W3CDTF">2022-10-07T16:56:14Z</dcterms:created>
  <dcterms:modified xsi:type="dcterms:W3CDTF">2023-01-18T13:59:03Z</dcterms:modified>
</cp:coreProperties>
</file>