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C:\Users\ldinovich\Documents\2.1 DSS Project\"/>
    </mc:Choice>
  </mc:AlternateContent>
  <bookViews>
    <workbookView xWindow="0" yWindow="0" windowWidth="19200" windowHeight="8760" tabRatio="850" activeTab="3"/>
  </bookViews>
  <sheets>
    <sheet name="Signatory Page" sheetId="3" r:id="rId1"/>
    <sheet name="Risk Management Schedule" sheetId="31" r:id="rId2"/>
    <sheet name="1. Good News" sheetId="22" r:id="rId3"/>
    <sheet name="2. Critical Incidents" sheetId="23" r:id="rId4"/>
    <sheet name=" " sheetId="9" r:id="rId5"/>
    <sheet name="3 Complaints" sheetId="49" r:id="rId6"/>
    <sheet name="4. Education" sheetId="8" r:id="rId7"/>
    <sheet name="6. Community Risks or Legal" sheetId="50" r:id="rId8"/>
    <sheet name="7. Labour Relations" sheetId="11" r:id="rId9"/>
    <sheet name="8. Ministry Reports" sheetId="46" r:id="rId10"/>
    <sheet name="9. Visits by Other Agencies" sheetId="14" r:id="rId11"/>
    <sheet name="10. Immunization" sheetId="32" r:id="rId12"/>
    <sheet name="11. Outbreak" sheetId="15" r:id="rId13"/>
    <sheet name="12. Privacy" sheetId="30" r:id="rId14"/>
    <sheet name="13a. WSIB" sheetId="18" r:id="rId15"/>
    <sheet name="13b. Not WSIB" sheetId="40" r:id="rId16"/>
    <sheet name="Instructions" sheetId="29" r:id="rId17"/>
    <sheet name="Categories&amp;Subcategories List" sheetId="43" r:id="rId18"/>
    <sheet name="Sheet1" sheetId="54" r:id="rId19"/>
    <sheet name="Action Taken List" sheetId="42" r:id="rId20"/>
    <sheet name="libr_labor" sheetId="1" state="hidden" r:id="rId21"/>
    <sheet name="libr_env services" sheetId="2" state="hidden" r:id="rId22"/>
    <sheet name="How to create hyperlink" sheetId="53" state="hidden" r:id="rId23"/>
    <sheet name="comm" sheetId="41" state="hidden" r:id="rId24"/>
    <sheet name="calendar" sheetId="33" state="hidden" r:id="rId25"/>
  </sheets>
  <externalReferences>
    <externalReference r:id="rId26"/>
    <externalReference r:id="rId27"/>
  </externalReferences>
  <definedNames>
    <definedName name="_xlnm._FilterDatabase" localSheetId="14" hidden="1">'13a. WSIB'!$A$4:$Q$1174</definedName>
    <definedName name="_xlnm._FilterDatabase" localSheetId="5" hidden="1">'3 Complaints'!$A$4:$L$5</definedName>
    <definedName name="CANDID" localSheetId="22">#REF!</definedName>
    <definedName name="Category">'7. Labour Relations'!$K$4:$K$10</definedName>
    <definedName name="cause" localSheetId="9">libr_labor!$F$2:$F$11</definedName>
    <definedName name="cause">libr_labor!$F$2:$F$11</definedName>
    <definedName name="CAUSE1" localSheetId="22">'13a. WSIB'!#REF!</definedName>
    <definedName name="Departments" localSheetId="22">#REF!</definedName>
    <definedName name="grieve" localSheetId="9">libr_labor!$G$2:$G$8</definedName>
    <definedName name="grieve">libr_labor!$G$2:$G$8</definedName>
    <definedName name="HiddenCheckBox" localSheetId="22">#REF!</definedName>
    <definedName name="job" localSheetId="9">libr_labor!$H$21:$H$81</definedName>
    <definedName name="job">libr_labor!$H$21:$H$81</definedName>
    <definedName name="New" localSheetId="9">libr_labor!$I$2:$I$3</definedName>
    <definedName name="New">libr_labor!$I$2:$I$3</definedName>
    <definedName name="posit" localSheetId="22">#REF!</definedName>
    <definedName name="position">libr_labor!$E$2:$E$36</definedName>
    <definedName name="Positions" localSheetId="22">#REF!</definedName>
    <definedName name="_xlnm.Print_Area" localSheetId="2">'1. Good News'!$A$1:$W$104</definedName>
    <definedName name="_xlnm.Print_Area" localSheetId="11">'10. Immunization'!$A$1:$E$23</definedName>
    <definedName name="_xlnm.Print_Area" localSheetId="12">'11. Outbreak'!$A$1:$F$63</definedName>
    <definedName name="_xlnm.Print_Area" localSheetId="13">'12. Privacy'!$A$1:$J$17</definedName>
    <definedName name="_xlnm.Print_Area" localSheetId="3">'2. Critical Incidents'!$A$1:$Q$103</definedName>
    <definedName name="_xlnm.Print_Area" localSheetId="5">'3 Complaints'!$A$1:$M$12</definedName>
    <definedName name="_xlnm.Print_Area" localSheetId="6">'4. Education'!$A$2:$P$95</definedName>
    <definedName name="_xlnm.Print_Area" localSheetId="7">'6. Community Risks or Legal'!$A$1:$K$54</definedName>
    <definedName name="_xlnm.Print_Area" localSheetId="8">'7. Labour Relations'!$A$2:$J$105</definedName>
    <definedName name="_xlnm.Print_Area" localSheetId="9">'8. Ministry Reports'!$A$1:$M$1062</definedName>
    <definedName name="_xlnm.Print_Area" localSheetId="10">'9. Visits by Other Agencies'!$A$1:$H$103</definedName>
    <definedName name="_xlnm.Print_Area" localSheetId="22">'How to create hyperlink'!$A$1:$P$92</definedName>
    <definedName name="_xlnm.Print_Area" localSheetId="16">Instructions!$A$1:$P$138</definedName>
    <definedName name="_xlnm.Print_Area" localSheetId="1">'Risk Management Schedule'!$A$1:$O$99</definedName>
    <definedName name="_xlnm.Print_Area" localSheetId="0">'Signatory Page'!$A$1:$D$54</definedName>
    <definedName name="_xlnm.Print_Titles" localSheetId="2">'1. Good News'!$1:$4</definedName>
    <definedName name="_xlnm.Print_Titles" localSheetId="12">'11. Outbreak'!$1:$1</definedName>
    <definedName name="_xlnm.Print_Titles" localSheetId="14">'13a. WSIB'!$1:$4</definedName>
    <definedName name="_xlnm.Print_Titles" localSheetId="3">'2. Critical Incidents'!$1:$3</definedName>
    <definedName name="_xlnm.Print_Titles" localSheetId="5">'3 Complaints'!$1:$5</definedName>
    <definedName name="_xlnm.Print_Titles" localSheetId="6">'4. Education'!$4:$4</definedName>
    <definedName name="_xlnm.Print_Titles" localSheetId="8">'7. Labour Relations'!$2:$3</definedName>
    <definedName name="_xlnm.Print_Titles" localSheetId="10">'9. Visits by Other Agencies'!$1:$3</definedName>
    <definedName name="_xlnm.Print_Titles" localSheetId="1">'Risk Management Schedule'!$5:$9</definedName>
    <definedName name="_xlnm.Print_Titles" localSheetId="0">'Signatory Page'!$1:$1</definedName>
    <definedName name="reason" localSheetId="9">libr_labor!$H$2:$H$15</definedName>
    <definedName name="reason">libr_labor!$H$2:$H$15</definedName>
    <definedName name="risk" localSheetId="9">libr_labor!$C$2:$C$4</definedName>
    <definedName name="risk">libr_labor!$C$2:$C$4</definedName>
    <definedName name="SERVICE" localSheetId="22">[1]Staff!#REF!</definedName>
    <definedName name="source" localSheetId="9">libr_labor!$D$2:$D$4</definedName>
    <definedName name="source">libr_labor!$D$2:$D$4</definedName>
    <definedName name="stage">libr_labor!$J$2:$J$7</definedName>
    <definedName name="Status" localSheetId="9">libr_labor!$B$2:$B$4</definedName>
    <definedName name="Status">libr_labor!$B$2:$B$4</definedName>
    <definedName name="Status1">'7. Labour Relations'!$L$4:$L$7</definedName>
    <definedName name="Status2">'7. Labour Relations'!$L$4:$L$8</definedName>
    <definedName name="temp" localSheetId="9">'libr_env services'!$A$2:$A$3</definedName>
    <definedName name="temp">'libr_env services'!$A$2:$A$3</definedName>
    <definedName name="Typa" localSheetId="22">#REF!</definedName>
    <definedName name="Union1">'7. Labour Relations'!$M$4:$M$9</definedName>
    <definedName name="VACRSN" localSheetId="22">#REF!</definedName>
    <definedName name="VACSTAT" localSheetId="22">#REF!</definedName>
    <definedName name="VP__Notified" localSheetId="22">#REF!</definedName>
    <definedName name="wor_access2013_cv.accdb" localSheetId="23" hidden="1">comm!#REF!</definedName>
    <definedName name="Yes" localSheetId="22">#REF!</definedName>
    <definedName name="yesno" localSheetId="9">libr_labor!$A$2:$A$3</definedName>
    <definedName name="yesno">libr_labor!$A$2:$A$3</definedName>
    <definedName name="YourName" localSheetId="22">#REF!</definedName>
    <definedName name="Z_09346ACC_82D7_4AA7_93CA_5FC677587304_.wvu.Cols" localSheetId="4" hidden="1">' '!$O:$O</definedName>
    <definedName name="Z_09346ACC_82D7_4AA7_93CA_5FC677587304_.wvu.Cols" localSheetId="11" hidden="1">'10. Immunization'!$H:$H</definedName>
    <definedName name="Z_09346ACC_82D7_4AA7_93CA_5FC677587304_.wvu.Cols" localSheetId="12" hidden="1">'11. Outbreak'!$G:$G</definedName>
    <definedName name="Z_09346ACC_82D7_4AA7_93CA_5FC677587304_.wvu.Cols" localSheetId="14" hidden="1">'13a. WSIB'!$C:$C,'13a. WSIB'!$E:$E,'13a. WSIB'!$M:$Q</definedName>
    <definedName name="Z_09346ACC_82D7_4AA7_93CA_5FC677587304_.wvu.Cols" localSheetId="5" hidden="1">'3 Complaints'!#REF!,'3 Complaints'!#REF!</definedName>
    <definedName name="Z_09346ACC_82D7_4AA7_93CA_5FC677587304_.wvu.Cols" localSheetId="6" hidden="1">'4. Education'!#REF!</definedName>
    <definedName name="Z_09346ACC_82D7_4AA7_93CA_5FC677587304_.wvu.Cols" localSheetId="8" hidden="1">'7. Labour Relations'!$C:$C,'7. Labour Relations'!$K:$M</definedName>
    <definedName name="Z_09346ACC_82D7_4AA7_93CA_5FC677587304_.wvu.Cols" localSheetId="10" hidden="1">'9. Visits by Other Agencies'!$C:$C,'9. Visits by Other Agencies'!$I:$K</definedName>
    <definedName name="Z_09346ACC_82D7_4AA7_93CA_5FC677587304_.wvu.FilterData" localSheetId="14" hidden="1">'13a. WSIB'!$A$4:$Q$1174</definedName>
    <definedName name="Z_09346ACC_82D7_4AA7_93CA_5FC677587304_.wvu.FilterData" localSheetId="5" hidden="1">'3 Complaints'!$A$4:$L$5</definedName>
    <definedName name="Z_09346ACC_82D7_4AA7_93CA_5FC677587304_.wvu.PrintArea" localSheetId="11" hidden="1">'10. Immunization'!$A$1:$G$3</definedName>
    <definedName name="Z_09346ACC_82D7_4AA7_93CA_5FC677587304_.wvu.PrintArea" localSheetId="12" hidden="1">'11. Outbreak'!$A$1:$F$45</definedName>
    <definedName name="Z_09346ACC_82D7_4AA7_93CA_5FC677587304_.wvu.PrintArea" localSheetId="5" hidden="1">'3 Complaints'!$A$1:$L$12</definedName>
    <definedName name="Z_09346ACC_82D7_4AA7_93CA_5FC677587304_.wvu.PrintArea" localSheetId="6" hidden="1">'4. Education'!$A$2:$P$95</definedName>
    <definedName name="Z_09346ACC_82D7_4AA7_93CA_5FC677587304_.wvu.PrintArea" localSheetId="0" hidden="1">'Signatory Page'!$A$1:$D$53</definedName>
    <definedName name="Z_09346ACC_82D7_4AA7_93CA_5FC677587304_.wvu.PrintTitles" localSheetId="14" hidden="1">'13a. WSIB'!$1:$4</definedName>
    <definedName name="Z_09346ACC_82D7_4AA7_93CA_5FC677587304_.wvu.PrintTitles" localSheetId="5" hidden="1">'3 Complaints'!$2:$5</definedName>
    <definedName name="Z_09346ACC_82D7_4AA7_93CA_5FC677587304_.wvu.PrintTitles" localSheetId="6" hidden="1">'4. Education'!$4:$4</definedName>
    <definedName name="Z_09346ACC_82D7_4AA7_93CA_5FC677587304_.wvu.PrintTitles" localSheetId="8" hidden="1">'7. Labour Relations'!$2:$3</definedName>
    <definedName name="Z_09346ACC_82D7_4AA7_93CA_5FC677587304_.wvu.Rows" localSheetId="11" hidden="1">'10. Immunization'!#REF!,'10. Immunization'!#REF!,'10. Immunization'!#REF!,'10. Immunization'!$15:$15,'10. Immunization'!$34:$34</definedName>
    <definedName name="Z_09346ACC_82D7_4AA7_93CA_5FC677587304_.wvu.Rows" localSheetId="12" hidden="1">'11. Outbreak'!#REF!,'11. Outbreak'!#REF!,'11. Outbreak'!#REF!,'11. Outbreak'!#REF!,'11. Outbreak'!#REF!</definedName>
    <definedName name="Z_09346ACC_82D7_4AA7_93CA_5FC677587304_.wvu.Rows" localSheetId="14" hidden="1">'13a. WSIB'!$6:$48,'13a. WSIB'!$50:$71,'13a. WSIB'!$73:$93,'13a. WSIB'!$95:$116,'13a. WSIB'!$118:$139,'13a. WSIB'!$141:$162,'13a. WSIB'!$164:$185,'13a. WSIB'!$187:$208,'13a. WSIB'!$210:$231,'13a. WSIB'!$233:$254,'13a. WSIB'!$256:$277,'13a. WSIB'!$279:$300,'13a. WSIB'!$302:$323,'13a. WSIB'!$325:$346,'13a. WSIB'!$348:$369,'13a. WSIB'!$371:$392,'13a. WSIB'!$394:$415,'13a. WSIB'!$417:$438,'13a. WSIB'!$440:$461,'13a. WSIB'!$463:$484,'13a. WSIB'!$486:$507,'13a. WSIB'!$509:$530,'13a. WSIB'!$532:$553,'13a. WSIB'!$555:$576,'13a. WSIB'!$578:$599,'13a. WSIB'!$601:$622,'13a. WSIB'!$624:$645,'13a. WSIB'!$647:$668,'13a. WSIB'!$670:$691,'13a. WSIB'!$693:$714,'13a. WSIB'!$716:$737,'13a. WSIB'!$739:$760,'13a. WSIB'!$762:$783,'13a. WSIB'!$785:$806,'13a. WSIB'!$808:$829,'13a. WSIB'!$831:$852,'13a. WSIB'!$854:$875,'13a. WSIB'!$877:$898,'13a. WSIB'!$900:$921,'13a. WSIB'!$923:$944,'13a. WSIB'!$946:$967,'13a. WSIB'!$969:$990,'13a. WSIB'!$992:$1013,'13a. WSIB'!$1015:$1036,'13a. WSIB'!$1038:$1059,'13a. WSIB'!$1061:$1082,'13a. WSIB'!$1084:$1105,'13a. WSIB'!$1107:$1128,'13a. WSIB'!$1130:$1151,'13a. WSIB'!$1153:$1174</definedName>
    <definedName name="Z_5442ECD2_F40F_4F74_938F_41D6B7FFCDFC_.wvu.Cols" localSheetId="4" hidden="1">' '!$O:$O</definedName>
    <definedName name="Z_5442ECD2_F40F_4F74_938F_41D6B7FFCDFC_.wvu.Cols" localSheetId="11" hidden="1">'10. Immunization'!$H:$H</definedName>
    <definedName name="Z_5442ECD2_F40F_4F74_938F_41D6B7FFCDFC_.wvu.Cols" localSheetId="12" hidden="1">'11. Outbreak'!$G:$G</definedName>
    <definedName name="Z_5442ECD2_F40F_4F74_938F_41D6B7FFCDFC_.wvu.Cols" localSheetId="14" hidden="1">'13a. WSIB'!$C:$C,'13a. WSIB'!$E:$E,'13a. WSIB'!$M:$Q</definedName>
    <definedName name="Z_5442ECD2_F40F_4F74_938F_41D6B7FFCDFC_.wvu.Cols" localSheetId="5" hidden="1">'3 Complaints'!#REF!,'3 Complaints'!#REF!</definedName>
    <definedName name="Z_5442ECD2_F40F_4F74_938F_41D6B7FFCDFC_.wvu.Cols" localSheetId="6" hidden="1">'4. Education'!#REF!</definedName>
    <definedName name="Z_5442ECD2_F40F_4F74_938F_41D6B7FFCDFC_.wvu.Cols" localSheetId="8" hidden="1">'7. Labour Relations'!$C:$C,'7. Labour Relations'!$K:$M</definedName>
    <definedName name="Z_5442ECD2_F40F_4F74_938F_41D6B7FFCDFC_.wvu.Cols" localSheetId="10" hidden="1">'9. Visits by Other Agencies'!$C:$C,'9. Visits by Other Agencies'!$I:$K</definedName>
    <definedName name="Z_5442ECD2_F40F_4F74_938F_41D6B7FFCDFC_.wvu.FilterData" localSheetId="14" hidden="1">'13a. WSIB'!$A$4:$Q$1174</definedName>
    <definedName name="Z_5442ECD2_F40F_4F74_938F_41D6B7FFCDFC_.wvu.FilterData" localSheetId="5" hidden="1">'3 Complaints'!$A$4:$L$5</definedName>
    <definedName name="Z_5442ECD2_F40F_4F74_938F_41D6B7FFCDFC_.wvu.PrintArea" localSheetId="11" hidden="1">'10. Immunization'!$A$1:$G$3</definedName>
    <definedName name="Z_5442ECD2_F40F_4F74_938F_41D6B7FFCDFC_.wvu.PrintArea" localSheetId="12" hidden="1">'11. Outbreak'!$A$1:$F$45</definedName>
    <definedName name="Z_5442ECD2_F40F_4F74_938F_41D6B7FFCDFC_.wvu.PrintArea" localSheetId="5" hidden="1">'3 Complaints'!$A$1:$L$12</definedName>
    <definedName name="Z_5442ECD2_F40F_4F74_938F_41D6B7FFCDFC_.wvu.PrintArea" localSheetId="6" hidden="1">'4. Education'!$A$2:$P$95</definedName>
    <definedName name="Z_5442ECD2_F40F_4F74_938F_41D6B7FFCDFC_.wvu.PrintArea" localSheetId="0" hidden="1">'Signatory Page'!$A$1:$D$53</definedName>
    <definedName name="Z_5442ECD2_F40F_4F74_938F_41D6B7FFCDFC_.wvu.PrintTitles" localSheetId="14" hidden="1">'13a. WSIB'!$1:$4</definedName>
    <definedName name="Z_5442ECD2_F40F_4F74_938F_41D6B7FFCDFC_.wvu.PrintTitles" localSheetId="5" hidden="1">'3 Complaints'!$2:$5</definedName>
    <definedName name="Z_5442ECD2_F40F_4F74_938F_41D6B7FFCDFC_.wvu.PrintTitles" localSheetId="6" hidden="1">'4. Education'!$4:$4</definedName>
    <definedName name="Z_5442ECD2_F40F_4F74_938F_41D6B7FFCDFC_.wvu.PrintTitles" localSheetId="8" hidden="1">'7. Labour Relations'!$2:$3</definedName>
    <definedName name="Z_5442ECD2_F40F_4F74_938F_41D6B7FFCDFC_.wvu.Rows" localSheetId="11" hidden="1">'10. Immunization'!#REF!,'10. Immunization'!#REF!,'10. Immunization'!#REF!,'10. Immunization'!$15:$15,'10. Immunization'!$34:$34</definedName>
    <definedName name="Z_5442ECD2_F40F_4F74_938F_41D6B7FFCDFC_.wvu.Rows" localSheetId="12" hidden="1">'11. Outbreak'!#REF!,'11. Outbreak'!#REF!,'11. Outbreak'!#REF!,'11. Outbreak'!#REF!,'11. Outbreak'!#REF!</definedName>
    <definedName name="Z_5442ECD2_F40F_4F74_938F_41D6B7FFCDFC_.wvu.Rows" localSheetId="14" hidden="1">'13a. WSIB'!$6:$48,'13a. WSIB'!$50:$71,'13a. WSIB'!$73:$93,'13a. WSIB'!$95:$116,'13a. WSIB'!$118:$139,'13a. WSIB'!$141:$162,'13a. WSIB'!$164:$185,'13a. WSIB'!$187:$208,'13a. WSIB'!$210:$231,'13a. WSIB'!$233:$254,'13a. WSIB'!$256:$277,'13a. WSIB'!$279:$300,'13a. WSIB'!$302:$323,'13a. WSIB'!$325:$346,'13a. WSIB'!$348:$369,'13a. WSIB'!$371:$392,'13a. WSIB'!$394:$415,'13a. WSIB'!$417:$438,'13a. WSIB'!$440:$461,'13a. WSIB'!$463:$484,'13a. WSIB'!$486:$507,'13a. WSIB'!$509:$530,'13a. WSIB'!$532:$553,'13a. WSIB'!$555:$576,'13a. WSIB'!$578:$599,'13a. WSIB'!$601:$622,'13a. WSIB'!$624:$645,'13a. WSIB'!$647:$668,'13a. WSIB'!$670:$691,'13a. WSIB'!$693:$714,'13a. WSIB'!$716:$737,'13a. WSIB'!$739:$760,'13a. WSIB'!$762:$783,'13a. WSIB'!$785:$806,'13a. WSIB'!$808:$829,'13a. WSIB'!$831:$852,'13a. WSIB'!$854:$875,'13a. WSIB'!$877:$898,'13a. WSIB'!$900:$921,'13a. WSIB'!$923:$944,'13a. WSIB'!$946:$967,'13a. WSIB'!$969:$990,'13a. WSIB'!$992:$1013,'13a. WSIB'!$1015:$1036,'13a. WSIB'!$1038:$1059,'13a. WSIB'!$1061:$1082,'13a. WSIB'!$1084:$1105,'13a. WSIB'!$1107:$1128,'13a. WSIB'!$1130:$1151,'13a. WSIB'!$1153:$1174</definedName>
  </definedNames>
  <calcPr calcId="191028"/>
  <customWorkbookViews>
    <customWorkbookView name="Lilita Gretton - Personal View" guid="{09346ACC-82D7-4AA7-93CA-5FC677587304}" mergeInterval="0" personalView="1" maximized="1" xWindow="-8" yWindow="-8" windowWidth="1936" windowHeight="1056" tabRatio="744" activeSheetId="3"/>
    <customWorkbookView name="Ryan Roncesvalles - Personal View" guid="{5442ECD2-F40F-4F74-938F-41D6B7FFCDFC}" mergeInterval="0" changesSavedWin="1" personalView="1" maximized="1" windowWidth="1440" windowHeight="694" tabRatio="744"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4" i="11" l="1"/>
  <c r="C53" i="11"/>
  <c r="C8" i="11"/>
  <c r="C7" i="11"/>
  <c r="C6" i="11"/>
  <c r="C4" i="11"/>
  <c r="C54" i="50"/>
  <c r="C53" i="50"/>
  <c r="C52" i="50"/>
  <c r="C51" i="50"/>
  <c r="C50" i="50"/>
  <c r="C49" i="50"/>
  <c r="C48" i="50"/>
  <c r="C47" i="50"/>
  <c r="C46" i="50"/>
  <c r="C45" i="50"/>
  <c r="C44" i="50"/>
  <c r="C43" i="50"/>
  <c r="C42" i="50"/>
  <c r="C41" i="50"/>
  <c r="C40" i="50"/>
  <c r="C39" i="50"/>
  <c r="C38" i="50"/>
  <c r="C37" i="50"/>
  <c r="C36" i="50"/>
  <c r="C35" i="50"/>
  <c r="C34" i="50"/>
  <c r="C33" i="50"/>
  <c r="C32" i="50"/>
  <c r="C31" i="50"/>
  <c r="C30" i="50"/>
  <c r="C29" i="50"/>
  <c r="C28" i="50"/>
  <c r="C27" i="50"/>
  <c r="C26" i="50"/>
  <c r="C25" i="50"/>
  <c r="C24" i="50"/>
  <c r="C23" i="50"/>
  <c r="C22" i="50"/>
  <c r="C21" i="50"/>
  <c r="C20" i="50"/>
  <c r="C19" i="50"/>
  <c r="C18" i="50"/>
  <c r="C17" i="50"/>
  <c r="C16" i="50"/>
  <c r="C15" i="50"/>
  <c r="C14" i="50"/>
  <c r="C13" i="50"/>
  <c r="C12" i="50"/>
  <c r="C11" i="50"/>
  <c r="C10" i="50"/>
  <c r="C9" i="50"/>
  <c r="C8" i="50"/>
  <c r="C7" i="50"/>
  <c r="C6" i="50"/>
  <c r="C5" i="50"/>
  <c r="N9" i="46"/>
  <c r="N10" i="46"/>
  <c r="N8" i="46"/>
  <c r="N11" i="46"/>
  <c r="N12" i="46"/>
  <c r="N13" i="46"/>
  <c r="N14" i="46"/>
  <c r="N15" i="46"/>
  <c r="N16" i="46"/>
  <c r="N17" i="46"/>
  <c r="N18" i="46"/>
  <c r="N19" i="46"/>
  <c r="N20" i="46"/>
  <c r="N21" i="46"/>
  <c r="N22" i="46"/>
  <c r="N23" i="46"/>
  <c r="N24" i="46"/>
  <c r="N25" i="46"/>
  <c r="N26" i="46"/>
  <c r="N27" i="46"/>
  <c r="N28" i="46"/>
  <c r="N29" i="46"/>
  <c r="N30" i="46"/>
  <c r="N31" i="46"/>
  <c r="N32" i="46"/>
  <c r="N33" i="46"/>
  <c r="N34" i="46"/>
  <c r="N35" i="46"/>
  <c r="N36" i="46"/>
  <c r="N37" i="46"/>
  <c r="N39" i="46"/>
  <c r="N40" i="46"/>
  <c r="N41" i="46"/>
  <c r="N42" i="46"/>
  <c r="N43" i="46"/>
  <c r="N44" i="46"/>
  <c r="N45" i="46"/>
  <c r="N46" i="46"/>
  <c r="N47" i="46"/>
  <c r="N48" i="46"/>
  <c r="N49" i="46"/>
  <c r="N50" i="46"/>
  <c r="N51" i="46"/>
  <c r="N52" i="46"/>
  <c r="N53" i="46"/>
  <c r="N54" i="46"/>
  <c r="N55" i="46"/>
  <c r="N56" i="46"/>
  <c r="N57" i="46"/>
  <c r="N58" i="46"/>
  <c r="N59" i="46"/>
  <c r="N60" i="46"/>
  <c r="N61" i="46"/>
  <c r="N62" i="46"/>
  <c r="N63" i="46"/>
  <c r="N64" i="46"/>
  <c r="N65" i="46"/>
  <c r="N66" i="46"/>
  <c r="N67" i="46"/>
  <c r="N68" i="46"/>
  <c r="N70" i="46"/>
  <c r="N71" i="46"/>
  <c r="N72" i="46"/>
  <c r="N73" i="46"/>
  <c r="N74" i="46"/>
  <c r="N75" i="46"/>
  <c r="N76" i="46"/>
  <c r="N77" i="46"/>
  <c r="N78" i="46"/>
  <c r="N79" i="46"/>
  <c r="N80" i="46"/>
  <c r="N81" i="46"/>
  <c r="N82" i="46"/>
  <c r="N83" i="46"/>
  <c r="N84" i="46"/>
  <c r="N85" i="46"/>
  <c r="N86" i="46"/>
  <c r="N87" i="46"/>
  <c r="N88" i="46"/>
  <c r="N89" i="46"/>
  <c r="N90" i="46"/>
  <c r="N91" i="46"/>
  <c r="N92" i="46"/>
  <c r="N93" i="46"/>
  <c r="N94" i="46"/>
  <c r="N95" i="46"/>
  <c r="N96" i="46"/>
  <c r="N97" i="46"/>
  <c r="N98" i="46"/>
  <c r="N99" i="46"/>
  <c r="N101" i="46"/>
  <c r="N102" i="46"/>
  <c r="N103" i="46"/>
  <c r="N104" i="46"/>
  <c r="N105" i="46"/>
  <c r="N106" i="46"/>
  <c r="N107" i="46"/>
  <c r="N108" i="46"/>
  <c r="N109" i="46"/>
  <c r="N110" i="46"/>
  <c r="N111" i="46"/>
  <c r="N112" i="46"/>
  <c r="N113" i="46"/>
  <c r="N114" i="46"/>
  <c r="N115" i="46"/>
  <c r="N116" i="46"/>
  <c r="N117" i="46"/>
  <c r="N118" i="46"/>
  <c r="N119" i="46"/>
  <c r="N120" i="46"/>
  <c r="N121" i="46"/>
  <c r="N122" i="46"/>
  <c r="N123" i="46"/>
  <c r="N124" i="46"/>
  <c r="N125" i="46"/>
  <c r="N126" i="46"/>
  <c r="N127" i="46"/>
  <c r="N128" i="46"/>
  <c r="N129" i="46"/>
  <c r="N130" i="46"/>
  <c r="N132" i="46"/>
  <c r="N133" i="46"/>
  <c r="N134" i="46"/>
  <c r="N135" i="46"/>
  <c r="N136" i="46"/>
  <c r="N137" i="46"/>
  <c r="N138" i="46"/>
  <c r="N139" i="46"/>
  <c r="N140" i="46"/>
  <c r="N141" i="46"/>
  <c r="N142" i="46"/>
  <c r="N143" i="46"/>
  <c r="N144" i="46"/>
  <c r="N145" i="46"/>
  <c r="N146" i="46"/>
  <c r="N147" i="46"/>
  <c r="N148" i="46"/>
  <c r="N149" i="46"/>
  <c r="N150" i="46"/>
  <c r="N151" i="46"/>
  <c r="N152" i="46"/>
  <c r="N153" i="46"/>
  <c r="N154" i="46"/>
  <c r="N155" i="46"/>
  <c r="N156" i="46"/>
  <c r="N157" i="46"/>
  <c r="N158" i="46"/>
  <c r="N159" i="46"/>
  <c r="N160" i="46"/>
  <c r="N161" i="46"/>
  <c r="N163" i="46"/>
  <c r="N164" i="46"/>
  <c r="N165" i="46"/>
  <c r="N166" i="46"/>
  <c r="N167" i="46"/>
  <c r="N168" i="46"/>
  <c r="N169" i="46"/>
  <c r="N170" i="46"/>
  <c r="N171" i="46"/>
  <c r="N172" i="46"/>
  <c r="N173" i="46"/>
  <c r="N174" i="46"/>
  <c r="N175" i="46"/>
  <c r="N176" i="46"/>
  <c r="N177" i="46"/>
  <c r="N178" i="46"/>
  <c r="N179" i="46"/>
  <c r="N180" i="46"/>
  <c r="N181" i="46"/>
  <c r="N182" i="46"/>
  <c r="N183" i="46"/>
  <c r="N184" i="46"/>
  <c r="N185" i="46"/>
  <c r="N186" i="46"/>
  <c r="N187" i="46"/>
  <c r="N188" i="46"/>
  <c r="N189" i="46"/>
  <c r="N190" i="46"/>
  <c r="N191" i="46"/>
  <c r="N192" i="46"/>
  <c r="N194" i="46"/>
  <c r="N195" i="46"/>
  <c r="N196" i="46"/>
  <c r="N197" i="46"/>
  <c r="N198" i="46"/>
  <c r="N199" i="46"/>
  <c r="N200" i="46"/>
  <c r="N201" i="46"/>
  <c r="N202" i="46"/>
  <c r="N203" i="46"/>
  <c r="N204" i="46"/>
  <c r="N205" i="46"/>
  <c r="N206" i="46"/>
  <c r="N207" i="46"/>
  <c r="N208" i="46"/>
  <c r="N209" i="46"/>
  <c r="N210" i="46"/>
  <c r="N211" i="46"/>
  <c r="N212" i="46"/>
  <c r="N213" i="46"/>
  <c r="N214" i="46"/>
  <c r="N215" i="46"/>
  <c r="N216" i="46"/>
  <c r="N217" i="46"/>
  <c r="N218" i="46"/>
  <c r="N219" i="46"/>
  <c r="N220" i="46"/>
  <c r="N221" i="46"/>
  <c r="N222" i="46"/>
  <c r="N223" i="46"/>
  <c r="N225" i="46"/>
  <c r="N226" i="46"/>
  <c r="N227" i="46"/>
  <c r="N228" i="46"/>
  <c r="N229" i="46"/>
  <c r="N230" i="46"/>
  <c r="N231" i="46"/>
  <c r="N232" i="46"/>
  <c r="N233" i="46"/>
  <c r="N234" i="46"/>
  <c r="N235" i="46"/>
  <c r="N236" i="46"/>
  <c r="N237" i="46"/>
  <c r="N238" i="46"/>
  <c r="N239" i="46"/>
  <c r="N240" i="46"/>
  <c r="N241" i="46"/>
  <c r="N242" i="46"/>
  <c r="N243" i="46"/>
  <c r="N244" i="46"/>
  <c r="N245" i="46"/>
  <c r="N246" i="46"/>
  <c r="N247" i="46"/>
  <c r="N248" i="46"/>
  <c r="N249" i="46"/>
  <c r="N250" i="46"/>
  <c r="N251" i="46"/>
  <c r="N252" i="46"/>
  <c r="N253" i="46"/>
  <c r="N254" i="46"/>
  <c r="N256" i="46"/>
  <c r="N257" i="46"/>
  <c r="N258" i="46"/>
  <c r="N259" i="46"/>
  <c r="N260" i="46"/>
  <c r="N261" i="46"/>
  <c r="N262" i="46"/>
  <c r="N263" i="46"/>
  <c r="N264" i="46"/>
  <c r="N265" i="46"/>
  <c r="N266" i="46"/>
  <c r="N267" i="46"/>
  <c r="N268" i="46"/>
  <c r="N269" i="46"/>
  <c r="N270" i="46"/>
  <c r="N271" i="46"/>
  <c r="N272" i="46"/>
  <c r="N273" i="46"/>
  <c r="N274" i="46"/>
  <c r="N275" i="46"/>
  <c r="N276" i="46"/>
  <c r="N277" i="46"/>
  <c r="N278" i="46"/>
  <c r="N279" i="46"/>
  <c r="N280" i="46"/>
  <c r="N281" i="46"/>
  <c r="N282" i="46"/>
  <c r="N283" i="46"/>
  <c r="N284" i="46"/>
  <c r="N285" i="46"/>
  <c r="N287" i="46"/>
  <c r="N288" i="46"/>
  <c r="N289" i="46"/>
  <c r="N290" i="46"/>
  <c r="N291" i="46"/>
  <c r="N292" i="46"/>
  <c r="N293" i="46"/>
  <c r="N294" i="46"/>
  <c r="N295" i="46"/>
  <c r="N296" i="46"/>
  <c r="N297" i="46"/>
  <c r="N298" i="46"/>
  <c r="N299" i="46"/>
  <c r="N300" i="46"/>
  <c r="N301" i="46"/>
  <c r="N302" i="46"/>
  <c r="N303" i="46"/>
  <c r="N304" i="46"/>
  <c r="N305" i="46"/>
  <c r="N306" i="46"/>
  <c r="N307" i="46"/>
  <c r="N308" i="46"/>
  <c r="N309" i="46"/>
  <c r="N310" i="46"/>
  <c r="N311" i="46"/>
  <c r="N312" i="46"/>
  <c r="N313" i="46"/>
  <c r="N314" i="46"/>
  <c r="N315" i="46"/>
  <c r="N316" i="46"/>
  <c r="N318" i="46"/>
  <c r="N319" i="46"/>
  <c r="N320" i="46"/>
  <c r="N321" i="46"/>
  <c r="N322" i="46"/>
  <c r="N323" i="46"/>
  <c r="N324" i="46"/>
  <c r="N325" i="46"/>
  <c r="N326" i="46"/>
  <c r="N327" i="46"/>
  <c r="N328" i="46"/>
  <c r="N329" i="46"/>
  <c r="N330" i="46"/>
  <c r="N331" i="46"/>
  <c r="N332" i="46"/>
  <c r="N333" i="46"/>
  <c r="N334" i="46"/>
  <c r="N335" i="46"/>
  <c r="N336" i="46"/>
  <c r="N337" i="46"/>
  <c r="N338" i="46"/>
  <c r="N339" i="46"/>
  <c r="N340" i="46"/>
  <c r="N341" i="46"/>
  <c r="N342" i="46"/>
  <c r="N343" i="46"/>
  <c r="N344" i="46"/>
  <c r="N345" i="46"/>
  <c r="N346" i="46"/>
  <c r="N347" i="46"/>
  <c r="N349" i="46"/>
  <c r="N350" i="46"/>
  <c r="N351" i="46"/>
  <c r="N352" i="46"/>
  <c r="N353" i="46"/>
  <c r="N354" i="46"/>
  <c r="N355" i="46"/>
  <c r="N356" i="46"/>
  <c r="N357" i="46"/>
  <c r="N358" i="46"/>
  <c r="N359" i="46"/>
  <c r="N360" i="46"/>
  <c r="N361" i="46"/>
  <c r="N362" i="46"/>
  <c r="N363" i="46"/>
  <c r="N364" i="46"/>
  <c r="N365" i="46"/>
  <c r="N366" i="46"/>
  <c r="N367" i="46"/>
  <c r="N368" i="46"/>
  <c r="N369" i="46"/>
  <c r="N370" i="46"/>
  <c r="N371" i="46"/>
  <c r="N372" i="46"/>
  <c r="N373" i="46"/>
  <c r="N374" i="46"/>
  <c r="N375" i="46"/>
  <c r="N376" i="46"/>
  <c r="N377" i="46"/>
  <c r="N378" i="46"/>
  <c r="N380" i="46"/>
  <c r="N381" i="46"/>
  <c r="N382" i="46"/>
  <c r="N383" i="46"/>
  <c r="N384" i="46"/>
  <c r="N385" i="46"/>
  <c r="N386" i="46"/>
  <c r="N387" i="46"/>
  <c r="N388" i="46"/>
  <c r="N389" i="46"/>
  <c r="N390" i="46"/>
  <c r="N391" i="46"/>
  <c r="N392" i="46"/>
  <c r="N393" i="46"/>
  <c r="N394" i="46"/>
  <c r="N395" i="46"/>
  <c r="N396" i="46"/>
  <c r="N397" i="46"/>
  <c r="N398" i="46"/>
  <c r="N399" i="46"/>
  <c r="N400" i="46"/>
  <c r="N401" i="46"/>
  <c r="N402" i="46"/>
  <c r="N403" i="46"/>
  <c r="N404" i="46"/>
  <c r="N405" i="46"/>
  <c r="N406" i="46"/>
  <c r="N407" i="46"/>
  <c r="N408" i="46"/>
  <c r="N409" i="46"/>
  <c r="N411" i="46"/>
  <c r="N412" i="46"/>
  <c r="N413" i="46"/>
  <c r="N414" i="46"/>
  <c r="N415" i="46"/>
  <c r="N416" i="46"/>
  <c r="N417" i="46"/>
  <c r="N418" i="46"/>
  <c r="N419" i="46"/>
  <c r="N420" i="46"/>
  <c r="N421" i="46"/>
  <c r="N422" i="46"/>
  <c r="N423" i="46"/>
  <c r="N424" i="46"/>
  <c r="N425" i="46"/>
  <c r="N426" i="46"/>
  <c r="N427" i="46"/>
  <c r="N428" i="46"/>
  <c r="N429" i="46"/>
  <c r="N430" i="46"/>
  <c r="N431" i="46"/>
  <c r="N432" i="46"/>
  <c r="N433" i="46"/>
  <c r="N434" i="46"/>
  <c r="N435" i="46"/>
  <c r="N436" i="46"/>
  <c r="N437" i="46"/>
  <c r="N438" i="46"/>
  <c r="N439" i="46"/>
  <c r="N440" i="46"/>
  <c r="N442" i="46"/>
  <c r="N443" i="46"/>
  <c r="N444" i="46"/>
  <c r="N445" i="46"/>
  <c r="N446" i="46"/>
  <c r="N447" i="46"/>
  <c r="N448" i="46"/>
  <c r="N449" i="46"/>
  <c r="N450" i="46"/>
  <c r="N451" i="46"/>
  <c r="N452" i="46"/>
  <c r="N453" i="46"/>
  <c r="N454" i="46"/>
  <c r="N455" i="46"/>
  <c r="N456" i="46"/>
  <c r="N457" i="46"/>
  <c r="N458" i="46"/>
  <c r="N459" i="46"/>
  <c r="N460" i="46"/>
  <c r="N461" i="46"/>
  <c r="N462" i="46"/>
  <c r="N463" i="46"/>
  <c r="N464" i="46"/>
  <c r="N465" i="46"/>
  <c r="N466" i="46"/>
  <c r="N467" i="46"/>
  <c r="N468" i="46"/>
  <c r="N469" i="46"/>
  <c r="N470" i="46"/>
  <c r="N471" i="46"/>
  <c r="N473" i="46"/>
  <c r="N474" i="46"/>
  <c r="N475" i="46"/>
  <c r="N476" i="46"/>
  <c r="N477" i="46"/>
  <c r="N478" i="46"/>
  <c r="N479" i="46"/>
  <c r="N480" i="46"/>
  <c r="N481" i="46"/>
  <c r="N482" i="46"/>
  <c r="N483" i="46"/>
  <c r="N484" i="46"/>
  <c r="N485" i="46"/>
  <c r="N486" i="46"/>
  <c r="N487" i="46"/>
  <c r="N488" i="46"/>
  <c r="N489" i="46"/>
  <c r="N490" i="46"/>
  <c r="N491" i="46"/>
  <c r="N492" i="46"/>
  <c r="N493" i="46"/>
  <c r="N494" i="46"/>
  <c r="N495" i="46"/>
  <c r="N496" i="46"/>
  <c r="N497" i="46"/>
  <c r="N498" i="46"/>
  <c r="N499" i="46"/>
  <c r="N500" i="46"/>
  <c r="N501" i="46"/>
  <c r="N502" i="46"/>
  <c r="N504" i="46"/>
  <c r="N505" i="46"/>
  <c r="N506" i="46"/>
  <c r="N507" i="46"/>
  <c r="N508" i="46"/>
  <c r="N509" i="46"/>
  <c r="N510" i="46"/>
  <c r="N511" i="46"/>
  <c r="N512" i="46"/>
  <c r="N513" i="46"/>
  <c r="N514" i="46"/>
  <c r="N515" i="46"/>
  <c r="N516" i="46"/>
  <c r="N517" i="46"/>
  <c r="N518" i="46"/>
  <c r="N519" i="46"/>
  <c r="N520" i="46"/>
  <c r="N521" i="46"/>
  <c r="N522" i="46"/>
  <c r="N523" i="46"/>
  <c r="N524" i="46"/>
  <c r="N525" i="46"/>
  <c r="N526" i="46"/>
  <c r="N527" i="46"/>
  <c r="N528" i="46"/>
  <c r="N529" i="46"/>
  <c r="N530" i="46"/>
  <c r="N531" i="46"/>
  <c r="N532" i="46"/>
  <c r="N533" i="46"/>
  <c r="N535" i="46"/>
  <c r="N536" i="46"/>
  <c r="N537" i="46"/>
  <c r="N538" i="46"/>
  <c r="N539" i="46"/>
  <c r="N540" i="46"/>
  <c r="N541" i="46"/>
  <c r="N542" i="46"/>
  <c r="N543" i="46"/>
  <c r="N544" i="46"/>
  <c r="N545" i="46"/>
  <c r="N546" i="46"/>
  <c r="N547" i="46"/>
  <c r="N548" i="46"/>
  <c r="N549" i="46"/>
  <c r="N550" i="46"/>
  <c r="N551" i="46"/>
  <c r="N552" i="46"/>
  <c r="N553" i="46"/>
  <c r="N554" i="46"/>
  <c r="N555" i="46"/>
  <c r="N556" i="46"/>
  <c r="N557" i="46"/>
  <c r="N558" i="46"/>
  <c r="N559" i="46"/>
  <c r="N560" i="46"/>
  <c r="N561" i="46"/>
  <c r="N562" i="46"/>
  <c r="N563" i="46"/>
  <c r="N564" i="46"/>
  <c r="N566" i="46"/>
  <c r="N567" i="46"/>
  <c r="N568" i="46"/>
  <c r="N569" i="46"/>
  <c r="N570" i="46"/>
  <c r="N571" i="46"/>
  <c r="N572" i="46"/>
  <c r="N573" i="46"/>
  <c r="N574" i="46"/>
  <c r="N575" i="46"/>
  <c r="N576" i="46"/>
  <c r="N577" i="46"/>
  <c r="N578" i="46"/>
  <c r="N579" i="46"/>
  <c r="N580" i="46"/>
  <c r="N581" i="46"/>
  <c r="N582" i="46"/>
  <c r="N583" i="46"/>
  <c r="N584" i="46"/>
  <c r="N585" i="46"/>
  <c r="N586" i="46"/>
  <c r="N587" i="46"/>
  <c r="N588" i="46"/>
  <c r="N589" i="46"/>
  <c r="N590" i="46"/>
  <c r="N591" i="46"/>
  <c r="N592" i="46"/>
  <c r="N593" i="46"/>
  <c r="N594" i="46"/>
  <c r="N595" i="46"/>
  <c r="N597" i="46"/>
  <c r="N598" i="46"/>
  <c r="N599" i="46"/>
  <c r="N600" i="46"/>
  <c r="N601" i="46"/>
  <c r="N602" i="46"/>
  <c r="N603" i="46"/>
  <c r="N604" i="46"/>
  <c r="N605" i="46"/>
  <c r="N606" i="46"/>
  <c r="N607" i="46"/>
  <c r="N608" i="46"/>
  <c r="N609" i="46"/>
  <c r="N610" i="46"/>
  <c r="N611" i="46"/>
  <c r="N612" i="46"/>
  <c r="N613" i="46"/>
  <c r="N614" i="46"/>
  <c r="N615" i="46"/>
  <c r="N616" i="46"/>
  <c r="N617" i="46"/>
  <c r="N618" i="46"/>
  <c r="N619" i="46"/>
  <c r="N620" i="46"/>
  <c r="N621" i="46"/>
  <c r="N622" i="46"/>
  <c r="N623" i="46"/>
  <c r="N624" i="46"/>
  <c r="N625" i="46"/>
  <c r="N626" i="46"/>
  <c r="I596" i="46"/>
  <c r="H596" i="46"/>
  <c r="G596" i="46"/>
  <c r="F596" i="46"/>
  <c r="I565" i="46"/>
  <c r="H565" i="46"/>
  <c r="G565" i="46"/>
  <c r="F565" i="46"/>
  <c r="I534" i="46"/>
  <c r="H534" i="46"/>
  <c r="G534" i="46"/>
  <c r="F534" i="46"/>
  <c r="I503" i="46"/>
  <c r="H503" i="46"/>
  <c r="G503" i="46"/>
  <c r="F503" i="46"/>
  <c r="I472" i="46"/>
  <c r="H472" i="46"/>
  <c r="G472" i="46"/>
  <c r="F472" i="46"/>
  <c r="I441" i="46"/>
  <c r="H441" i="46"/>
  <c r="G441" i="46"/>
  <c r="F441" i="46"/>
  <c r="I410" i="46"/>
  <c r="H410" i="46"/>
  <c r="G410" i="46"/>
  <c r="F410" i="46"/>
  <c r="I379" i="46"/>
  <c r="H379" i="46"/>
  <c r="G379" i="46"/>
  <c r="F379" i="46"/>
  <c r="I348" i="46"/>
  <c r="H348" i="46"/>
  <c r="G348" i="46"/>
  <c r="F348" i="46"/>
  <c r="I317" i="46"/>
  <c r="H317" i="46"/>
  <c r="G317" i="46"/>
  <c r="F317" i="46"/>
  <c r="I286" i="46"/>
  <c r="H286" i="46"/>
  <c r="G286" i="46"/>
  <c r="F286" i="46"/>
  <c r="I255" i="46"/>
  <c r="H255" i="46"/>
  <c r="G255" i="46"/>
  <c r="F255" i="46"/>
  <c r="I224" i="46"/>
  <c r="H224" i="46"/>
  <c r="G224" i="46"/>
  <c r="F224" i="46"/>
  <c r="I193" i="46"/>
  <c r="H193" i="46"/>
  <c r="G193" i="46"/>
  <c r="F193" i="46"/>
  <c r="I162" i="46"/>
  <c r="H162" i="46"/>
  <c r="G162" i="46"/>
  <c r="F162" i="46"/>
  <c r="I131" i="46"/>
  <c r="H131" i="46"/>
  <c r="G131" i="46"/>
  <c r="F131" i="46"/>
  <c r="I100" i="46"/>
  <c r="I69" i="46"/>
  <c r="H69" i="46"/>
  <c r="I38" i="46"/>
  <c r="H38" i="46"/>
  <c r="R4" i="46"/>
  <c r="G38" i="46"/>
  <c r="R3" i="46"/>
  <c r="F38" i="46"/>
  <c r="I7" i="46"/>
  <c r="R5" i="46"/>
  <c r="C38" i="14"/>
  <c r="C37" i="14"/>
  <c r="I5" i="18"/>
  <c r="K49" i="18"/>
  <c r="J49" i="18"/>
  <c r="I49" i="18"/>
  <c r="K72" i="18"/>
  <c r="J72" i="18"/>
  <c r="I72" i="18"/>
  <c r="K94" i="18"/>
  <c r="J94" i="18"/>
  <c r="I94" i="18"/>
  <c r="K117" i="18"/>
  <c r="J117" i="18"/>
  <c r="I117" i="18"/>
  <c r="K140" i="18"/>
  <c r="J140" i="18"/>
  <c r="I140" i="18"/>
  <c r="K163" i="18"/>
  <c r="J163" i="18"/>
  <c r="I163" i="18"/>
  <c r="K186" i="18"/>
  <c r="J186" i="18"/>
  <c r="I186" i="18"/>
  <c r="K209" i="18"/>
  <c r="J209" i="18"/>
  <c r="I209" i="18"/>
  <c r="K232" i="18"/>
  <c r="J232" i="18"/>
  <c r="I232" i="18"/>
  <c r="K255" i="18"/>
  <c r="J255" i="18"/>
  <c r="I255" i="18"/>
  <c r="K278" i="18"/>
  <c r="J278" i="18"/>
  <c r="I278" i="18"/>
  <c r="K301" i="18"/>
  <c r="J301" i="18"/>
  <c r="I301" i="18"/>
  <c r="N95" i="8"/>
  <c r="P3" i="8"/>
  <c r="N94" i="8"/>
  <c r="N93" i="8"/>
  <c r="P93" i="8"/>
  <c r="N92" i="8"/>
  <c r="P92" i="8"/>
  <c r="N91" i="8"/>
  <c r="N90" i="8"/>
  <c r="N89" i="8"/>
  <c r="P89" i="8"/>
  <c r="N88" i="8"/>
  <c r="P88" i="8"/>
  <c r="N87" i="8"/>
  <c r="N86" i="8"/>
  <c r="N85" i="8"/>
  <c r="N84" i="8"/>
  <c r="P84" i="8"/>
  <c r="N83" i="8"/>
  <c r="N82" i="8"/>
  <c r="N81" i="8"/>
  <c r="P81" i="8"/>
  <c r="N80" i="8"/>
  <c r="P80" i="8"/>
  <c r="N79" i="8"/>
  <c r="N78" i="8"/>
  <c r="N77" i="8"/>
  <c r="P77" i="8"/>
  <c r="N76" i="8"/>
  <c r="P76" i="8"/>
  <c r="N75" i="8"/>
  <c r="N74" i="8"/>
  <c r="N73" i="8"/>
  <c r="N72" i="8"/>
  <c r="P72" i="8"/>
  <c r="N71" i="8"/>
  <c r="N70" i="8"/>
  <c r="N69" i="8"/>
  <c r="P69" i="8"/>
  <c r="N68" i="8"/>
  <c r="N67" i="8"/>
  <c r="N66" i="8"/>
  <c r="N65" i="8"/>
  <c r="N64" i="8"/>
  <c r="P64" i="8"/>
  <c r="N63" i="8"/>
  <c r="N62" i="8"/>
  <c r="N61" i="8"/>
  <c r="N60" i="8"/>
  <c r="P60" i="8"/>
  <c r="N59" i="8"/>
  <c r="N58" i="8"/>
  <c r="N57" i="8"/>
  <c r="P57" i="8"/>
  <c r="N56" i="8"/>
  <c r="N55" i="8"/>
  <c r="N54" i="8"/>
  <c r="N53" i="8"/>
  <c r="N52" i="8"/>
  <c r="P52" i="8"/>
  <c r="N51" i="8"/>
  <c r="N50" i="8"/>
  <c r="N49" i="8"/>
  <c r="P49" i="8"/>
  <c r="N48" i="8"/>
  <c r="N47" i="8"/>
  <c r="N46" i="8"/>
  <c r="N45" i="8"/>
  <c r="P45" i="8"/>
  <c r="N44" i="8"/>
  <c r="P44" i="8"/>
  <c r="N43" i="8"/>
  <c r="N42" i="8"/>
  <c r="N41" i="8"/>
  <c r="N40" i="8"/>
  <c r="P40" i="8"/>
  <c r="N39" i="8"/>
  <c r="N38" i="8"/>
  <c r="N37" i="8"/>
  <c r="N36" i="8"/>
  <c r="N35" i="8"/>
  <c r="N34" i="8"/>
  <c r="N33" i="8"/>
  <c r="N32" i="8"/>
  <c r="P32" i="8"/>
  <c r="N31" i="8"/>
  <c r="N30" i="8"/>
  <c r="N29" i="8"/>
  <c r="N28" i="8"/>
  <c r="P28" i="8"/>
  <c r="N27" i="8"/>
  <c r="N26" i="8"/>
  <c r="N25" i="8"/>
  <c r="P25" i="8"/>
  <c r="N24" i="8"/>
  <c r="P24" i="8"/>
  <c r="N23" i="8"/>
  <c r="N22" i="8"/>
  <c r="N21" i="8"/>
  <c r="P21" i="8"/>
  <c r="N20" i="8"/>
  <c r="P20" i="8"/>
  <c r="N19" i="8"/>
  <c r="N18" i="8"/>
  <c r="N17" i="8"/>
  <c r="P17" i="8"/>
  <c r="P16" i="8"/>
  <c r="P15" i="8"/>
  <c r="P14" i="8"/>
  <c r="N12" i="8"/>
  <c r="P12" i="8"/>
  <c r="N11" i="8"/>
  <c r="P11" i="8"/>
  <c r="P9" i="8"/>
  <c r="P8" i="8"/>
  <c r="N7" i="8"/>
  <c r="N6" i="8"/>
  <c r="C23" i="32"/>
  <c r="C20" i="32"/>
  <c r="C17" i="32"/>
  <c r="C14" i="32"/>
  <c r="C11" i="32"/>
  <c r="E6" i="32"/>
  <c r="D6" i="32"/>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K1152" i="18"/>
  <c r="J1152" i="18"/>
  <c r="I1152" i="18"/>
  <c r="K1106" i="18"/>
  <c r="J1106" i="18"/>
  <c r="I1106" i="18"/>
  <c r="K1060" i="18"/>
  <c r="J1060" i="18"/>
  <c r="I1060" i="18"/>
  <c r="K1014" i="18"/>
  <c r="J1014" i="18"/>
  <c r="I1014" i="18"/>
  <c r="K968" i="18"/>
  <c r="J968" i="18"/>
  <c r="I968" i="18"/>
  <c r="K922" i="18"/>
  <c r="J922" i="18"/>
  <c r="I922" i="18"/>
  <c r="K876" i="18"/>
  <c r="J876" i="18"/>
  <c r="I876" i="18"/>
  <c r="K830" i="18"/>
  <c r="J830" i="18"/>
  <c r="I830" i="18"/>
  <c r="K784" i="18"/>
  <c r="J784" i="18"/>
  <c r="I784" i="18"/>
  <c r="K738" i="18"/>
  <c r="J738" i="18"/>
  <c r="I738" i="18"/>
  <c r="K692" i="18"/>
  <c r="J692" i="18"/>
  <c r="I692" i="18"/>
  <c r="K646" i="18"/>
  <c r="J646" i="18"/>
  <c r="I646" i="18"/>
  <c r="K600" i="18"/>
  <c r="J600" i="18"/>
  <c r="I600" i="18"/>
  <c r="K554" i="18"/>
  <c r="J554" i="18"/>
  <c r="I554" i="18"/>
  <c r="K508" i="18"/>
  <c r="J508" i="18"/>
  <c r="I508" i="18"/>
  <c r="K462" i="18"/>
  <c r="J462" i="18"/>
  <c r="I462" i="18"/>
  <c r="K416" i="18"/>
  <c r="J416" i="18"/>
  <c r="I416" i="18"/>
  <c r="K370" i="18"/>
  <c r="J370" i="18"/>
  <c r="I370" i="18"/>
  <c r="K324" i="18"/>
  <c r="J324" i="18"/>
  <c r="I324" i="18"/>
  <c r="K1129" i="18"/>
  <c r="J1129" i="18"/>
  <c r="I1129" i="18"/>
  <c r="K1083" i="18"/>
  <c r="J1083" i="18"/>
  <c r="I1083" i="18"/>
  <c r="K1037" i="18"/>
  <c r="J1037" i="18"/>
  <c r="I1037" i="18"/>
  <c r="K991" i="18"/>
  <c r="J991" i="18"/>
  <c r="I991" i="18"/>
  <c r="K945" i="18"/>
  <c r="J945" i="18"/>
  <c r="I945" i="18"/>
  <c r="K899" i="18"/>
  <c r="J899" i="18"/>
  <c r="I899" i="18"/>
  <c r="K853" i="18"/>
  <c r="J853" i="18"/>
  <c r="I853" i="18"/>
  <c r="K807" i="18"/>
  <c r="J807" i="18"/>
  <c r="I807" i="18"/>
  <c r="K761" i="18"/>
  <c r="J761" i="18"/>
  <c r="I761" i="18"/>
  <c r="K715" i="18"/>
  <c r="J715" i="18"/>
  <c r="I715" i="18"/>
  <c r="K669" i="18"/>
  <c r="J669" i="18"/>
  <c r="I669" i="18"/>
  <c r="K623" i="18"/>
  <c r="J623" i="18"/>
  <c r="I623" i="18"/>
  <c r="K577" i="18"/>
  <c r="J577" i="18"/>
  <c r="I577" i="18"/>
  <c r="K531" i="18"/>
  <c r="J531" i="18"/>
  <c r="I531" i="18"/>
  <c r="K485" i="18"/>
  <c r="J485" i="18"/>
  <c r="I485" i="18"/>
  <c r="K439" i="18"/>
  <c r="J439" i="18"/>
  <c r="I439" i="18"/>
  <c r="K393" i="18"/>
  <c r="J393" i="18"/>
  <c r="I393" i="18"/>
  <c r="K347" i="18"/>
  <c r="J347" i="18"/>
  <c r="I347" i="18"/>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6" i="14"/>
  <c r="C35" i="14"/>
  <c r="C34" i="14"/>
  <c r="C33" i="14"/>
  <c r="C32" i="14"/>
  <c r="C31" i="14"/>
  <c r="C30" i="14"/>
  <c r="C29" i="14"/>
  <c r="C28" i="14"/>
  <c r="C27" i="14"/>
  <c r="C26" i="14"/>
  <c r="C25" i="14"/>
  <c r="C24" i="14"/>
  <c r="C55" i="11"/>
  <c r="C52" i="11"/>
  <c r="C51" i="11"/>
  <c r="C50" i="11"/>
  <c r="C49" i="11"/>
  <c r="C48" i="11"/>
  <c r="C47" i="11"/>
  <c r="C46" i="11"/>
  <c r="C45" i="11"/>
  <c r="C44" i="11"/>
  <c r="C43" i="11"/>
  <c r="C42" i="11"/>
  <c r="C41" i="11"/>
  <c r="O14" i="9"/>
  <c r="O15" i="9"/>
  <c r="O16" i="9"/>
  <c r="O7" i="9"/>
  <c r="O9" i="9"/>
  <c r="O10" i="9"/>
  <c r="O26" i="9"/>
  <c r="O27" i="9"/>
  <c r="O28" i="9"/>
  <c r="O29" i="9"/>
  <c r="O30" i="9"/>
  <c r="O31" i="9"/>
  <c r="O17" i="9"/>
  <c r="O18" i="9"/>
  <c r="O19" i="9"/>
  <c r="O20" i="9"/>
  <c r="O21" i="9"/>
  <c r="O22" i="9"/>
  <c r="O23" i="9"/>
  <c r="O24" i="9"/>
  <c r="O25" i="9"/>
  <c r="O11" i="9"/>
  <c r="O12" i="9"/>
  <c r="O13" i="9"/>
  <c r="C15" i="11"/>
  <c r="C16" i="11"/>
  <c r="C17" i="11"/>
  <c r="C18" i="11"/>
  <c r="C19" i="11"/>
  <c r="C20" i="11"/>
  <c r="C21" i="11"/>
  <c r="C22" i="11"/>
  <c r="C23" i="11"/>
  <c r="C24" i="11"/>
  <c r="C25" i="11"/>
  <c r="C26" i="11"/>
  <c r="C9" i="11"/>
  <c r="C10" i="11"/>
  <c r="C12" i="11"/>
  <c r="C13" i="11"/>
  <c r="C14" i="11"/>
  <c r="C27" i="11"/>
  <c r="C28" i="11"/>
  <c r="C29" i="11"/>
  <c r="C30" i="11"/>
  <c r="C31" i="11"/>
  <c r="C32" i="11"/>
  <c r="C33" i="11"/>
  <c r="C34" i="11"/>
  <c r="C35" i="11"/>
  <c r="C36" i="11"/>
  <c r="C37" i="11"/>
  <c r="C38" i="11"/>
  <c r="C39" i="11"/>
  <c r="C40" i="11"/>
  <c r="C23" i="14"/>
  <c r="C22" i="14"/>
  <c r="C21" i="14"/>
  <c r="C20" i="14"/>
  <c r="C16" i="14"/>
  <c r="C15" i="14"/>
  <c r="C14" i="14"/>
  <c r="C13" i="14"/>
  <c r="O8" i="9"/>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P66" i="8"/>
  <c r="P50" i="8"/>
  <c r="P34" i="8"/>
  <c r="P82" i="8"/>
  <c r="P18" i="8"/>
  <c r="P53" i="8"/>
  <c r="P85" i="8"/>
  <c r="P90" i="8"/>
  <c r="P74" i="8"/>
  <c r="P58" i="8"/>
  <c r="P42" i="8"/>
  <c r="P26" i="8"/>
  <c r="P91" i="8"/>
  <c r="P29" i="8"/>
  <c r="P61" i="8"/>
  <c r="P48" i="8"/>
  <c r="P56" i="8"/>
  <c r="P37" i="8"/>
  <c r="P86" i="8"/>
  <c r="P78" i="8"/>
  <c r="P70" i="8"/>
  <c r="P62" i="8"/>
  <c r="P54" i="8"/>
  <c r="P46" i="8"/>
  <c r="P38" i="8"/>
  <c r="P30" i="8"/>
  <c r="P22" i="8"/>
  <c r="P6" i="8"/>
  <c r="P19" i="8"/>
  <c r="P27" i="8"/>
  <c r="P35" i="8"/>
  <c r="P43" i="8"/>
  <c r="P51" i="8"/>
  <c r="P59" i="8"/>
  <c r="P67" i="8"/>
  <c r="P75" i="8"/>
  <c r="P83" i="8"/>
  <c r="P95" i="8"/>
  <c r="P68" i="8"/>
  <c r="P36" i="8"/>
  <c r="P10" i="8"/>
  <c r="P33" i="8"/>
  <c r="P41" i="8"/>
  <c r="P65" i="8"/>
  <c r="P73" i="8"/>
  <c r="P94" i="8"/>
  <c r="P7" i="8"/>
  <c r="P23" i="8"/>
  <c r="P31" i="8"/>
  <c r="P39" i="8"/>
  <c r="P47" i="8"/>
  <c r="P55" i="8"/>
  <c r="P63" i="8"/>
  <c r="P71" i="8"/>
  <c r="P79" i="8"/>
  <c r="P87" i="8"/>
  <c r="F7" i="46"/>
  <c r="R2" i="46"/>
  <c r="S4" i="46"/>
</calcChain>
</file>

<file path=xl/comments1.xml><?xml version="1.0" encoding="utf-8"?>
<comments xmlns="http://schemas.openxmlformats.org/spreadsheetml/2006/main">
  <authors>
    <author>Ryan Roncesvalles</author>
  </authors>
  <commentList>
    <comment ref="I5" authorId="0" shapeId="0">
      <text>
        <r>
          <rPr>
            <b/>
            <sz val="9"/>
            <color indexed="81"/>
            <rFont val="Tahoma"/>
            <family val="2"/>
          </rPr>
          <t>Ryan Roncesvalles:</t>
        </r>
        <r>
          <rPr>
            <sz val="9"/>
            <color indexed="81"/>
            <rFont val="Tahoma"/>
            <family val="2"/>
          </rPr>
          <t xml:space="preserve">
Formula: expand selection - read instructions on line 3</t>
        </r>
      </text>
    </comment>
    <comment ref="J5" authorId="0" shapeId="0">
      <text>
        <r>
          <rPr>
            <b/>
            <sz val="9"/>
            <color indexed="81"/>
            <rFont val="Tahoma"/>
            <family val="2"/>
          </rPr>
          <t>Ryan Roncesvalles:</t>
        </r>
        <r>
          <rPr>
            <sz val="9"/>
            <color indexed="81"/>
            <rFont val="Tahoma"/>
            <family val="2"/>
          </rPr>
          <t xml:space="preserve">
Formula: expand selection - read instructions on line 3</t>
        </r>
      </text>
    </comment>
    <comment ref="K5" authorId="0" shapeId="0">
      <text>
        <r>
          <rPr>
            <b/>
            <sz val="9"/>
            <color indexed="81"/>
            <rFont val="Tahoma"/>
            <family val="2"/>
          </rPr>
          <t xml:space="preserve">Ryan Roncesvalles:
</t>
        </r>
        <r>
          <rPr>
            <sz val="9"/>
            <color indexed="81"/>
            <rFont val="Tahoma"/>
            <family val="2"/>
          </rPr>
          <t>Formula: expand selection - read instructions on line 3</t>
        </r>
      </text>
    </comment>
    <comment ref="I49" authorId="0" shapeId="0">
      <text>
        <r>
          <rPr>
            <b/>
            <sz val="9"/>
            <color indexed="81"/>
            <rFont val="Tahoma"/>
            <family val="2"/>
          </rPr>
          <t>Ryan Roncesvalles:</t>
        </r>
        <r>
          <rPr>
            <sz val="9"/>
            <color indexed="81"/>
            <rFont val="Tahoma"/>
            <family val="2"/>
          </rPr>
          <t xml:space="preserve">
Formula: expand selection - read instructions on line 3</t>
        </r>
      </text>
    </comment>
    <comment ref="J49" authorId="0" shapeId="0">
      <text>
        <r>
          <rPr>
            <b/>
            <sz val="9"/>
            <color indexed="81"/>
            <rFont val="Tahoma"/>
            <family val="2"/>
          </rPr>
          <t>Ryan Roncesvalles:</t>
        </r>
        <r>
          <rPr>
            <sz val="9"/>
            <color indexed="81"/>
            <rFont val="Tahoma"/>
            <family val="2"/>
          </rPr>
          <t xml:space="preserve">
Formula: expand selection - read instructions on line 3</t>
        </r>
      </text>
    </comment>
    <comment ref="K49" authorId="0" shapeId="0">
      <text>
        <r>
          <rPr>
            <b/>
            <sz val="9"/>
            <color indexed="81"/>
            <rFont val="Tahoma"/>
            <family val="2"/>
          </rPr>
          <t xml:space="preserve">Ryan Roncesvalles:
</t>
        </r>
        <r>
          <rPr>
            <sz val="9"/>
            <color indexed="81"/>
            <rFont val="Tahoma"/>
            <family val="2"/>
          </rPr>
          <t>Formula: expand selection - read instructions on line 3</t>
        </r>
      </text>
    </comment>
    <comment ref="I72" authorId="0" shapeId="0">
      <text>
        <r>
          <rPr>
            <b/>
            <sz val="9"/>
            <color indexed="81"/>
            <rFont val="Tahoma"/>
            <family val="2"/>
          </rPr>
          <t>Ryan Roncesvalles:</t>
        </r>
        <r>
          <rPr>
            <sz val="9"/>
            <color indexed="81"/>
            <rFont val="Tahoma"/>
            <family val="2"/>
          </rPr>
          <t xml:space="preserve">
Formula: expand selection - read instructions on line 3</t>
        </r>
      </text>
    </comment>
    <comment ref="J72" authorId="0" shapeId="0">
      <text>
        <r>
          <rPr>
            <b/>
            <sz val="9"/>
            <color indexed="81"/>
            <rFont val="Tahoma"/>
            <family val="2"/>
          </rPr>
          <t>Ryan Roncesvalles:</t>
        </r>
        <r>
          <rPr>
            <sz val="9"/>
            <color indexed="81"/>
            <rFont val="Tahoma"/>
            <family val="2"/>
          </rPr>
          <t xml:space="preserve">
Formula: expand selection - read instructions on line 3</t>
        </r>
      </text>
    </comment>
    <comment ref="K72" authorId="0" shapeId="0">
      <text>
        <r>
          <rPr>
            <b/>
            <sz val="9"/>
            <color indexed="81"/>
            <rFont val="Tahoma"/>
            <family val="2"/>
          </rPr>
          <t xml:space="preserve">Ryan Roncesvalles:
</t>
        </r>
        <r>
          <rPr>
            <sz val="9"/>
            <color indexed="81"/>
            <rFont val="Tahoma"/>
            <family val="2"/>
          </rPr>
          <t>Formula: expand selection - read instructions on line 3</t>
        </r>
      </text>
    </comment>
    <comment ref="I94" authorId="0" shapeId="0">
      <text>
        <r>
          <rPr>
            <b/>
            <sz val="9"/>
            <color indexed="81"/>
            <rFont val="Tahoma"/>
            <family val="2"/>
          </rPr>
          <t>Ryan Roncesvalles:</t>
        </r>
        <r>
          <rPr>
            <sz val="9"/>
            <color indexed="81"/>
            <rFont val="Tahoma"/>
            <family val="2"/>
          </rPr>
          <t xml:space="preserve">
Formula: expand selection - read instructions on line 3</t>
        </r>
      </text>
    </comment>
    <comment ref="J94" authorId="0" shapeId="0">
      <text>
        <r>
          <rPr>
            <b/>
            <sz val="9"/>
            <color indexed="81"/>
            <rFont val="Tahoma"/>
            <family val="2"/>
          </rPr>
          <t>Ryan Roncesvalles:</t>
        </r>
        <r>
          <rPr>
            <sz val="9"/>
            <color indexed="81"/>
            <rFont val="Tahoma"/>
            <family val="2"/>
          </rPr>
          <t xml:space="preserve">
Formula: expand selection - read instructions on line 3</t>
        </r>
      </text>
    </comment>
    <comment ref="K94" authorId="0" shapeId="0">
      <text>
        <r>
          <rPr>
            <b/>
            <sz val="9"/>
            <color indexed="81"/>
            <rFont val="Tahoma"/>
            <family val="2"/>
          </rPr>
          <t xml:space="preserve">Ryan Roncesvalles:
</t>
        </r>
        <r>
          <rPr>
            <sz val="9"/>
            <color indexed="81"/>
            <rFont val="Tahoma"/>
            <family val="2"/>
          </rPr>
          <t>Formula: expand selection - read instructions on line 3</t>
        </r>
      </text>
    </comment>
    <comment ref="I117" authorId="0" shapeId="0">
      <text>
        <r>
          <rPr>
            <b/>
            <sz val="9"/>
            <color indexed="81"/>
            <rFont val="Tahoma"/>
            <family val="2"/>
          </rPr>
          <t>Ryan Roncesvalles:</t>
        </r>
        <r>
          <rPr>
            <sz val="9"/>
            <color indexed="81"/>
            <rFont val="Tahoma"/>
            <family val="2"/>
          </rPr>
          <t xml:space="preserve">
Formula: expand selection - read instructions on line 3</t>
        </r>
      </text>
    </comment>
    <comment ref="J117" authorId="0" shapeId="0">
      <text>
        <r>
          <rPr>
            <b/>
            <sz val="9"/>
            <color indexed="81"/>
            <rFont val="Tahoma"/>
            <family val="2"/>
          </rPr>
          <t>Ryan Roncesvalles:</t>
        </r>
        <r>
          <rPr>
            <sz val="9"/>
            <color indexed="81"/>
            <rFont val="Tahoma"/>
            <family val="2"/>
          </rPr>
          <t xml:space="preserve">
Formula: expand selection - read instructions on line 3</t>
        </r>
      </text>
    </comment>
    <comment ref="K117" authorId="0" shapeId="0">
      <text>
        <r>
          <rPr>
            <b/>
            <sz val="9"/>
            <color indexed="81"/>
            <rFont val="Tahoma"/>
            <family val="2"/>
          </rPr>
          <t xml:space="preserve">Ryan Roncesvalles:
</t>
        </r>
        <r>
          <rPr>
            <sz val="9"/>
            <color indexed="81"/>
            <rFont val="Tahoma"/>
            <family val="2"/>
          </rPr>
          <t>Formula: expand selection - read instructions on line 3</t>
        </r>
      </text>
    </comment>
    <comment ref="I140" authorId="0" shapeId="0">
      <text>
        <r>
          <rPr>
            <b/>
            <sz val="9"/>
            <color indexed="81"/>
            <rFont val="Tahoma"/>
            <family val="2"/>
          </rPr>
          <t>Ryan Roncesvalles:</t>
        </r>
        <r>
          <rPr>
            <sz val="9"/>
            <color indexed="81"/>
            <rFont val="Tahoma"/>
            <family val="2"/>
          </rPr>
          <t xml:space="preserve">
Formula: expand selection - read instructions on line 3</t>
        </r>
      </text>
    </comment>
    <comment ref="J140" authorId="0" shapeId="0">
      <text>
        <r>
          <rPr>
            <b/>
            <sz val="9"/>
            <color indexed="81"/>
            <rFont val="Tahoma"/>
            <family val="2"/>
          </rPr>
          <t>Ryan Roncesvalles:</t>
        </r>
        <r>
          <rPr>
            <sz val="9"/>
            <color indexed="81"/>
            <rFont val="Tahoma"/>
            <family val="2"/>
          </rPr>
          <t xml:space="preserve">
Formula: expand selection - read instructions on line 3</t>
        </r>
      </text>
    </comment>
    <comment ref="K140" authorId="0" shapeId="0">
      <text>
        <r>
          <rPr>
            <b/>
            <sz val="9"/>
            <color indexed="81"/>
            <rFont val="Tahoma"/>
            <family val="2"/>
          </rPr>
          <t xml:space="preserve">Ryan Roncesvalles:
</t>
        </r>
        <r>
          <rPr>
            <sz val="9"/>
            <color indexed="81"/>
            <rFont val="Tahoma"/>
            <family val="2"/>
          </rPr>
          <t>Formula: expand selection - read instructions on line 3</t>
        </r>
      </text>
    </comment>
    <comment ref="I163" authorId="0" shapeId="0">
      <text>
        <r>
          <rPr>
            <b/>
            <sz val="9"/>
            <color indexed="81"/>
            <rFont val="Tahoma"/>
            <family val="2"/>
          </rPr>
          <t>Ryan Roncesvalles:</t>
        </r>
        <r>
          <rPr>
            <sz val="9"/>
            <color indexed="81"/>
            <rFont val="Tahoma"/>
            <family val="2"/>
          </rPr>
          <t xml:space="preserve">
Formula: expand selection - read instructions on line 3</t>
        </r>
      </text>
    </comment>
    <comment ref="J163" authorId="0" shapeId="0">
      <text>
        <r>
          <rPr>
            <b/>
            <sz val="9"/>
            <color indexed="81"/>
            <rFont val="Tahoma"/>
            <family val="2"/>
          </rPr>
          <t>Ryan Roncesvalles:</t>
        </r>
        <r>
          <rPr>
            <sz val="9"/>
            <color indexed="81"/>
            <rFont val="Tahoma"/>
            <family val="2"/>
          </rPr>
          <t xml:space="preserve">
Formula: expand selection - read instructions on line 3</t>
        </r>
      </text>
    </comment>
    <comment ref="K163" authorId="0" shapeId="0">
      <text>
        <r>
          <rPr>
            <b/>
            <sz val="9"/>
            <color indexed="81"/>
            <rFont val="Tahoma"/>
            <family val="2"/>
          </rPr>
          <t xml:space="preserve">Ryan Roncesvalles:
</t>
        </r>
        <r>
          <rPr>
            <sz val="9"/>
            <color indexed="81"/>
            <rFont val="Tahoma"/>
            <family val="2"/>
          </rPr>
          <t>Formula: expand selection - read instructions on line 3</t>
        </r>
      </text>
    </comment>
    <comment ref="I186" authorId="0" shapeId="0">
      <text>
        <r>
          <rPr>
            <b/>
            <sz val="9"/>
            <color indexed="81"/>
            <rFont val="Tahoma"/>
            <family val="2"/>
          </rPr>
          <t>Ryan Roncesvalles:</t>
        </r>
        <r>
          <rPr>
            <sz val="9"/>
            <color indexed="81"/>
            <rFont val="Tahoma"/>
            <family val="2"/>
          </rPr>
          <t xml:space="preserve">
Formula: expand selection - read instructions on line 3</t>
        </r>
      </text>
    </comment>
    <comment ref="J186" authorId="0" shapeId="0">
      <text>
        <r>
          <rPr>
            <b/>
            <sz val="9"/>
            <color indexed="81"/>
            <rFont val="Tahoma"/>
            <family val="2"/>
          </rPr>
          <t>Ryan Roncesvalles:</t>
        </r>
        <r>
          <rPr>
            <sz val="9"/>
            <color indexed="81"/>
            <rFont val="Tahoma"/>
            <family val="2"/>
          </rPr>
          <t xml:space="preserve">
Formula: expand selection - read instructions on line 3</t>
        </r>
      </text>
    </comment>
    <comment ref="K186" authorId="0" shapeId="0">
      <text>
        <r>
          <rPr>
            <b/>
            <sz val="9"/>
            <color indexed="81"/>
            <rFont val="Tahoma"/>
            <family val="2"/>
          </rPr>
          <t xml:space="preserve">Ryan Roncesvalles:
</t>
        </r>
        <r>
          <rPr>
            <sz val="9"/>
            <color indexed="81"/>
            <rFont val="Tahoma"/>
            <family val="2"/>
          </rPr>
          <t>Formula: expand selection - read instructions on line 3</t>
        </r>
      </text>
    </comment>
    <comment ref="I209" authorId="0" shapeId="0">
      <text>
        <r>
          <rPr>
            <b/>
            <sz val="9"/>
            <color indexed="81"/>
            <rFont val="Tahoma"/>
            <family val="2"/>
          </rPr>
          <t>Ryan Roncesvalles:</t>
        </r>
        <r>
          <rPr>
            <sz val="9"/>
            <color indexed="81"/>
            <rFont val="Tahoma"/>
            <family val="2"/>
          </rPr>
          <t xml:space="preserve">
Formula: expand selection - read instructions on line 3</t>
        </r>
      </text>
    </comment>
    <comment ref="J209" authorId="0" shapeId="0">
      <text>
        <r>
          <rPr>
            <b/>
            <sz val="9"/>
            <color indexed="81"/>
            <rFont val="Tahoma"/>
            <family val="2"/>
          </rPr>
          <t>Ryan Roncesvalles:</t>
        </r>
        <r>
          <rPr>
            <sz val="9"/>
            <color indexed="81"/>
            <rFont val="Tahoma"/>
            <family val="2"/>
          </rPr>
          <t xml:space="preserve">
Formula: expand selection - read instructions on line 3</t>
        </r>
      </text>
    </comment>
    <comment ref="K209" authorId="0" shapeId="0">
      <text>
        <r>
          <rPr>
            <b/>
            <sz val="9"/>
            <color indexed="81"/>
            <rFont val="Tahoma"/>
            <family val="2"/>
          </rPr>
          <t xml:space="preserve">Ryan Roncesvalles:
</t>
        </r>
        <r>
          <rPr>
            <sz val="9"/>
            <color indexed="81"/>
            <rFont val="Tahoma"/>
            <family val="2"/>
          </rPr>
          <t>Formula: expand selection - read instructions on line 3</t>
        </r>
      </text>
    </comment>
    <comment ref="I232" authorId="0" shapeId="0">
      <text>
        <r>
          <rPr>
            <b/>
            <sz val="9"/>
            <color indexed="81"/>
            <rFont val="Tahoma"/>
            <family val="2"/>
          </rPr>
          <t>Ryan Roncesvalles:</t>
        </r>
        <r>
          <rPr>
            <sz val="9"/>
            <color indexed="81"/>
            <rFont val="Tahoma"/>
            <family val="2"/>
          </rPr>
          <t xml:space="preserve">
Formula: expand selection - read instructions on line 3</t>
        </r>
      </text>
    </comment>
    <comment ref="J232" authorId="0" shapeId="0">
      <text>
        <r>
          <rPr>
            <b/>
            <sz val="9"/>
            <color indexed="81"/>
            <rFont val="Tahoma"/>
            <family val="2"/>
          </rPr>
          <t>Ryan Roncesvalles:</t>
        </r>
        <r>
          <rPr>
            <sz val="9"/>
            <color indexed="81"/>
            <rFont val="Tahoma"/>
            <family val="2"/>
          </rPr>
          <t xml:space="preserve">
Formula: expand selection - read instructions on line 3</t>
        </r>
      </text>
    </comment>
    <comment ref="K232" authorId="0" shapeId="0">
      <text>
        <r>
          <rPr>
            <b/>
            <sz val="9"/>
            <color indexed="81"/>
            <rFont val="Tahoma"/>
            <family val="2"/>
          </rPr>
          <t xml:space="preserve">Ryan Roncesvalles:
</t>
        </r>
        <r>
          <rPr>
            <sz val="9"/>
            <color indexed="81"/>
            <rFont val="Tahoma"/>
            <family val="2"/>
          </rPr>
          <t>Formula: expand selection - read instructions on line 3</t>
        </r>
      </text>
    </comment>
    <comment ref="I255" authorId="0" shapeId="0">
      <text>
        <r>
          <rPr>
            <b/>
            <sz val="9"/>
            <color indexed="81"/>
            <rFont val="Tahoma"/>
            <family val="2"/>
          </rPr>
          <t>Ryan Roncesvalles:</t>
        </r>
        <r>
          <rPr>
            <sz val="9"/>
            <color indexed="81"/>
            <rFont val="Tahoma"/>
            <family val="2"/>
          </rPr>
          <t xml:space="preserve">
Formula: expand selection - read instructions on line 3</t>
        </r>
      </text>
    </comment>
    <comment ref="J255" authorId="0" shapeId="0">
      <text>
        <r>
          <rPr>
            <b/>
            <sz val="9"/>
            <color indexed="81"/>
            <rFont val="Tahoma"/>
            <family val="2"/>
          </rPr>
          <t>Ryan Roncesvalles:</t>
        </r>
        <r>
          <rPr>
            <sz val="9"/>
            <color indexed="81"/>
            <rFont val="Tahoma"/>
            <family val="2"/>
          </rPr>
          <t xml:space="preserve">
Formula: expand selection - read instructions on line 3</t>
        </r>
      </text>
    </comment>
    <comment ref="K255" authorId="0" shapeId="0">
      <text>
        <r>
          <rPr>
            <b/>
            <sz val="9"/>
            <color indexed="81"/>
            <rFont val="Tahoma"/>
            <family val="2"/>
          </rPr>
          <t xml:space="preserve">Ryan Roncesvalles:
</t>
        </r>
        <r>
          <rPr>
            <sz val="9"/>
            <color indexed="81"/>
            <rFont val="Tahoma"/>
            <family val="2"/>
          </rPr>
          <t>Formula: expand selection - read instructions on line 3</t>
        </r>
      </text>
    </comment>
    <comment ref="I278" authorId="0" shapeId="0">
      <text>
        <r>
          <rPr>
            <b/>
            <sz val="9"/>
            <color indexed="81"/>
            <rFont val="Tahoma"/>
            <family val="2"/>
          </rPr>
          <t>Ryan Roncesvalles:</t>
        </r>
        <r>
          <rPr>
            <sz val="9"/>
            <color indexed="81"/>
            <rFont val="Tahoma"/>
            <family val="2"/>
          </rPr>
          <t xml:space="preserve">
Formula: expand selection - read instructions on line 3</t>
        </r>
      </text>
    </comment>
    <comment ref="J278" authorId="0" shapeId="0">
      <text>
        <r>
          <rPr>
            <b/>
            <sz val="9"/>
            <color indexed="81"/>
            <rFont val="Tahoma"/>
            <family val="2"/>
          </rPr>
          <t>Ryan Roncesvalles:</t>
        </r>
        <r>
          <rPr>
            <sz val="9"/>
            <color indexed="81"/>
            <rFont val="Tahoma"/>
            <family val="2"/>
          </rPr>
          <t xml:space="preserve">
Formula: expand selection - read instructions on line 3</t>
        </r>
      </text>
    </comment>
    <comment ref="K278" authorId="0" shapeId="0">
      <text>
        <r>
          <rPr>
            <b/>
            <sz val="9"/>
            <color indexed="81"/>
            <rFont val="Tahoma"/>
            <family val="2"/>
          </rPr>
          <t xml:space="preserve">Ryan Roncesvalles:
</t>
        </r>
        <r>
          <rPr>
            <sz val="9"/>
            <color indexed="81"/>
            <rFont val="Tahoma"/>
            <family val="2"/>
          </rPr>
          <t>Formula: expand selection - read instructions on line 3</t>
        </r>
      </text>
    </comment>
    <comment ref="I301" authorId="0" shapeId="0">
      <text>
        <r>
          <rPr>
            <b/>
            <sz val="9"/>
            <color indexed="81"/>
            <rFont val="Tahoma"/>
            <family val="2"/>
          </rPr>
          <t>Ryan Roncesvalles:</t>
        </r>
        <r>
          <rPr>
            <sz val="9"/>
            <color indexed="81"/>
            <rFont val="Tahoma"/>
            <family val="2"/>
          </rPr>
          <t xml:space="preserve">
Formula: expand selection - read instructions on line 3</t>
        </r>
      </text>
    </comment>
    <comment ref="J301" authorId="0" shapeId="0">
      <text>
        <r>
          <rPr>
            <b/>
            <sz val="9"/>
            <color indexed="81"/>
            <rFont val="Tahoma"/>
            <family val="2"/>
          </rPr>
          <t>Ryan Roncesvalles:</t>
        </r>
        <r>
          <rPr>
            <sz val="9"/>
            <color indexed="81"/>
            <rFont val="Tahoma"/>
            <family val="2"/>
          </rPr>
          <t xml:space="preserve">
Formula: expand selection - read instructions on line 3</t>
        </r>
      </text>
    </comment>
    <comment ref="K301" authorId="0" shapeId="0">
      <text>
        <r>
          <rPr>
            <b/>
            <sz val="9"/>
            <color indexed="81"/>
            <rFont val="Tahoma"/>
            <family val="2"/>
          </rPr>
          <t xml:space="preserve">Ryan Roncesvalles:
</t>
        </r>
        <r>
          <rPr>
            <sz val="9"/>
            <color indexed="81"/>
            <rFont val="Tahoma"/>
            <family val="2"/>
          </rPr>
          <t>Formula: expand selection - read instructions on line 3</t>
        </r>
      </text>
    </comment>
    <comment ref="I324" authorId="0" shapeId="0">
      <text>
        <r>
          <rPr>
            <b/>
            <sz val="9"/>
            <color indexed="81"/>
            <rFont val="Tahoma"/>
            <family val="2"/>
          </rPr>
          <t>Ryan Roncesvalles:</t>
        </r>
        <r>
          <rPr>
            <sz val="9"/>
            <color indexed="81"/>
            <rFont val="Tahoma"/>
            <family val="2"/>
          </rPr>
          <t xml:space="preserve">
Formula: expand selection - read instructions on line 3</t>
        </r>
      </text>
    </comment>
    <comment ref="J324" authorId="0" shapeId="0">
      <text>
        <r>
          <rPr>
            <b/>
            <sz val="9"/>
            <color indexed="81"/>
            <rFont val="Tahoma"/>
            <family val="2"/>
          </rPr>
          <t>Ryan Roncesvalles:</t>
        </r>
        <r>
          <rPr>
            <sz val="9"/>
            <color indexed="81"/>
            <rFont val="Tahoma"/>
            <family val="2"/>
          </rPr>
          <t xml:space="preserve">
Formula: expand selection - read instructions on line 3</t>
        </r>
      </text>
    </comment>
    <comment ref="K324" authorId="0" shapeId="0">
      <text>
        <r>
          <rPr>
            <b/>
            <sz val="9"/>
            <color indexed="81"/>
            <rFont val="Tahoma"/>
            <family val="2"/>
          </rPr>
          <t xml:space="preserve">Ryan Roncesvalles:
</t>
        </r>
        <r>
          <rPr>
            <sz val="9"/>
            <color indexed="81"/>
            <rFont val="Tahoma"/>
            <family val="2"/>
          </rPr>
          <t>Formula: expand selection - read instructions on line 3</t>
        </r>
      </text>
    </comment>
    <comment ref="I347" authorId="0" shapeId="0">
      <text>
        <r>
          <rPr>
            <b/>
            <sz val="9"/>
            <color indexed="81"/>
            <rFont val="Tahoma"/>
            <family val="2"/>
          </rPr>
          <t>Ryan Roncesvalles:</t>
        </r>
        <r>
          <rPr>
            <sz val="9"/>
            <color indexed="81"/>
            <rFont val="Tahoma"/>
            <family val="2"/>
          </rPr>
          <t xml:space="preserve">
Formula: expand selection - read instructions on line 3</t>
        </r>
      </text>
    </comment>
    <comment ref="J347" authorId="0" shapeId="0">
      <text>
        <r>
          <rPr>
            <b/>
            <sz val="9"/>
            <color indexed="81"/>
            <rFont val="Tahoma"/>
            <family val="2"/>
          </rPr>
          <t>Ryan Roncesvalles:</t>
        </r>
        <r>
          <rPr>
            <sz val="9"/>
            <color indexed="81"/>
            <rFont val="Tahoma"/>
            <family val="2"/>
          </rPr>
          <t xml:space="preserve">
Formula: expand selection - read instructions on line 3</t>
        </r>
      </text>
    </comment>
    <comment ref="K347" authorId="0" shapeId="0">
      <text>
        <r>
          <rPr>
            <b/>
            <sz val="9"/>
            <color indexed="81"/>
            <rFont val="Tahoma"/>
            <family val="2"/>
          </rPr>
          <t xml:space="preserve">Ryan Roncesvalles:
</t>
        </r>
        <r>
          <rPr>
            <sz val="9"/>
            <color indexed="81"/>
            <rFont val="Tahoma"/>
            <family val="2"/>
          </rPr>
          <t>Formula: expand selection - read instructions on line 3</t>
        </r>
      </text>
    </comment>
    <comment ref="I370" authorId="0" shapeId="0">
      <text>
        <r>
          <rPr>
            <b/>
            <sz val="9"/>
            <color indexed="81"/>
            <rFont val="Tahoma"/>
            <family val="2"/>
          </rPr>
          <t>Ryan Roncesvalles:</t>
        </r>
        <r>
          <rPr>
            <sz val="9"/>
            <color indexed="81"/>
            <rFont val="Tahoma"/>
            <family val="2"/>
          </rPr>
          <t xml:space="preserve">
Formula: expand selection - read instructions on line 3</t>
        </r>
      </text>
    </comment>
    <comment ref="J370" authorId="0" shapeId="0">
      <text>
        <r>
          <rPr>
            <b/>
            <sz val="9"/>
            <color indexed="81"/>
            <rFont val="Tahoma"/>
            <family val="2"/>
          </rPr>
          <t>Ryan Roncesvalles:</t>
        </r>
        <r>
          <rPr>
            <sz val="9"/>
            <color indexed="81"/>
            <rFont val="Tahoma"/>
            <family val="2"/>
          </rPr>
          <t xml:space="preserve">
Formula: expand selection - read instructions on line 3</t>
        </r>
      </text>
    </comment>
    <comment ref="K370" authorId="0" shapeId="0">
      <text>
        <r>
          <rPr>
            <b/>
            <sz val="9"/>
            <color indexed="81"/>
            <rFont val="Tahoma"/>
            <family val="2"/>
          </rPr>
          <t xml:space="preserve">Ryan Roncesvalles:
</t>
        </r>
        <r>
          <rPr>
            <sz val="9"/>
            <color indexed="81"/>
            <rFont val="Tahoma"/>
            <family val="2"/>
          </rPr>
          <t>Formula: expand selection - read instructions on line 3</t>
        </r>
      </text>
    </comment>
    <comment ref="I393" authorId="0" shapeId="0">
      <text>
        <r>
          <rPr>
            <b/>
            <sz val="9"/>
            <color indexed="81"/>
            <rFont val="Tahoma"/>
            <family val="2"/>
          </rPr>
          <t>Ryan Roncesvalles:</t>
        </r>
        <r>
          <rPr>
            <sz val="9"/>
            <color indexed="81"/>
            <rFont val="Tahoma"/>
            <family val="2"/>
          </rPr>
          <t xml:space="preserve">
Formula: expand selection - read instructions on line 3</t>
        </r>
      </text>
    </comment>
    <comment ref="J393" authorId="0" shapeId="0">
      <text>
        <r>
          <rPr>
            <b/>
            <sz val="9"/>
            <color indexed="81"/>
            <rFont val="Tahoma"/>
            <family val="2"/>
          </rPr>
          <t>Ryan Roncesvalles:</t>
        </r>
        <r>
          <rPr>
            <sz val="9"/>
            <color indexed="81"/>
            <rFont val="Tahoma"/>
            <family val="2"/>
          </rPr>
          <t xml:space="preserve">
Formula: expand selection - read instructions on line 3</t>
        </r>
      </text>
    </comment>
    <comment ref="K393" authorId="0" shapeId="0">
      <text>
        <r>
          <rPr>
            <b/>
            <sz val="9"/>
            <color indexed="81"/>
            <rFont val="Tahoma"/>
            <family val="2"/>
          </rPr>
          <t xml:space="preserve">Ryan Roncesvalles:
</t>
        </r>
        <r>
          <rPr>
            <sz val="9"/>
            <color indexed="81"/>
            <rFont val="Tahoma"/>
            <family val="2"/>
          </rPr>
          <t>Formula: expand selection - read instructions on line 3</t>
        </r>
      </text>
    </comment>
    <comment ref="I416" authorId="0" shapeId="0">
      <text>
        <r>
          <rPr>
            <b/>
            <sz val="9"/>
            <color indexed="81"/>
            <rFont val="Tahoma"/>
            <family val="2"/>
          </rPr>
          <t>Ryan Roncesvalles:</t>
        </r>
        <r>
          <rPr>
            <sz val="9"/>
            <color indexed="81"/>
            <rFont val="Tahoma"/>
            <family val="2"/>
          </rPr>
          <t xml:space="preserve">
Formula: expand selection - read instructions on line 3</t>
        </r>
      </text>
    </comment>
    <comment ref="J416" authorId="0" shapeId="0">
      <text>
        <r>
          <rPr>
            <b/>
            <sz val="9"/>
            <color indexed="81"/>
            <rFont val="Tahoma"/>
            <family val="2"/>
          </rPr>
          <t>Ryan Roncesvalles:</t>
        </r>
        <r>
          <rPr>
            <sz val="9"/>
            <color indexed="81"/>
            <rFont val="Tahoma"/>
            <family val="2"/>
          </rPr>
          <t xml:space="preserve">
Formula: expand selection - read instructions on line 3</t>
        </r>
      </text>
    </comment>
    <comment ref="K416" authorId="0" shapeId="0">
      <text>
        <r>
          <rPr>
            <b/>
            <sz val="9"/>
            <color indexed="81"/>
            <rFont val="Tahoma"/>
            <family val="2"/>
          </rPr>
          <t xml:space="preserve">Ryan Roncesvalles:
</t>
        </r>
        <r>
          <rPr>
            <sz val="9"/>
            <color indexed="81"/>
            <rFont val="Tahoma"/>
            <family val="2"/>
          </rPr>
          <t>Formula: expand selection - read instructions on line 3</t>
        </r>
      </text>
    </comment>
    <comment ref="I439" authorId="0" shapeId="0">
      <text>
        <r>
          <rPr>
            <b/>
            <sz val="9"/>
            <color indexed="81"/>
            <rFont val="Tahoma"/>
            <family val="2"/>
          </rPr>
          <t>Ryan Roncesvalles:</t>
        </r>
        <r>
          <rPr>
            <sz val="9"/>
            <color indexed="81"/>
            <rFont val="Tahoma"/>
            <family val="2"/>
          </rPr>
          <t xml:space="preserve">
Formula: expand selection - read instructions on line 3</t>
        </r>
      </text>
    </comment>
    <comment ref="J439" authorId="0" shapeId="0">
      <text>
        <r>
          <rPr>
            <b/>
            <sz val="9"/>
            <color indexed="81"/>
            <rFont val="Tahoma"/>
            <family val="2"/>
          </rPr>
          <t>Ryan Roncesvalles:</t>
        </r>
        <r>
          <rPr>
            <sz val="9"/>
            <color indexed="81"/>
            <rFont val="Tahoma"/>
            <family val="2"/>
          </rPr>
          <t xml:space="preserve">
Formula: expand selection - read instructions on line 3</t>
        </r>
      </text>
    </comment>
    <comment ref="K439" authorId="0" shapeId="0">
      <text>
        <r>
          <rPr>
            <b/>
            <sz val="9"/>
            <color indexed="81"/>
            <rFont val="Tahoma"/>
            <family val="2"/>
          </rPr>
          <t xml:space="preserve">Ryan Roncesvalles:
</t>
        </r>
        <r>
          <rPr>
            <sz val="9"/>
            <color indexed="81"/>
            <rFont val="Tahoma"/>
            <family val="2"/>
          </rPr>
          <t>Formula: expand selection - read instructions on line 3</t>
        </r>
      </text>
    </comment>
    <comment ref="I462" authorId="0" shapeId="0">
      <text>
        <r>
          <rPr>
            <b/>
            <sz val="9"/>
            <color indexed="81"/>
            <rFont val="Tahoma"/>
            <family val="2"/>
          </rPr>
          <t>Ryan Roncesvalles:</t>
        </r>
        <r>
          <rPr>
            <sz val="9"/>
            <color indexed="81"/>
            <rFont val="Tahoma"/>
            <family val="2"/>
          </rPr>
          <t xml:space="preserve">
Formula: expand selection - read instructions on line 3</t>
        </r>
      </text>
    </comment>
    <comment ref="J462" authorId="0" shapeId="0">
      <text>
        <r>
          <rPr>
            <b/>
            <sz val="9"/>
            <color indexed="81"/>
            <rFont val="Tahoma"/>
            <family val="2"/>
          </rPr>
          <t>Ryan Roncesvalles:</t>
        </r>
        <r>
          <rPr>
            <sz val="9"/>
            <color indexed="81"/>
            <rFont val="Tahoma"/>
            <family val="2"/>
          </rPr>
          <t xml:space="preserve">
Formula: expand selection - read instructions on line 3</t>
        </r>
      </text>
    </comment>
    <comment ref="K462" authorId="0" shapeId="0">
      <text>
        <r>
          <rPr>
            <b/>
            <sz val="9"/>
            <color indexed="81"/>
            <rFont val="Tahoma"/>
            <family val="2"/>
          </rPr>
          <t xml:space="preserve">Ryan Roncesvalles:
</t>
        </r>
        <r>
          <rPr>
            <sz val="9"/>
            <color indexed="81"/>
            <rFont val="Tahoma"/>
            <family val="2"/>
          </rPr>
          <t>Formula: expand selection - read instructions on line 3</t>
        </r>
      </text>
    </comment>
    <comment ref="I485" authorId="0" shapeId="0">
      <text>
        <r>
          <rPr>
            <b/>
            <sz val="9"/>
            <color indexed="81"/>
            <rFont val="Tahoma"/>
            <family val="2"/>
          </rPr>
          <t>Ryan Roncesvalles:</t>
        </r>
        <r>
          <rPr>
            <sz val="9"/>
            <color indexed="81"/>
            <rFont val="Tahoma"/>
            <family val="2"/>
          </rPr>
          <t xml:space="preserve">
Formula: expand selection - read instructions on line 3</t>
        </r>
      </text>
    </comment>
    <comment ref="J485" authorId="0" shapeId="0">
      <text>
        <r>
          <rPr>
            <b/>
            <sz val="9"/>
            <color indexed="81"/>
            <rFont val="Tahoma"/>
            <family val="2"/>
          </rPr>
          <t>Ryan Roncesvalles:</t>
        </r>
        <r>
          <rPr>
            <sz val="9"/>
            <color indexed="81"/>
            <rFont val="Tahoma"/>
            <family val="2"/>
          </rPr>
          <t xml:space="preserve">
Formula: expand selection - read instructions on line 3</t>
        </r>
      </text>
    </comment>
    <comment ref="K485" authorId="0" shapeId="0">
      <text>
        <r>
          <rPr>
            <b/>
            <sz val="9"/>
            <color indexed="81"/>
            <rFont val="Tahoma"/>
            <family val="2"/>
          </rPr>
          <t xml:space="preserve">Ryan Roncesvalles:
</t>
        </r>
        <r>
          <rPr>
            <sz val="9"/>
            <color indexed="81"/>
            <rFont val="Tahoma"/>
            <family val="2"/>
          </rPr>
          <t>Formula: expand selection - read instructions on line 3</t>
        </r>
      </text>
    </comment>
    <comment ref="I508" authorId="0" shapeId="0">
      <text>
        <r>
          <rPr>
            <b/>
            <sz val="9"/>
            <color indexed="81"/>
            <rFont val="Tahoma"/>
            <family val="2"/>
          </rPr>
          <t>Ryan Roncesvalles:</t>
        </r>
        <r>
          <rPr>
            <sz val="9"/>
            <color indexed="81"/>
            <rFont val="Tahoma"/>
            <family val="2"/>
          </rPr>
          <t xml:space="preserve">
Formula: expand selection - read instructions on line 3</t>
        </r>
      </text>
    </comment>
    <comment ref="J508" authorId="0" shapeId="0">
      <text>
        <r>
          <rPr>
            <b/>
            <sz val="9"/>
            <color indexed="81"/>
            <rFont val="Tahoma"/>
            <family val="2"/>
          </rPr>
          <t>Ryan Roncesvalles:</t>
        </r>
        <r>
          <rPr>
            <sz val="9"/>
            <color indexed="81"/>
            <rFont val="Tahoma"/>
            <family val="2"/>
          </rPr>
          <t xml:space="preserve">
Formula: expand selection - read instructions on line 3</t>
        </r>
      </text>
    </comment>
    <comment ref="K508" authorId="0" shapeId="0">
      <text>
        <r>
          <rPr>
            <b/>
            <sz val="9"/>
            <color indexed="81"/>
            <rFont val="Tahoma"/>
            <family val="2"/>
          </rPr>
          <t xml:space="preserve">Ryan Roncesvalles:
</t>
        </r>
        <r>
          <rPr>
            <sz val="9"/>
            <color indexed="81"/>
            <rFont val="Tahoma"/>
            <family val="2"/>
          </rPr>
          <t>Formula: expand selection - read instructions on line 3</t>
        </r>
      </text>
    </comment>
    <comment ref="I531" authorId="0" shapeId="0">
      <text>
        <r>
          <rPr>
            <b/>
            <sz val="9"/>
            <color indexed="81"/>
            <rFont val="Tahoma"/>
            <family val="2"/>
          </rPr>
          <t>Ryan Roncesvalles:</t>
        </r>
        <r>
          <rPr>
            <sz val="9"/>
            <color indexed="81"/>
            <rFont val="Tahoma"/>
            <family val="2"/>
          </rPr>
          <t xml:space="preserve">
Formula: expand selection - read instructions on line 3</t>
        </r>
      </text>
    </comment>
    <comment ref="J531" authorId="0" shapeId="0">
      <text>
        <r>
          <rPr>
            <b/>
            <sz val="9"/>
            <color indexed="81"/>
            <rFont val="Tahoma"/>
            <family val="2"/>
          </rPr>
          <t>Ryan Roncesvalles:</t>
        </r>
        <r>
          <rPr>
            <sz val="9"/>
            <color indexed="81"/>
            <rFont val="Tahoma"/>
            <family val="2"/>
          </rPr>
          <t xml:space="preserve">
Formula: expand selection - read instructions on line 3</t>
        </r>
      </text>
    </comment>
    <comment ref="K531" authorId="0" shapeId="0">
      <text>
        <r>
          <rPr>
            <b/>
            <sz val="9"/>
            <color indexed="81"/>
            <rFont val="Tahoma"/>
            <family val="2"/>
          </rPr>
          <t xml:space="preserve">Ryan Roncesvalles:
</t>
        </r>
        <r>
          <rPr>
            <sz val="9"/>
            <color indexed="81"/>
            <rFont val="Tahoma"/>
            <family val="2"/>
          </rPr>
          <t>Formula: expand selection - read instructions on line 3</t>
        </r>
      </text>
    </comment>
    <comment ref="I554" authorId="0" shapeId="0">
      <text>
        <r>
          <rPr>
            <b/>
            <sz val="9"/>
            <color indexed="81"/>
            <rFont val="Tahoma"/>
            <family val="2"/>
          </rPr>
          <t>Ryan Roncesvalles:</t>
        </r>
        <r>
          <rPr>
            <sz val="9"/>
            <color indexed="81"/>
            <rFont val="Tahoma"/>
            <family val="2"/>
          </rPr>
          <t xml:space="preserve">
Formula: expand selection - read instructions on line 3</t>
        </r>
      </text>
    </comment>
    <comment ref="J554" authorId="0" shapeId="0">
      <text>
        <r>
          <rPr>
            <b/>
            <sz val="9"/>
            <color indexed="81"/>
            <rFont val="Tahoma"/>
            <family val="2"/>
          </rPr>
          <t>Ryan Roncesvalles:</t>
        </r>
        <r>
          <rPr>
            <sz val="9"/>
            <color indexed="81"/>
            <rFont val="Tahoma"/>
            <family val="2"/>
          </rPr>
          <t xml:space="preserve">
Formula: expand selection - read instructions on line 3</t>
        </r>
      </text>
    </comment>
    <comment ref="K554" authorId="0" shapeId="0">
      <text>
        <r>
          <rPr>
            <b/>
            <sz val="9"/>
            <color indexed="81"/>
            <rFont val="Tahoma"/>
            <family val="2"/>
          </rPr>
          <t xml:space="preserve">Ryan Roncesvalles:
</t>
        </r>
        <r>
          <rPr>
            <sz val="9"/>
            <color indexed="81"/>
            <rFont val="Tahoma"/>
            <family val="2"/>
          </rPr>
          <t>Formula: expand selection - read instructions on line 3</t>
        </r>
      </text>
    </comment>
    <comment ref="I577" authorId="0" shapeId="0">
      <text>
        <r>
          <rPr>
            <b/>
            <sz val="9"/>
            <color indexed="81"/>
            <rFont val="Tahoma"/>
            <family val="2"/>
          </rPr>
          <t>Ryan Roncesvalles:</t>
        </r>
        <r>
          <rPr>
            <sz val="9"/>
            <color indexed="81"/>
            <rFont val="Tahoma"/>
            <family val="2"/>
          </rPr>
          <t xml:space="preserve">
Formula: expand selection - read instructions on line 3</t>
        </r>
      </text>
    </comment>
    <comment ref="J577" authorId="0" shapeId="0">
      <text>
        <r>
          <rPr>
            <b/>
            <sz val="9"/>
            <color indexed="81"/>
            <rFont val="Tahoma"/>
            <family val="2"/>
          </rPr>
          <t>Ryan Roncesvalles:</t>
        </r>
        <r>
          <rPr>
            <sz val="9"/>
            <color indexed="81"/>
            <rFont val="Tahoma"/>
            <family val="2"/>
          </rPr>
          <t xml:space="preserve">
Formula: expand selection - read instructions on line 3</t>
        </r>
      </text>
    </comment>
    <comment ref="K577" authorId="0" shapeId="0">
      <text>
        <r>
          <rPr>
            <b/>
            <sz val="9"/>
            <color indexed="81"/>
            <rFont val="Tahoma"/>
            <family val="2"/>
          </rPr>
          <t xml:space="preserve">Ryan Roncesvalles:
</t>
        </r>
        <r>
          <rPr>
            <sz val="9"/>
            <color indexed="81"/>
            <rFont val="Tahoma"/>
            <family val="2"/>
          </rPr>
          <t>Formula: expand selection - read instructions on line 3</t>
        </r>
      </text>
    </comment>
    <comment ref="I600" authorId="0" shapeId="0">
      <text>
        <r>
          <rPr>
            <b/>
            <sz val="9"/>
            <color indexed="81"/>
            <rFont val="Tahoma"/>
            <family val="2"/>
          </rPr>
          <t>Ryan Roncesvalles:</t>
        </r>
        <r>
          <rPr>
            <sz val="9"/>
            <color indexed="81"/>
            <rFont val="Tahoma"/>
            <family val="2"/>
          </rPr>
          <t xml:space="preserve">
Formula: expand selection - read instructions on line 3</t>
        </r>
      </text>
    </comment>
    <comment ref="J600" authorId="0" shapeId="0">
      <text>
        <r>
          <rPr>
            <b/>
            <sz val="9"/>
            <color indexed="81"/>
            <rFont val="Tahoma"/>
            <family val="2"/>
          </rPr>
          <t>Ryan Roncesvalles:</t>
        </r>
        <r>
          <rPr>
            <sz val="9"/>
            <color indexed="81"/>
            <rFont val="Tahoma"/>
            <family val="2"/>
          </rPr>
          <t xml:space="preserve">
Formula: expand selection - read instructions on line 3</t>
        </r>
      </text>
    </comment>
    <comment ref="K600" authorId="0" shapeId="0">
      <text>
        <r>
          <rPr>
            <b/>
            <sz val="9"/>
            <color indexed="81"/>
            <rFont val="Tahoma"/>
            <family val="2"/>
          </rPr>
          <t xml:space="preserve">Ryan Roncesvalles:
</t>
        </r>
        <r>
          <rPr>
            <sz val="9"/>
            <color indexed="81"/>
            <rFont val="Tahoma"/>
            <family val="2"/>
          </rPr>
          <t>Formula: expand selection - read instructions on line 3</t>
        </r>
      </text>
    </comment>
    <comment ref="I623" authorId="0" shapeId="0">
      <text>
        <r>
          <rPr>
            <b/>
            <sz val="9"/>
            <color indexed="81"/>
            <rFont val="Tahoma"/>
            <family val="2"/>
          </rPr>
          <t>Ryan Roncesvalles:</t>
        </r>
        <r>
          <rPr>
            <sz val="9"/>
            <color indexed="81"/>
            <rFont val="Tahoma"/>
            <family val="2"/>
          </rPr>
          <t xml:space="preserve">
Formula: expand selection - read instructions on line 3</t>
        </r>
      </text>
    </comment>
    <comment ref="J623" authorId="0" shapeId="0">
      <text>
        <r>
          <rPr>
            <b/>
            <sz val="9"/>
            <color indexed="81"/>
            <rFont val="Tahoma"/>
            <family val="2"/>
          </rPr>
          <t>Ryan Roncesvalles:</t>
        </r>
        <r>
          <rPr>
            <sz val="9"/>
            <color indexed="81"/>
            <rFont val="Tahoma"/>
            <family val="2"/>
          </rPr>
          <t xml:space="preserve">
Formula: expand selection - read instructions on line 3</t>
        </r>
      </text>
    </comment>
    <comment ref="K623" authorId="0" shapeId="0">
      <text>
        <r>
          <rPr>
            <b/>
            <sz val="9"/>
            <color indexed="81"/>
            <rFont val="Tahoma"/>
            <family val="2"/>
          </rPr>
          <t xml:space="preserve">Ryan Roncesvalles:
</t>
        </r>
        <r>
          <rPr>
            <sz val="9"/>
            <color indexed="81"/>
            <rFont val="Tahoma"/>
            <family val="2"/>
          </rPr>
          <t>Formula: expand selection - read instructions on line 3</t>
        </r>
      </text>
    </comment>
    <comment ref="I646" authorId="0" shapeId="0">
      <text>
        <r>
          <rPr>
            <b/>
            <sz val="9"/>
            <color indexed="81"/>
            <rFont val="Tahoma"/>
            <family val="2"/>
          </rPr>
          <t>Ryan Roncesvalles:</t>
        </r>
        <r>
          <rPr>
            <sz val="9"/>
            <color indexed="81"/>
            <rFont val="Tahoma"/>
            <family val="2"/>
          </rPr>
          <t xml:space="preserve">
Formula: expand selection - read instructions on line 3</t>
        </r>
      </text>
    </comment>
    <comment ref="J646" authorId="0" shapeId="0">
      <text>
        <r>
          <rPr>
            <b/>
            <sz val="9"/>
            <color indexed="81"/>
            <rFont val="Tahoma"/>
            <family val="2"/>
          </rPr>
          <t>Ryan Roncesvalles:</t>
        </r>
        <r>
          <rPr>
            <sz val="9"/>
            <color indexed="81"/>
            <rFont val="Tahoma"/>
            <family val="2"/>
          </rPr>
          <t xml:space="preserve">
Formula: expand selection - read instructions on line 3</t>
        </r>
      </text>
    </comment>
    <comment ref="K646" authorId="0" shapeId="0">
      <text>
        <r>
          <rPr>
            <b/>
            <sz val="9"/>
            <color indexed="81"/>
            <rFont val="Tahoma"/>
            <family val="2"/>
          </rPr>
          <t xml:space="preserve">Ryan Roncesvalles:
</t>
        </r>
        <r>
          <rPr>
            <sz val="9"/>
            <color indexed="81"/>
            <rFont val="Tahoma"/>
            <family val="2"/>
          </rPr>
          <t>Formula: expand selection - read instructions on line 3</t>
        </r>
      </text>
    </comment>
    <comment ref="I669" authorId="0" shapeId="0">
      <text>
        <r>
          <rPr>
            <b/>
            <sz val="9"/>
            <color indexed="81"/>
            <rFont val="Tahoma"/>
            <family val="2"/>
          </rPr>
          <t>Ryan Roncesvalles:</t>
        </r>
        <r>
          <rPr>
            <sz val="9"/>
            <color indexed="81"/>
            <rFont val="Tahoma"/>
            <family val="2"/>
          </rPr>
          <t xml:space="preserve">
Formula: expand selection - read instructions on line 3</t>
        </r>
      </text>
    </comment>
    <comment ref="J669" authorId="0" shapeId="0">
      <text>
        <r>
          <rPr>
            <b/>
            <sz val="9"/>
            <color indexed="81"/>
            <rFont val="Tahoma"/>
            <family val="2"/>
          </rPr>
          <t>Ryan Roncesvalles:</t>
        </r>
        <r>
          <rPr>
            <sz val="9"/>
            <color indexed="81"/>
            <rFont val="Tahoma"/>
            <family val="2"/>
          </rPr>
          <t xml:space="preserve">
Formula: expand selection - read instructions on line 3</t>
        </r>
      </text>
    </comment>
    <comment ref="K669" authorId="0" shapeId="0">
      <text>
        <r>
          <rPr>
            <b/>
            <sz val="9"/>
            <color indexed="81"/>
            <rFont val="Tahoma"/>
            <family val="2"/>
          </rPr>
          <t xml:space="preserve">Ryan Roncesvalles:
</t>
        </r>
        <r>
          <rPr>
            <sz val="9"/>
            <color indexed="81"/>
            <rFont val="Tahoma"/>
            <family val="2"/>
          </rPr>
          <t>Formula: expand selection - read instructions on line 3</t>
        </r>
      </text>
    </comment>
    <comment ref="I692" authorId="0" shapeId="0">
      <text>
        <r>
          <rPr>
            <b/>
            <sz val="9"/>
            <color indexed="81"/>
            <rFont val="Tahoma"/>
            <family val="2"/>
          </rPr>
          <t>Ryan Roncesvalles:</t>
        </r>
        <r>
          <rPr>
            <sz val="9"/>
            <color indexed="81"/>
            <rFont val="Tahoma"/>
            <family val="2"/>
          </rPr>
          <t xml:space="preserve">
Formula: expand selection - read instructions on line 3</t>
        </r>
      </text>
    </comment>
    <comment ref="J692" authorId="0" shapeId="0">
      <text>
        <r>
          <rPr>
            <b/>
            <sz val="9"/>
            <color indexed="81"/>
            <rFont val="Tahoma"/>
            <family val="2"/>
          </rPr>
          <t>Ryan Roncesvalles:</t>
        </r>
        <r>
          <rPr>
            <sz val="9"/>
            <color indexed="81"/>
            <rFont val="Tahoma"/>
            <family val="2"/>
          </rPr>
          <t xml:space="preserve">
Formula: expand selection - read instructions on line 3</t>
        </r>
      </text>
    </comment>
    <comment ref="K692" authorId="0" shapeId="0">
      <text>
        <r>
          <rPr>
            <b/>
            <sz val="9"/>
            <color indexed="81"/>
            <rFont val="Tahoma"/>
            <family val="2"/>
          </rPr>
          <t xml:space="preserve">Ryan Roncesvalles:
</t>
        </r>
        <r>
          <rPr>
            <sz val="9"/>
            <color indexed="81"/>
            <rFont val="Tahoma"/>
            <family val="2"/>
          </rPr>
          <t>Formula: expand selection - read instructions on line 3</t>
        </r>
      </text>
    </comment>
    <comment ref="I715" authorId="0" shapeId="0">
      <text>
        <r>
          <rPr>
            <b/>
            <sz val="9"/>
            <color indexed="81"/>
            <rFont val="Tahoma"/>
            <family val="2"/>
          </rPr>
          <t>Ryan Roncesvalles:</t>
        </r>
        <r>
          <rPr>
            <sz val="9"/>
            <color indexed="81"/>
            <rFont val="Tahoma"/>
            <family val="2"/>
          </rPr>
          <t xml:space="preserve">
Formula: expand selection - read instructions on line 3</t>
        </r>
      </text>
    </comment>
    <comment ref="J715" authorId="0" shapeId="0">
      <text>
        <r>
          <rPr>
            <b/>
            <sz val="9"/>
            <color indexed="81"/>
            <rFont val="Tahoma"/>
            <family val="2"/>
          </rPr>
          <t>Ryan Roncesvalles:</t>
        </r>
        <r>
          <rPr>
            <sz val="9"/>
            <color indexed="81"/>
            <rFont val="Tahoma"/>
            <family val="2"/>
          </rPr>
          <t xml:space="preserve">
Formula: expand selection - read instructions on line 3</t>
        </r>
      </text>
    </comment>
    <comment ref="K715" authorId="0" shapeId="0">
      <text>
        <r>
          <rPr>
            <b/>
            <sz val="9"/>
            <color indexed="81"/>
            <rFont val="Tahoma"/>
            <family val="2"/>
          </rPr>
          <t xml:space="preserve">Ryan Roncesvalles:
</t>
        </r>
        <r>
          <rPr>
            <sz val="9"/>
            <color indexed="81"/>
            <rFont val="Tahoma"/>
            <family val="2"/>
          </rPr>
          <t>Formula: expand selection - read instructions on line 3</t>
        </r>
      </text>
    </comment>
    <comment ref="I738" authorId="0" shapeId="0">
      <text>
        <r>
          <rPr>
            <b/>
            <sz val="9"/>
            <color indexed="81"/>
            <rFont val="Tahoma"/>
            <family val="2"/>
          </rPr>
          <t>Ryan Roncesvalles:</t>
        </r>
        <r>
          <rPr>
            <sz val="9"/>
            <color indexed="81"/>
            <rFont val="Tahoma"/>
            <family val="2"/>
          </rPr>
          <t xml:space="preserve">
Formula: expand selection - read instructions on line 3</t>
        </r>
      </text>
    </comment>
    <comment ref="J738" authorId="0" shapeId="0">
      <text>
        <r>
          <rPr>
            <b/>
            <sz val="9"/>
            <color indexed="81"/>
            <rFont val="Tahoma"/>
            <family val="2"/>
          </rPr>
          <t>Ryan Roncesvalles:</t>
        </r>
        <r>
          <rPr>
            <sz val="9"/>
            <color indexed="81"/>
            <rFont val="Tahoma"/>
            <family val="2"/>
          </rPr>
          <t xml:space="preserve">
Formula: expand selection - read instructions on line 3</t>
        </r>
      </text>
    </comment>
    <comment ref="K738" authorId="0" shapeId="0">
      <text>
        <r>
          <rPr>
            <b/>
            <sz val="9"/>
            <color indexed="81"/>
            <rFont val="Tahoma"/>
            <family val="2"/>
          </rPr>
          <t xml:space="preserve">Ryan Roncesvalles:
</t>
        </r>
        <r>
          <rPr>
            <sz val="9"/>
            <color indexed="81"/>
            <rFont val="Tahoma"/>
            <family val="2"/>
          </rPr>
          <t>Formula: expand selection - read instructions on line 3</t>
        </r>
      </text>
    </comment>
    <comment ref="I761" authorId="0" shapeId="0">
      <text>
        <r>
          <rPr>
            <b/>
            <sz val="9"/>
            <color indexed="81"/>
            <rFont val="Tahoma"/>
            <family val="2"/>
          </rPr>
          <t>Ryan Roncesvalles:</t>
        </r>
        <r>
          <rPr>
            <sz val="9"/>
            <color indexed="81"/>
            <rFont val="Tahoma"/>
            <family val="2"/>
          </rPr>
          <t xml:space="preserve">
Formula: expand selection - read instructions on line 3</t>
        </r>
      </text>
    </comment>
    <comment ref="J761" authorId="0" shapeId="0">
      <text>
        <r>
          <rPr>
            <b/>
            <sz val="9"/>
            <color indexed="81"/>
            <rFont val="Tahoma"/>
            <family val="2"/>
          </rPr>
          <t>Ryan Roncesvalles:</t>
        </r>
        <r>
          <rPr>
            <sz val="9"/>
            <color indexed="81"/>
            <rFont val="Tahoma"/>
            <family val="2"/>
          </rPr>
          <t xml:space="preserve">
Formula: expand selection - read instructions on line 3</t>
        </r>
      </text>
    </comment>
    <comment ref="K761" authorId="0" shapeId="0">
      <text>
        <r>
          <rPr>
            <b/>
            <sz val="9"/>
            <color indexed="81"/>
            <rFont val="Tahoma"/>
            <family val="2"/>
          </rPr>
          <t xml:space="preserve">Ryan Roncesvalles:
</t>
        </r>
        <r>
          <rPr>
            <sz val="9"/>
            <color indexed="81"/>
            <rFont val="Tahoma"/>
            <family val="2"/>
          </rPr>
          <t>Formula: expand selection - read instructions on line 3</t>
        </r>
      </text>
    </comment>
    <comment ref="I784" authorId="0" shapeId="0">
      <text>
        <r>
          <rPr>
            <b/>
            <sz val="9"/>
            <color indexed="81"/>
            <rFont val="Tahoma"/>
            <family val="2"/>
          </rPr>
          <t>Ryan Roncesvalles:</t>
        </r>
        <r>
          <rPr>
            <sz val="9"/>
            <color indexed="81"/>
            <rFont val="Tahoma"/>
            <family val="2"/>
          </rPr>
          <t xml:space="preserve">
Formula: expand selection - read instructions on line 3</t>
        </r>
      </text>
    </comment>
    <comment ref="J784" authorId="0" shapeId="0">
      <text>
        <r>
          <rPr>
            <b/>
            <sz val="9"/>
            <color indexed="81"/>
            <rFont val="Tahoma"/>
            <family val="2"/>
          </rPr>
          <t>Ryan Roncesvalles:</t>
        </r>
        <r>
          <rPr>
            <sz val="9"/>
            <color indexed="81"/>
            <rFont val="Tahoma"/>
            <family val="2"/>
          </rPr>
          <t xml:space="preserve">
Formula: expand selection - read instructions on line 3</t>
        </r>
      </text>
    </comment>
    <comment ref="K784" authorId="0" shapeId="0">
      <text>
        <r>
          <rPr>
            <b/>
            <sz val="9"/>
            <color indexed="81"/>
            <rFont val="Tahoma"/>
            <family val="2"/>
          </rPr>
          <t xml:space="preserve">Ryan Roncesvalles:
</t>
        </r>
        <r>
          <rPr>
            <sz val="9"/>
            <color indexed="81"/>
            <rFont val="Tahoma"/>
            <family val="2"/>
          </rPr>
          <t>Formula: expand selection - read instructions on line 3</t>
        </r>
      </text>
    </comment>
    <comment ref="I807" authorId="0" shapeId="0">
      <text>
        <r>
          <rPr>
            <b/>
            <sz val="9"/>
            <color indexed="81"/>
            <rFont val="Tahoma"/>
            <family val="2"/>
          </rPr>
          <t>Ryan Roncesvalles:</t>
        </r>
        <r>
          <rPr>
            <sz val="9"/>
            <color indexed="81"/>
            <rFont val="Tahoma"/>
            <family val="2"/>
          </rPr>
          <t xml:space="preserve">
Formula: expand selection - read instructions on line 3</t>
        </r>
      </text>
    </comment>
    <comment ref="J807" authorId="0" shapeId="0">
      <text>
        <r>
          <rPr>
            <b/>
            <sz val="9"/>
            <color indexed="81"/>
            <rFont val="Tahoma"/>
            <family val="2"/>
          </rPr>
          <t>Ryan Roncesvalles:</t>
        </r>
        <r>
          <rPr>
            <sz val="9"/>
            <color indexed="81"/>
            <rFont val="Tahoma"/>
            <family val="2"/>
          </rPr>
          <t xml:space="preserve">
Formula: expand selection - read instructions on line 3</t>
        </r>
      </text>
    </comment>
    <comment ref="K807" authorId="0" shapeId="0">
      <text>
        <r>
          <rPr>
            <b/>
            <sz val="9"/>
            <color indexed="81"/>
            <rFont val="Tahoma"/>
            <family val="2"/>
          </rPr>
          <t xml:space="preserve">Ryan Roncesvalles:
</t>
        </r>
        <r>
          <rPr>
            <sz val="9"/>
            <color indexed="81"/>
            <rFont val="Tahoma"/>
            <family val="2"/>
          </rPr>
          <t>Formula: expand selection - read instructions on line 3</t>
        </r>
      </text>
    </comment>
    <comment ref="I830" authorId="0" shapeId="0">
      <text>
        <r>
          <rPr>
            <b/>
            <sz val="9"/>
            <color indexed="81"/>
            <rFont val="Tahoma"/>
            <family val="2"/>
          </rPr>
          <t>Ryan Roncesvalles:</t>
        </r>
        <r>
          <rPr>
            <sz val="9"/>
            <color indexed="81"/>
            <rFont val="Tahoma"/>
            <family val="2"/>
          </rPr>
          <t xml:space="preserve">
Formula: expand selection - read instructions on line 3</t>
        </r>
      </text>
    </comment>
    <comment ref="J830" authorId="0" shapeId="0">
      <text>
        <r>
          <rPr>
            <b/>
            <sz val="9"/>
            <color indexed="81"/>
            <rFont val="Tahoma"/>
            <family val="2"/>
          </rPr>
          <t>Ryan Roncesvalles:</t>
        </r>
        <r>
          <rPr>
            <sz val="9"/>
            <color indexed="81"/>
            <rFont val="Tahoma"/>
            <family val="2"/>
          </rPr>
          <t xml:space="preserve">
Formula: expand selection - read instructions on line 3</t>
        </r>
      </text>
    </comment>
    <comment ref="K830" authorId="0" shapeId="0">
      <text>
        <r>
          <rPr>
            <b/>
            <sz val="9"/>
            <color indexed="81"/>
            <rFont val="Tahoma"/>
            <family val="2"/>
          </rPr>
          <t xml:space="preserve">Ryan Roncesvalles:
</t>
        </r>
        <r>
          <rPr>
            <sz val="9"/>
            <color indexed="81"/>
            <rFont val="Tahoma"/>
            <family val="2"/>
          </rPr>
          <t>Formula: expand selection - read instructions on line 3</t>
        </r>
      </text>
    </comment>
    <comment ref="I853" authorId="0" shapeId="0">
      <text>
        <r>
          <rPr>
            <b/>
            <sz val="9"/>
            <color indexed="81"/>
            <rFont val="Tahoma"/>
            <family val="2"/>
          </rPr>
          <t>Ryan Roncesvalles:</t>
        </r>
        <r>
          <rPr>
            <sz val="9"/>
            <color indexed="81"/>
            <rFont val="Tahoma"/>
            <family val="2"/>
          </rPr>
          <t xml:space="preserve">
Formula: expand selection - read instructions on line 3</t>
        </r>
      </text>
    </comment>
    <comment ref="J853" authorId="0" shapeId="0">
      <text>
        <r>
          <rPr>
            <b/>
            <sz val="9"/>
            <color indexed="81"/>
            <rFont val="Tahoma"/>
            <family val="2"/>
          </rPr>
          <t>Ryan Roncesvalles:</t>
        </r>
        <r>
          <rPr>
            <sz val="9"/>
            <color indexed="81"/>
            <rFont val="Tahoma"/>
            <family val="2"/>
          </rPr>
          <t xml:space="preserve">
Formula: expand selection - read instructions on line 3</t>
        </r>
      </text>
    </comment>
    <comment ref="K853" authorId="0" shapeId="0">
      <text>
        <r>
          <rPr>
            <b/>
            <sz val="9"/>
            <color indexed="81"/>
            <rFont val="Tahoma"/>
            <family val="2"/>
          </rPr>
          <t xml:space="preserve">Ryan Roncesvalles:
</t>
        </r>
        <r>
          <rPr>
            <sz val="9"/>
            <color indexed="81"/>
            <rFont val="Tahoma"/>
            <family val="2"/>
          </rPr>
          <t>Formula: expand selection - read instructions on line 3</t>
        </r>
      </text>
    </comment>
    <comment ref="I876" authorId="0" shapeId="0">
      <text>
        <r>
          <rPr>
            <b/>
            <sz val="9"/>
            <color indexed="81"/>
            <rFont val="Tahoma"/>
            <family val="2"/>
          </rPr>
          <t>Ryan Roncesvalles:</t>
        </r>
        <r>
          <rPr>
            <sz val="9"/>
            <color indexed="81"/>
            <rFont val="Tahoma"/>
            <family val="2"/>
          </rPr>
          <t xml:space="preserve">
Formula: expand selection - read instructions on line 3</t>
        </r>
      </text>
    </comment>
    <comment ref="J876" authorId="0" shapeId="0">
      <text>
        <r>
          <rPr>
            <b/>
            <sz val="9"/>
            <color indexed="81"/>
            <rFont val="Tahoma"/>
            <family val="2"/>
          </rPr>
          <t>Ryan Roncesvalles:</t>
        </r>
        <r>
          <rPr>
            <sz val="9"/>
            <color indexed="81"/>
            <rFont val="Tahoma"/>
            <family val="2"/>
          </rPr>
          <t xml:space="preserve">
Formula: expand selection - read instructions on line 3</t>
        </r>
      </text>
    </comment>
    <comment ref="K876" authorId="0" shapeId="0">
      <text>
        <r>
          <rPr>
            <b/>
            <sz val="9"/>
            <color indexed="81"/>
            <rFont val="Tahoma"/>
            <family val="2"/>
          </rPr>
          <t xml:space="preserve">Ryan Roncesvalles:
</t>
        </r>
        <r>
          <rPr>
            <sz val="9"/>
            <color indexed="81"/>
            <rFont val="Tahoma"/>
            <family val="2"/>
          </rPr>
          <t>Formula: expand selection - read instructions on line 3</t>
        </r>
      </text>
    </comment>
    <comment ref="I899" authorId="0" shapeId="0">
      <text>
        <r>
          <rPr>
            <b/>
            <sz val="9"/>
            <color indexed="81"/>
            <rFont val="Tahoma"/>
            <family val="2"/>
          </rPr>
          <t>Ryan Roncesvalles:</t>
        </r>
        <r>
          <rPr>
            <sz val="9"/>
            <color indexed="81"/>
            <rFont val="Tahoma"/>
            <family val="2"/>
          </rPr>
          <t xml:space="preserve">
Formula: expand selection - read instructions on line 3</t>
        </r>
      </text>
    </comment>
    <comment ref="J899" authorId="0" shapeId="0">
      <text>
        <r>
          <rPr>
            <b/>
            <sz val="9"/>
            <color indexed="81"/>
            <rFont val="Tahoma"/>
            <family val="2"/>
          </rPr>
          <t>Ryan Roncesvalles:</t>
        </r>
        <r>
          <rPr>
            <sz val="9"/>
            <color indexed="81"/>
            <rFont val="Tahoma"/>
            <family val="2"/>
          </rPr>
          <t xml:space="preserve">
Formula: expand selection - read instructions on line 3</t>
        </r>
      </text>
    </comment>
    <comment ref="K899" authorId="0" shapeId="0">
      <text>
        <r>
          <rPr>
            <b/>
            <sz val="9"/>
            <color indexed="81"/>
            <rFont val="Tahoma"/>
            <family val="2"/>
          </rPr>
          <t xml:space="preserve">Ryan Roncesvalles:
</t>
        </r>
        <r>
          <rPr>
            <sz val="9"/>
            <color indexed="81"/>
            <rFont val="Tahoma"/>
            <family val="2"/>
          </rPr>
          <t>Formula: expand selection - read instructions on line 3</t>
        </r>
      </text>
    </comment>
    <comment ref="I922" authorId="0" shapeId="0">
      <text>
        <r>
          <rPr>
            <b/>
            <sz val="9"/>
            <color indexed="81"/>
            <rFont val="Tahoma"/>
            <family val="2"/>
          </rPr>
          <t>Ryan Roncesvalles:</t>
        </r>
        <r>
          <rPr>
            <sz val="9"/>
            <color indexed="81"/>
            <rFont val="Tahoma"/>
            <family val="2"/>
          </rPr>
          <t xml:space="preserve">
Formula: expand selection - read instructions on line 3</t>
        </r>
      </text>
    </comment>
    <comment ref="J922" authorId="0" shapeId="0">
      <text>
        <r>
          <rPr>
            <b/>
            <sz val="9"/>
            <color indexed="81"/>
            <rFont val="Tahoma"/>
            <family val="2"/>
          </rPr>
          <t>Ryan Roncesvalles:</t>
        </r>
        <r>
          <rPr>
            <sz val="9"/>
            <color indexed="81"/>
            <rFont val="Tahoma"/>
            <family val="2"/>
          </rPr>
          <t xml:space="preserve">
Formula: expand selection - read instructions on line 3</t>
        </r>
      </text>
    </comment>
    <comment ref="K922" authorId="0" shapeId="0">
      <text>
        <r>
          <rPr>
            <b/>
            <sz val="9"/>
            <color indexed="81"/>
            <rFont val="Tahoma"/>
            <family val="2"/>
          </rPr>
          <t xml:space="preserve">Ryan Roncesvalles:
</t>
        </r>
        <r>
          <rPr>
            <sz val="9"/>
            <color indexed="81"/>
            <rFont val="Tahoma"/>
            <family val="2"/>
          </rPr>
          <t>Formula: expand selection - read instructions on line 3</t>
        </r>
      </text>
    </comment>
    <comment ref="I945" authorId="0" shapeId="0">
      <text>
        <r>
          <rPr>
            <b/>
            <sz val="9"/>
            <color indexed="81"/>
            <rFont val="Tahoma"/>
            <family val="2"/>
          </rPr>
          <t>Ryan Roncesvalles:</t>
        </r>
        <r>
          <rPr>
            <sz val="9"/>
            <color indexed="81"/>
            <rFont val="Tahoma"/>
            <family val="2"/>
          </rPr>
          <t xml:space="preserve">
Formula: expand selection - read instructions on line 3</t>
        </r>
      </text>
    </comment>
    <comment ref="J945" authorId="0" shapeId="0">
      <text>
        <r>
          <rPr>
            <b/>
            <sz val="9"/>
            <color indexed="81"/>
            <rFont val="Tahoma"/>
            <family val="2"/>
          </rPr>
          <t>Ryan Roncesvalles:</t>
        </r>
        <r>
          <rPr>
            <sz val="9"/>
            <color indexed="81"/>
            <rFont val="Tahoma"/>
            <family val="2"/>
          </rPr>
          <t xml:space="preserve">
Formula: expand selection - read instructions on line 3</t>
        </r>
      </text>
    </comment>
    <comment ref="K945" authorId="0" shapeId="0">
      <text>
        <r>
          <rPr>
            <b/>
            <sz val="9"/>
            <color indexed="81"/>
            <rFont val="Tahoma"/>
            <family val="2"/>
          </rPr>
          <t xml:space="preserve">Ryan Roncesvalles:
</t>
        </r>
        <r>
          <rPr>
            <sz val="9"/>
            <color indexed="81"/>
            <rFont val="Tahoma"/>
            <family val="2"/>
          </rPr>
          <t>Formula: expand selection - read instructions on line 3</t>
        </r>
      </text>
    </comment>
    <comment ref="I968" authorId="0" shapeId="0">
      <text>
        <r>
          <rPr>
            <b/>
            <sz val="9"/>
            <color indexed="81"/>
            <rFont val="Tahoma"/>
            <family val="2"/>
          </rPr>
          <t>Ryan Roncesvalles:</t>
        </r>
        <r>
          <rPr>
            <sz val="9"/>
            <color indexed="81"/>
            <rFont val="Tahoma"/>
            <family val="2"/>
          </rPr>
          <t xml:space="preserve">
Formula: expand selection - read instructions on line 3</t>
        </r>
      </text>
    </comment>
    <comment ref="J968" authorId="0" shapeId="0">
      <text>
        <r>
          <rPr>
            <b/>
            <sz val="9"/>
            <color indexed="81"/>
            <rFont val="Tahoma"/>
            <family val="2"/>
          </rPr>
          <t>Ryan Roncesvalles:</t>
        </r>
        <r>
          <rPr>
            <sz val="9"/>
            <color indexed="81"/>
            <rFont val="Tahoma"/>
            <family val="2"/>
          </rPr>
          <t xml:space="preserve">
Formula: expand selection - read instructions on line 3</t>
        </r>
      </text>
    </comment>
    <comment ref="K968" authorId="0" shapeId="0">
      <text>
        <r>
          <rPr>
            <b/>
            <sz val="9"/>
            <color indexed="81"/>
            <rFont val="Tahoma"/>
            <family val="2"/>
          </rPr>
          <t xml:space="preserve">Ryan Roncesvalles:
</t>
        </r>
        <r>
          <rPr>
            <sz val="9"/>
            <color indexed="81"/>
            <rFont val="Tahoma"/>
            <family val="2"/>
          </rPr>
          <t>Formula: expand selection - read instructions on line 3</t>
        </r>
      </text>
    </comment>
    <comment ref="I991" authorId="0" shapeId="0">
      <text>
        <r>
          <rPr>
            <b/>
            <sz val="9"/>
            <color indexed="81"/>
            <rFont val="Tahoma"/>
            <family val="2"/>
          </rPr>
          <t>Ryan Roncesvalles:</t>
        </r>
        <r>
          <rPr>
            <sz val="9"/>
            <color indexed="81"/>
            <rFont val="Tahoma"/>
            <family val="2"/>
          </rPr>
          <t xml:space="preserve">
Formula: expand selection - read instructions on line 3</t>
        </r>
      </text>
    </comment>
    <comment ref="J991" authorId="0" shapeId="0">
      <text>
        <r>
          <rPr>
            <b/>
            <sz val="9"/>
            <color indexed="81"/>
            <rFont val="Tahoma"/>
            <family val="2"/>
          </rPr>
          <t>Ryan Roncesvalles:</t>
        </r>
        <r>
          <rPr>
            <sz val="9"/>
            <color indexed="81"/>
            <rFont val="Tahoma"/>
            <family val="2"/>
          </rPr>
          <t xml:space="preserve">
Formula: expand selection - read instructions on line 3</t>
        </r>
      </text>
    </comment>
    <comment ref="K991" authorId="0" shapeId="0">
      <text>
        <r>
          <rPr>
            <b/>
            <sz val="9"/>
            <color indexed="81"/>
            <rFont val="Tahoma"/>
            <family val="2"/>
          </rPr>
          <t xml:space="preserve">Ryan Roncesvalles:
</t>
        </r>
        <r>
          <rPr>
            <sz val="9"/>
            <color indexed="81"/>
            <rFont val="Tahoma"/>
            <family val="2"/>
          </rPr>
          <t>Formula: expand selection - read instructions on line 3</t>
        </r>
      </text>
    </comment>
    <comment ref="I1014" authorId="0" shapeId="0">
      <text>
        <r>
          <rPr>
            <b/>
            <sz val="9"/>
            <color indexed="81"/>
            <rFont val="Tahoma"/>
            <family val="2"/>
          </rPr>
          <t>Ryan Roncesvalles:</t>
        </r>
        <r>
          <rPr>
            <sz val="9"/>
            <color indexed="81"/>
            <rFont val="Tahoma"/>
            <family val="2"/>
          </rPr>
          <t xml:space="preserve">
Formula: expand selection - read instructions on line 3</t>
        </r>
      </text>
    </comment>
    <comment ref="J1014" authorId="0" shapeId="0">
      <text>
        <r>
          <rPr>
            <b/>
            <sz val="9"/>
            <color indexed="81"/>
            <rFont val="Tahoma"/>
            <family val="2"/>
          </rPr>
          <t>Ryan Roncesvalles:</t>
        </r>
        <r>
          <rPr>
            <sz val="9"/>
            <color indexed="81"/>
            <rFont val="Tahoma"/>
            <family val="2"/>
          </rPr>
          <t xml:space="preserve">
Formula: expand selection - read instructions on line 3</t>
        </r>
      </text>
    </comment>
    <comment ref="K1014" authorId="0" shapeId="0">
      <text>
        <r>
          <rPr>
            <b/>
            <sz val="9"/>
            <color indexed="81"/>
            <rFont val="Tahoma"/>
            <family val="2"/>
          </rPr>
          <t xml:space="preserve">Ryan Roncesvalles:
</t>
        </r>
        <r>
          <rPr>
            <sz val="9"/>
            <color indexed="81"/>
            <rFont val="Tahoma"/>
            <family val="2"/>
          </rPr>
          <t>Formula: expand selection - read instructions on line 3</t>
        </r>
      </text>
    </comment>
    <comment ref="I1037" authorId="0" shapeId="0">
      <text>
        <r>
          <rPr>
            <b/>
            <sz val="9"/>
            <color indexed="81"/>
            <rFont val="Tahoma"/>
            <family val="2"/>
          </rPr>
          <t>Ryan Roncesvalles:</t>
        </r>
        <r>
          <rPr>
            <sz val="9"/>
            <color indexed="81"/>
            <rFont val="Tahoma"/>
            <family val="2"/>
          </rPr>
          <t xml:space="preserve">
Formula: expand selection - read instructions on line 3</t>
        </r>
      </text>
    </comment>
    <comment ref="J1037" authorId="0" shapeId="0">
      <text>
        <r>
          <rPr>
            <b/>
            <sz val="9"/>
            <color indexed="81"/>
            <rFont val="Tahoma"/>
            <family val="2"/>
          </rPr>
          <t>Ryan Roncesvalles:</t>
        </r>
        <r>
          <rPr>
            <sz val="9"/>
            <color indexed="81"/>
            <rFont val="Tahoma"/>
            <family val="2"/>
          </rPr>
          <t xml:space="preserve">
Formula: expand selection - read instructions on line 3</t>
        </r>
      </text>
    </comment>
    <comment ref="K1037" authorId="0" shapeId="0">
      <text>
        <r>
          <rPr>
            <b/>
            <sz val="9"/>
            <color indexed="81"/>
            <rFont val="Tahoma"/>
            <family val="2"/>
          </rPr>
          <t xml:space="preserve">Ryan Roncesvalles:
</t>
        </r>
        <r>
          <rPr>
            <sz val="9"/>
            <color indexed="81"/>
            <rFont val="Tahoma"/>
            <family val="2"/>
          </rPr>
          <t>Formula: expand selection - read instructions on line 3</t>
        </r>
      </text>
    </comment>
    <comment ref="I1060" authorId="0" shapeId="0">
      <text>
        <r>
          <rPr>
            <b/>
            <sz val="9"/>
            <color indexed="81"/>
            <rFont val="Tahoma"/>
            <family val="2"/>
          </rPr>
          <t>Ryan Roncesvalles:</t>
        </r>
        <r>
          <rPr>
            <sz val="9"/>
            <color indexed="81"/>
            <rFont val="Tahoma"/>
            <family val="2"/>
          </rPr>
          <t xml:space="preserve">
Formula: expand selection - read instructions on line 3</t>
        </r>
      </text>
    </comment>
    <comment ref="J1060" authorId="0" shapeId="0">
      <text>
        <r>
          <rPr>
            <b/>
            <sz val="9"/>
            <color indexed="81"/>
            <rFont val="Tahoma"/>
            <family val="2"/>
          </rPr>
          <t>Ryan Roncesvalles:</t>
        </r>
        <r>
          <rPr>
            <sz val="9"/>
            <color indexed="81"/>
            <rFont val="Tahoma"/>
            <family val="2"/>
          </rPr>
          <t xml:space="preserve">
Formula: expand selection - read instructions on line 3</t>
        </r>
      </text>
    </comment>
    <comment ref="K1060" authorId="0" shapeId="0">
      <text>
        <r>
          <rPr>
            <b/>
            <sz val="9"/>
            <color indexed="81"/>
            <rFont val="Tahoma"/>
            <family val="2"/>
          </rPr>
          <t xml:space="preserve">Ryan Roncesvalles:
</t>
        </r>
        <r>
          <rPr>
            <sz val="9"/>
            <color indexed="81"/>
            <rFont val="Tahoma"/>
            <family val="2"/>
          </rPr>
          <t>Formula: expand selection - read instructions on line 3</t>
        </r>
      </text>
    </comment>
    <comment ref="I1083" authorId="0" shapeId="0">
      <text>
        <r>
          <rPr>
            <b/>
            <sz val="9"/>
            <color indexed="81"/>
            <rFont val="Tahoma"/>
            <family val="2"/>
          </rPr>
          <t>Ryan Roncesvalles:</t>
        </r>
        <r>
          <rPr>
            <sz val="9"/>
            <color indexed="81"/>
            <rFont val="Tahoma"/>
            <family val="2"/>
          </rPr>
          <t xml:space="preserve">
Formula: expand selection - read instructions on line 3</t>
        </r>
      </text>
    </comment>
    <comment ref="J1083" authorId="0" shapeId="0">
      <text>
        <r>
          <rPr>
            <b/>
            <sz val="9"/>
            <color indexed="81"/>
            <rFont val="Tahoma"/>
            <family val="2"/>
          </rPr>
          <t>Ryan Roncesvalles:</t>
        </r>
        <r>
          <rPr>
            <sz val="9"/>
            <color indexed="81"/>
            <rFont val="Tahoma"/>
            <family val="2"/>
          </rPr>
          <t xml:space="preserve">
Formula: expand selection - read instructions on line 3</t>
        </r>
      </text>
    </comment>
    <comment ref="K1083" authorId="0" shapeId="0">
      <text>
        <r>
          <rPr>
            <b/>
            <sz val="9"/>
            <color indexed="81"/>
            <rFont val="Tahoma"/>
            <family val="2"/>
          </rPr>
          <t xml:space="preserve">Ryan Roncesvalles:
</t>
        </r>
        <r>
          <rPr>
            <sz val="9"/>
            <color indexed="81"/>
            <rFont val="Tahoma"/>
            <family val="2"/>
          </rPr>
          <t>Formula: expand selection - read instructions on line 3</t>
        </r>
      </text>
    </comment>
    <comment ref="I1106" authorId="0" shapeId="0">
      <text>
        <r>
          <rPr>
            <b/>
            <sz val="9"/>
            <color indexed="81"/>
            <rFont val="Tahoma"/>
            <family val="2"/>
          </rPr>
          <t>Ryan Roncesvalles:</t>
        </r>
        <r>
          <rPr>
            <sz val="9"/>
            <color indexed="81"/>
            <rFont val="Tahoma"/>
            <family val="2"/>
          </rPr>
          <t xml:space="preserve">
Formula: expand selection - read instructions on line 3</t>
        </r>
      </text>
    </comment>
    <comment ref="J1106" authorId="0" shapeId="0">
      <text>
        <r>
          <rPr>
            <b/>
            <sz val="9"/>
            <color indexed="81"/>
            <rFont val="Tahoma"/>
            <family val="2"/>
          </rPr>
          <t>Ryan Roncesvalles:</t>
        </r>
        <r>
          <rPr>
            <sz val="9"/>
            <color indexed="81"/>
            <rFont val="Tahoma"/>
            <family val="2"/>
          </rPr>
          <t xml:space="preserve">
Formula: expand selection - read instructions on line 3</t>
        </r>
      </text>
    </comment>
    <comment ref="K1106" authorId="0" shapeId="0">
      <text>
        <r>
          <rPr>
            <b/>
            <sz val="9"/>
            <color indexed="81"/>
            <rFont val="Tahoma"/>
            <family val="2"/>
          </rPr>
          <t xml:space="preserve">Ryan Roncesvalles:
</t>
        </r>
        <r>
          <rPr>
            <sz val="9"/>
            <color indexed="81"/>
            <rFont val="Tahoma"/>
            <family val="2"/>
          </rPr>
          <t>Formula: expand selection - read instructions on line 3</t>
        </r>
      </text>
    </comment>
    <comment ref="I1129" authorId="0" shapeId="0">
      <text>
        <r>
          <rPr>
            <b/>
            <sz val="9"/>
            <color indexed="81"/>
            <rFont val="Tahoma"/>
            <family val="2"/>
          </rPr>
          <t>Ryan Roncesvalles:</t>
        </r>
        <r>
          <rPr>
            <sz val="9"/>
            <color indexed="81"/>
            <rFont val="Tahoma"/>
            <family val="2"/>
          </rPr>
          <t xml:space="preserve">
Formula: expand selection - read instructions on line 3</t>
        </r>
      </text>
    </comment>
    <comment ref="J1129" authorId="0" shapeId="0">
      <text>
        <r>
          <rPr>
            <b/>
            <sz val="9"/>
            <color indexed="81"/>
            <rFont val="Tahoma"/>
            <family val="2"/>
          </rPr>
          <t>Ryan Roncesvalles:</t>
        </r>
        <r>
          <rPr>
            <sz val="9"/>
            <color indexed="81"/>
            <rFont val="Tahoma"/>
            <family val="2"/>
          </rPr>
          <t xml:space="preserve">
Formula: expand selection - read instructions on line 3</t>
        </r>
      </text>
    </comment>
    <comment ref="K1129" authorId="0" shapeId="0">
      <text>
        <r>
          <rPr>
            <b/>
            <sz val="9"/>
            <color indexed="81"/>
            <rFont val="Tahoma"/>
            <family val="2"/>
          </rPr>
          <t xml:space="preserve">Ryan Roncesvalles:
</t>
        </r>
        <r>
          <rPr>
            <sz val="9"/>
            <color indexed="81"/>
            <rFont val="Tahoma"/>
            <family val="2"/>
          </rPr>
          <t>Formula: expand selection - read instructions on line 3</t>
        </r>
      </text>
    </comment>
    <comment ref="I1152" authorId="0" shapeId="0">
      <text>
        <r>
          <rPr>
            <b/>
            <sz val="9"/>
            <color indexed="81"/>
            <rFont val="Tahoma"/>
            <family val="2"/>
          </rPr>
          <t>Ryan Roncesvalles:</t>
        </r>
        <r>
          <rPr>
            <sz val="9"/>
            <color indexed="81"/>
            <rFont val="Tahoma"/>
            <family val="2"/>
          </rPr>
          <t xml:space="preserve">
Formula: expand selection - read instructions on line 3</t>
        </r>
      </text>
    </comment>
    <comment ref="J1152" authorId="0" shapeId="0">
      <text>
        <r>
          <rPr>
            <b/>
            <sz val="9"/>
            <color indexed="81"/>
            <rFont val="Tahoma"/>
            <family val="2"/>
          </rPr>
          <t>Ryan Roncesvalles:</t>
        </r>
        <r>
          <rPr>
            <sz val="9"/>
            <color indexed="81"/>
            <rFont val="Tahoma"/>
            <family val="2"/>
          </rPr>
          <t xml:space="preserve">
Formula: expand selection - read instructions on line 3</t>
        </r>
      </text>
    </comment>
    <comment ref="K1152" authorId="0" shapeId="0">
      <text>
        <r>
          <rPr>
            <b/>
            <sz val="9"/>
            <color indexed="81"/>
            <rFont val="Tahoma"/>
            <family val="2"/>
          </rPr>
          <t xml:space="preserve">Ryan Roncesvalles:
</t>
        </r>
        <r>
          <rPr>
            <sz val="9"/>
            <color indexed="81"/>
            <rFont val="Tahoma"/>
            <family val="2"/>
          </rPr>
          <t>Formula: expand selection - read instructions on line 3</t>
        </r>
      </text>
    </comment>
  </commentList>
</comments>
</file>

<file path=xl/comments2.xml><?xml version="1.0" encoding="utf-8"?>
<comments xmlns="http://schemas.openxmlformats.org/spreadsheetml/2006/main">
  <authors>
    <author>Jason Galban</author>
  </authors>
  <commentList>
    <comment ref="G7" authorId="0" shapeId="0">
      <text>
        <r>
          <rPr>
            <b/>
            <sz val="8"/>
            <color indexed="81"/>
            <rFont val="Tahoma"/>
            <family val="2"/>
          </rPr>
          <t>Jason Galban:</t>
        </r>
        <r>
          <rPr>
            <sz val="8"/>
            <color indexed="81"/>
            <rFont val="Tahoma"/>
            <family val="2"/>
          </rPr>
          <t xml:space="preserve">
tracking started in Sep
</t>
        </r>
      </text>
    </comment>
  </commentList>
</comments>
</file>

<file path=xl/sharedStrings.xml><?xml version="1.0" encoding="utf-8"?>
<sst xmlns="http://schemas.openxmlformats.org/spreadsheetml/2006/main" count="7040" uniqueCount="1382">
  <si>
    <t>Week #</t>
  </si>
  <si>
    <t>Date               dd-mth-yyyy</t>
  </si>
  <si>
    <t>Weekly Operations Report Completed By</t>
  </si>
  <si>
    <t>Position</t>
  </si>
  <si>
    <t>(Please Print Name)</t>
  </si>
  <si>
    <t>Jane Smith</t>
  </si>
  <si>
    <t>Executive Director</t>
  </si>
  <si>
    <t xml:space="preserve">  </t>
  </si>
  <si>
    <t>RISK MANAGEMENT PLAN SCHEDULE</t>
  </si>
  <si>
    <t xml:space="preserve">Altamont Care Community </t>
  </si>
  <si>
    <t>Year/Date: ___________________________</t>
  </si>
  <si>
    <t>January</t>
  </si>
  <si>
    <r>
      <t xml:space="preserve">       </t>
    </r>
    <r>
      <rPr>
        <b/>
        <sz val="10"/>
        <rFont val="Arial"/>
        <family val="2"/>
      </rPr>
      <t>Due Date = Shaded Area                     Date Completed = X</t>
    </r>
  </si>
  <si>
    <t>Due Date</t>
  </si>
  <si>
    <t>Responsibility</t>
  </si>
  <si>
    <t>Jan</t>
  </si>
  <si>
    <t>Feb</t>
  </si>
  <si>
    <t>Mar</t>
  </si>
  <si>
    <t>Apr</t>
  </si>
  <si>
    <t>May</t>
  </si>
  <si>
    <t>Jun</t>
  </si>
  <si>
    <t>July</t>
  </si>
  <si>
    <t>Aug</t>
  </si>
  <si>
    <t>Sep</t>
  </si>
  <si>
    <t>Oct</t>
  </si>
  <si>
    <t>Nov</t>
  </si>
  <si>
    <t>Dec</t>
  </si>
  <si>
    <t xml:space="preserve">CARF </t>
  </si>
  <si>
    <t>Diversity Plan</t>
  </si>
  <si>
    <t>Monthly</t>
  </si>
  <si>
    <t>ED</t>
  </si>
  <si>
    <t>X</t>
  </si>
  <si>
    <t>Accessibility Plan</t>
  </si>
  <si>
    <t>Cultural Competency Plan</t>
  </si>
  <si>
    <r>
      <t>ADMINISTRATION</t>
    </r>
    <r>
      <rPr>
        <sz val="10"/>
        <rFont val="Arial"/>
        <family val="2"/>
      </rPr>
      <t xml:space="preserve"> </t>
    </r>
  </si>
  <si>
    <t>A. Strategic Plan Process</t>
  </si>
  <si>
    <t>a)       Organizational Chart</t>
  </si>
  <si>
    <t>Q3 mos.</t>
  </si>
  <si>
    <t>ED/Owner</t>
  </si>
  <si>
    <t>b)       Operational Plan Update</t>
  </si>
  <si>
    <t>MGMT TEAM</t>
  </si>
  <si>
    <t>c)       Terms of Reference – Committees</t>
  </si>
  <si>
    <t>Q1</t>
  </si>
  <si>
    <t xml:space="preserve">d)       Policy &amp; Procedure Manuals &amp; Sign-off </t>
  </si>
  <si>
    <t>Dept. Heads</t>
  </si>
  <si>
    <t>e)       Check External Contracts</t>
  </si>
  <si>
    <t>RD</t>
  </si>
  <si>
    <t xml:space="preserve">f)        Review Privacy Checklist </t>
  </si>
  <si>
    <t>ED/DOC</t>
  </si>
  <si>
    <t>g)       Review Community Partners List</t>
  </si>
  <si>
    <t>h)       Credential Review – Other Consultants, Physicians, Registered Staff</t>
  </si>
  <si>
    <t>i)         Public Reporting Quality Improvement Plan (QIP)/Operations Plan</t>
  </si>
  <si>
    <t>j)         Accurate completion of WOR</t>
  </si>
  <si>
    <t>k)       Complaint Trending &amp; Analysis</t>
  </si>
  <si>
    <t>Q1 Annual</t>
  </si>
  <si>
    <t>l)         CIS Trending &amp; Analysis</t>
  </si>
  <si>
    <t>DOC</t>
  </si>
  <si>
    <t>m)     Policy &amp; Procedure monthly policy implementation &amp; review</t>
  </si>
  <si>
    <t>B. Financial Management</t>
  </si>
  <si>
    <t>a)       Budget Submission</t>
  </si>
  <si>
    <t xml:space="preserve">b)       Review Payroll Analysis form </t>
  </si>
  <si>
    <t>Each Pay</t>
  </si>
  <si>
    <t>ED/OM</t>
  </si>
  <si>
    <t>c)       Linen/Sling Inventory-Due December</t>
  </si>
  <si>
    <t>Q6 mos.</t>
  </si>
  <si>
    <t>d)       Rate Reduction Submission</t>
  </si>
  <si>
    <t>e)       Uninsured Services Review</t>
  </si>
  <si>
    <t>C. People</t>
  </si>
  <si>
    <t>a)       Personnel File audit</t>
  </si>
  <si>
    <t>b)       Develop and review  Care Community Education Plan</t>
  </si>
  <si>
    <t>Q1 and Q3</t>
  </si>
  <si>
    <t>c)       Circle of Care Meetings</t>
  </si>
  <si>
    <t>d)       Check Attendance at mandatory education (i.e. abuse, confidentiality, resident rights) with team members</t>
  </si>
  <si>
    <t>e)       Performance Appraisal Review</t>
  </si>
  <si>
    <t>f)        Review follow up action plan – Team Member Engagement Surveys/Town Hall Reports</t>
  </si>
  <si>
    <t>Quarterly</t>
  </si>
  <si>
    <t>D. Resident Satisfaction, Family/Resident Council</t>
  </si>
  <si>
    <t>a)       Review of Resident &amp; Family Council Requests and Responses</t>
  </si>
  <si>
    <t>ED/ DRFS</t>
  </si>
  <si>
    <t>b)       Review follow up action plan – Resident Satisfaction Surveys</t>
  </si>
  <si>
    <t>c)       Quarterly – consult with RC and FC; include any Quality improvements</t>
  </si>
  <si>
    <t>E. Occupational Health &amp; Safety</t>
  </si>
  <si>
    <t>a)       Departmental and Equipment Inspections</t>
  </si>
  <si>
    <t>OHS/Dept. Heads</t>
  </si>
  <si>
    <t xml:space="preserve">b)       Review OH&amp;S Manual &amp; HO policy </t>
  </si>
  <si>
    <t>F. Emergency Procedures</t>
  </si>
  <si>
    <t>a)       Review Emergency Management Manual</t>
  </si>
  <si>
    <t>b)       Review Pandemic Preparedness &amp; Support Services policy posted</t>
  </si>
  <si>
    <t>c)       Fire Drill Attendance</t>
  </si>
  <si>
    <t>ED/OHS</t>
  </si>
  <si>
    <t>d)       Fire Drill Completion on all 3 shifts (includes horizontal evacuation once per year only) Yearly evacuation to schedule</t>
  </si>
  <si>
    <t>e)       Review test of all codes:  mock evacuation involving external partners x3 years</t>
  </si>
  <si>
    <t>Annual</t>
  </si>
  <si>
    <t>RESIDENT CARE</t>
  </si>
  <si>
    <t>A. Medical Staff</t>
  </si>
  <si>
    <t>a)       Medical Audit (Peer review)</t>
  </si>
  <si>
    <t>Q2</t>
  </si>
  <si>
    <t>b)       Medical Contract Review</t>
  </si>
  <si>
    <t>c)       Credential review</t>
  </si>
  <si>
    <t>B. Nursing Administration</t>
  </si>
  <si>
    <t>a)       Review of Risk Management Plan Schedule – Nursing</t>
  </si>
  <si>
    <t>Q3</t>
  </si>
  <si>
    <t>b)       CPR Training as scheduled</t>
  </si>
  <si>
    <t xml:space="preserve">Q3 </t>
  </si>
  <si>
    <t>c)       Credential review – Registered staff</t>
  </si>
  <si>
    <t>d)       Annual AIS credentialing for all Registered staff</t>
  </si>
  <si>
    <t>Q4</t>
  </si>
  <si>
    <t>C. Program Services</t>
  </si>
  <si>
    <t>a)       Review of Risk Management Plan Schedule – Programs</t>
  </si>
  <si>
    <t>b)       Review Restorative Care, Leisure Services, Pastoral Care, Resident Council and Volunteer Satisfaction Survey</t>
  </si>
  <si>
    <t>DRFS</t>
  </si>
  <si>
    <t>D. Environmental Services</t>
  </si>
  <si>
    <t>a)       Review of Risk Management Plan Schedule – Housekeeping/Laundry</t>
  </si>
  <si>
    <t>ED/EVS</t>
  </si>
  <si>
    <t>b)       Review of Risk Management Plan Schedule – Maintenance</t>
  </si>
  <si>
    <t>c)       Review Preventative Maintenance Program</t>
  </si>
  <si>
    <t>E.  Dietary Services</t>
  </si>
  <si>
    <t>a)       Review of Risk Management Plan Schedule - Dietary</t>
  </si>
  <si>
    <t>ED/DDS</t>
  </si>
  <si>
    <t>LCT ACT 2007, REGULATION PROGRAMS – ANNUAL EVALUATION</t>
  </si>
  <si>
    <t>Required Programs</t>
  </si>
  <si>
    <t>a)       Falls prevention and management</t>
  </si>
  <si>
    <t>b)       Skin and wound management</t>
  </si>
  <si>
    <t>c)       Continence and bowel management</t>
  </si>
  <si>
    <t>d)       Pain management</t>
  </si>
  <si>
    <t>Other Programs</t>
  </si>
  <si>
    <t>a)       Staffing plan</t>
  </si>
  <si>
    <t>b)       Responsive behaviours</t>
  </si>
  <si>
    <t>c)       Prevention of abuse, neglect</t>
  </si>
  <si>
    <t>d)       Restraints</t>
  </si>
  <si>
    <t>e)       Medication management</t>
  </si>
  <si>
    <t>f)        Training and orientation</t>
  </si>
  <si>
    <t>g)       Quality improvement</t>
  </si>
  <si>
    <t>h)       Infection control</t>
  </si>
  <si>
    <t>i)         Emergency plans</t>
  </si>
  <si>
    <t>j)         Restorative care</t>
  </si>
  <si>
    <t>N/A</t>
  </si>
  <si>
    <t>k)       Recreational and social services</t>
  </si>
  <si>
    <t>l)         Nutrition care and hydration</t>
  </si>
  <si>
    <t>m)     Dietary services</t>
  </si>
  <si>
    <t>n)       Housekeeping services and pest control</t>
  </si>
  <si>
    <t>o)       Laundry services</t>
  </si>
  <si>
    <t>p)       Maintenance services</t>
  </si>
  <si>
    <t>q)       Volunteers</t>
  </si>
  <si>
    <t>r)        Medical services</t>
  </si>
  <si>
    <t>Good News / Resident Experience &amp; Spot Awards</t>
  </si>
  <si>
    <t>#</t>
  </si>
  <si>
    <t>Date 
dd-mth-yyyy</t>
  </si>
  <si>
    <t>Department</t>
  </si>
  <si>
    <t>Source of Compliment</t>
  </si>
  <si>
    <t>Received From</t>
  </si>
  <si>
    <t>Description of Compliment / Recognition</t>
  </si>
  <si>
    <t>VALUE REFLECTED (Insert "X" for all findings that apply)</t>
  </si>
  <si>
    <t>Compliment / Picture Communicated to SSO Marketing?</t>
  </si>
  <si>
    <t>Spot Awards</t>
  </si>
  <si>
    <t>Spot Awards Details</t>
  </si>
  <si>
    <t>Name of External Award that was Applied For</t>
  </si>
  <si>
    <t>Awards Received (Yes / No)</t>
  </si>
  <si>
    <t>Description of Community Initiatives as per KPI</t>
  </si>
  <si>
    <t>Respect</t>
  </si>
  <si>
    <t>Passion</t>
  </si>
  <si>
    <t>Teamwork</t>
  </si>
  <si>
    <t>Growth</t>
  </si>
  <si>
    <t>Recreation</t>
  </si>
  <si>
    <t>Card</t>
  </si>
  <si>
    <t>Manager</t>
  </si>
  <si>
    <t>Taking responsibility to run potluck</t>
  </si>
  <si>
    <t>x</t>
  </si>
  <si>
    <t>Yes</t>
  </si>
  <si>
    <t>Administration</t>
  </si>
  <si>
    <t>Helping with everything at reception</t>
  </si>
  <si>
    <t>Teamwork- cleaning programs room</t>
  </si>
  <si>
    <t>Nursing</t>
  </si>
  <si>
    <t>Teamwork-set up cmputer in RAI office</t>
  </si>
  <si>
    <t>Teamwork-helped coworker</t>
  </si>
  <si>
    <t>Team player- assisted coworkers</t>
  </si>
  <si>
    <t>Helped orientate new resident to the home</t>
  </si>
  <si>
    <t>PSW Merleta showed excellent resident centered care and customer service to family while assisting above and beyond towards two recent residents moving in and adjusting to the home. </t>
  </si>
  <si>
    <t>Assisted in Mock Avacuation</t>
  </si>
  <si>
    <t>Asissted and helped to make the Mock Evacuation a Success</t>
  </si>
  <si>
    <t>Other</t>
  </si>
  <si>
    <t>All</t>
  </si>
  <si>
    <t>Housekeeping</t>
  </si>
  <si>
    <t>Laundry</t>
  </si>
  <si>
    <t>Receptionist Appreciation</t>
  </si>
  <si>
    <t>Thank you</t>
  </si>
  <si>
    <t>Maintenance</t>
  </si>
  <si>
    <t>Dietary</t>
  </si>
  <si>
    <t>Individual(s)</t>
  </si>
  <si>
    <t>Successful Outing</t>
  </si>
  <si>
    <t>Successful Supper outing</t>
  </si>
  <si>
    <t>Physio</t>
  </si>
  <si>
    <t>Hairdresser</t>
  </si>
  <si>
    <t>Verbal</t>
  </si>
  <si>
    <t>Family</t>
  </si>
  <si>
    <t>Family donated $2,200 for staff-Money utilized foe staff lounge</t>
  </si>
  <si>
    <t>Physician</t>
  </si>
  <si>
    <t>Leadership</t>
  </si>
  <si>
    <t>RN in charge gave a spot award to Denise Grant Psw</t>
  </si>
  <si>
    <t>Foot Care</t>
  </si>
  <si>
    <t>samosas to thank staff for all of their hard work</t>
  </si>
  <si>
    <t>Dental</t>
  </si>
  <si>
    <t>Letter</t>
  </si>
  <si>
    <t>co-op student thanking programs staff for their support</t>
  </si>
  <si>
    <t>Email</t>
  </si>
  <si>
    <t>From Betty Batho's family thanking staff for all of the care given to their mother</t>
  </si>
  <si>
    <t>Given to Ingrid for going above &amp; beyond during MOH visit</t>
  </si>
  <si>
    <t>No</t>
  </si>
  <si>
    <t>To Ingrid for demonstrating the values of our organization</t>
  </si>
  <si>
    <t>To Veron for demonstrating the values of our organization</t>
  </si>
  <si>
    <t>Jisha Daniel for her assistance with new staff &amp; demonstrating organizational values</t>
  </si>
  <si>
    <t>Thank you card from coop student for the experience</t>
  </si>
  <si>
    <t>Tracey for demonstrating value of passion order in lunch for residents</t>
  </si>
  <si>
    <t>Thank you to D. Axhorn from Programs for contributions to Indigienous Day Celebration</t>
  </si>
  <si>
    <t>Passion,Responsibility and Teamwork for working together to help a resident in an emergency</t>
  </si>
  <si>
    <t>Successful Celebrationf Life Service</t>
  </si>
  <si>
    <t>Cleaning up</t>
  </si>
  <si>
    <t>Family donated  money for  Unit B eveing shift as a thank you and pizza was ordered as per family wishes</t>
  </si>
  <si>
    <t xml:space="preserve">Thank you email after move out: Hi Saira;
Thanks.  We were able to get the personal items that we will share with other family members.  As always, staff members were very helpful and we left some items to be used by recreation and others to be disposed of as seen fit.
It has been just over three and a half years from the time when Mom and Dad moved to Altamont.  We have very much appreciated the work done by you and the other staff members.  We particularly value the care provided by nurses and PSW’s.  It requires special people to work with residents as they lose their independence and struggle with accepting the help of others.
We look forward to hearing from you when the next celebration of life is scheduled and hope that many of us will be able to attend.
All the best.
Les
</t>
  </si>
  <si>
    <t>Thanked staff for successful"Code Butterfly" implementation</t>
  </si>
  <si>
    <t>code butterfly</t>
  </si>
  <si>
    <t>Service awards given with letters</t>
  </si>
  <si>
    <t>Thanked staff for tidying the gardens around the home</t>
  </si>
  <si>
    <t>gardens</t>
  </si>
  <si>
    <t>excellence in palliative care provided to both resident and family at EOL</t>
  </si>
  <si>
    <t>palliative care/compassion</t>
  </si>
  <si>
    <t>excellent resident care &amp; teamwork</t>
  </si>
  <si>
    <t>teamwork &amp; respect for residents</t>
  </si>
  <si>
    <t>teamwork &amp; responsibility and going above the call of duty to ensure quality resident care</t>
  </si>
  <si>
    <t>resposibility, teamwork committment to quality care</t>
  </si>
  <si>
    <t>going above to work extra hours to enasure high quality resident care and mentor junior staff</t>
  </si>
  <si>
    <t>responsibility,groeth, teamwork,passion &amp; respect</t>
  </si>
  <si>
    <t>going above the call od duty to work extended hours to meet the needs of our residents to ensure high quality care</t>
  </si>
  <si>
    <t>respect, responsibility,teamwork &amp; passion</t>
  </si>
  <si>
    <t>willingness to work extra hours to ensure the provision of high quality, excellent care &amp; customer service to our residents</t>
  </si>
  <si>
    <t>Compliment on work ethic of PSW staff</t>
  </si>
  <si>
    <t>Let's Connect</t>
  </si>
  <si>
    <t>New move-in family was highly appreciative of efforts of specific PSW in making transition of her aunt comfortable both physically and emotionally. Was very helpful during a stressful time.</t>
  </si>
  <si>
    <t>Going above and beyond</t>
  </si>
  <si>
    <t>Critical Incidents Summary</t>
  </si>
  <si>
    <t>Date
dd-mth-yyyy</t>
  </si>
  <si>
    <t>CI Form Number</t>
  </si>
  <si>
    <t>CI Catergory / Type</t>
  </si>
  <si>
    <t>Count</t>
  </si>
  <si>
    <t>Location 
(eg. Vaga House)</t>
  </si>
  <si>
    <t>Brief Description</t>
  </si>
  <si>
    <t>MOH Notified</t>
  </si>
  <si>
    <t>Police Notified</t>
  </si>
  <si>
    <t>POA's Notified</t>
  </si>
  <si>
    <t>Care Plan Updated</t>
  </si>
  <si>
    <t>Brief Description of Quality Improvement Actions/Measures</t>
  </si>
  <si>
    <r>
      <t>MOHLTC Follow-up</t>
    </r>
    <r>
      <rPr>
        <sz val="12"/>
        <color theme="0"/>
        <rFont val="Calibri"/>
        <family val="2"/>
        <scheme val="minor"/>
      </rPr>
      <t xml:space="preserve"> </t>
    </r>
  </si>
  <si>
    <t>Was CIS Initiated on Time</t>
  </si>
  <si>
    <t xml:space="preserve">All follow up &amp; amendments completed
Ready for MOH Visit
</t>
  </si>
  <si>
    <t xml:space="preserve">Risk Locked </t>
  </si>
  <si>
    <t>File Complete Ready for MOH</t>
  </si>
  <si>
    <t>000001/19</t>
  </si>
  <si>
    <t>Alleged/Actual Abuse/Assault</t>
  </si>
  <si>
    <t>Hallway</t>
  </si>
  <si>
    <t>Employee while passing nourishments alleged to call a resident derogatory name</t>
  </si>
  <si>
    <t>Employee placed on Adm. leave/initiating re-education re- resident abuse</t>
  </si>
  <si>
    <t>000002/19</t>
  </si>
  <si>
    <t>Bedroom</t>
  </si>
  <si>
    <t>Employees yelling &amp; arguing while providing care/ employee reached over resident &amp; physically assaulted co-worker</t>
  </si>
  <si>
    <t>Employee on Adm. leave, resident closely monitored for behavioural changes or emotional issues post incident.</t>
  </si>
  <si>
    <t>000003/19</t>
  </si>
  <si>
    <t>Incident that causes an injury to a resident for which the resident is taken to hospital and which results in a significant change in the resident's health status</t>
  </si>
  <si>
    <t>Fall/resident sustained a cervical fracture</t>
  </si>
  <si>
    <t>1-1 monitoring,DOS tool,wheelchair, wheelchair alarm, falls mat</t>
  </si>
  <si>
    <t>000004/19</t>
  </si>
  <si>
    <t>Disease Outbreak</t>
  </si>
  <si>
    <t>Community</t>
  </si>
  <si>
    <t xml:space="preserve">Respiratory </t>
  </si>
  <si>
    <t>000005/19</t>
  </si>
  <si>
    <t>Resident had hit another resident's wheelchair while walking, lost her balance, fell and fractured her pelvis.</t>
  </si>
  <si>
    <t>Assess environment to remove to ensure clearness of hallways. PT to further assess resident.</t>
  </si>
  <si>
    <t>Visit</t>
  </si>
  <si>
    <t>000006/19</t>
  </si>
  <si>
    <t>Unknown</t>
  </si>
  <si>
    <t xml:space="preserve">Resident had stated to family that he had been struck by a fair skinned male nurse. </t>
  </si>
  <si>
    <t>Male staff member placed on administrative leave. No findings of abuse after investigation. Family was updated and staff member was removed from resident care. No further concerns from family or resident.</t>
  </si>
  <si>
    <t>Phone Call</t>
  </si>
  <si>
    <t>000007/19</t>
  </si>
  <si>
    <t>Resident was being served trayside breakfast when she had told PSW that she was not comfortable with placement of her table. PSW had told resident to stop talking and covered residents face with her hands.</t>
  </si>
  <si>
    <t>Head to toe completed, registered nurse provided wound care, pain medication was provided, NP ordered x-ray, staff removed from resident care, was placed on administrative leave, and was re-educated on Resident Rights.</t>
  </si>
  <si>
    <t>000008-19</t>
  </si>
  <si>
    <t>Improper/Incompetant treatment of a resident that results in harm or risk to a resident</t>
  </si>
  <si>
    <t>Dining Room</t>
  </si>
  <si>
    <t>Resident left unattended in D/R after lunch W/C bound resident unable to self propel chair, falls risk</t>
  </si>
  <si>
    <t>Head to Toe completed, no issues, Plan in place moving forward to double check dining room by registered staff at the conclusion of each meal to ensure all residents have been removed from area and settled</t>
  </si>
  <si>
    <t>Alleged/Actual Fraud/Theft</t>
  </si>
  <si>
    <t>000009/19</t>
  </si>
  <si>
    <t>Lounge</t>
  </si>
  <si>
    <t>Resident spit at another resident</t>
  </si>
  <si>
    <t>DOS monitoring/residents spoken to regarding conduct in Community</t>
  </si>
  <si>
    <t>Contamination of drinking water supply</t>
  </si>
  <si>
    <t>000010/19</t>
  </si>
  <si>
    <t>Resident found after shift/incontinent/bed &amp;linens wet/resident complaint of sore bottom/on examination excoriation of perianal area</t>
  </si>
  <si>
    <t>Care plan updated /pain assessment completed/referral to wound care nurse and R.D./employee placed on Adm. leave</t>
  </si>
  <si>
    <t>Controlled Substance missing/unaccounted</t>
  </si>
  <si>
    <t>000011-19</t>
  </si>
  <si>
    <t>Resident bedroom</t>
  </si>
  <si>
    <t>Male resident entered female resident room and  imappropriately touched her</t>
  </si>
  <si>
    <t>BSO Team met, interventions put in place for male resident, 1:1 caregiver in place for male, Ontario Shores referral sent urgent. F/U with female resident o ensure she feels safe and is ok</t>
  </si>
  <si>
    <t>000012-19</t>
  </si>
  <si>
    <t>Entire Community</t>
  </si>
  <si>
    <t>Enteric Illness/vomiting-diarrhea</t>
  </si>
  <si>
    <t>Continued case finding /surveillance-signage posted-PPE-staff cohorting-additional surface cleaning-communication families,visitors,physicians &amp; transporation</t>
  </si>
  <si>
    <t>Emergency</t>
  </si>
  <si>
    <t>000013-19</t>
  </si>
  <si>
    <t>Respiratory Ilness-cough</t>
  </si>
  <si>
    <t>Environmental Hazard</t>
  </si>
  <si>
    <t>000014-19</t>
  </si>
  <si>
    <t>Grounds outside</t>
  </si>
  <si>
    <t>Resident returning from outing slipped, fell laceration to forehead required transfer to hospital sutures above rR eye &amp; R finger</t>
  </si>
  <si>
    <t>000015-19</t>
  </si>
  <si>
    <t>Resident (a) raised cane to poke resident (b) side</t>
  </si>
  <si>
    <t>Communication to staff hallway should be clear to escort resident to dining room when area crowded</t>
  </si>
  <si>
    <t>000016-19</t>
  </si>
  <si>
    <t>Resident room</t>
  </si>
  <si>
    <t>Son reported that his mother told him that 2 weeks ago she was slapped, pinched and thrown on the bed by a staff member</t>
  </si>
  <si>
    <t>Head to Toe completed, bruises noted, pain assessment, , investigation underway</t>
  </si>
  <si>
    <t>Medication incident/adverse drug reaction</t>
  </si>
  <si>
    <t>000017-19</t>
  </si>
  <si>
    <t>Missing Resident &lt;= 3 hours</t>
  </si>
  <si>
    <t>outside building</t>
  </si>
  <si>
    <t>Resident exited the building through open doorway, after visitor entered. Stayed by the front door in full view of security camera. 25 mins later staff saw resident outside and returned her to building</t>
  </si>
  <si>
    <t>head to Toe completed, POAs notified, elopement risk assessment completed, care plan updated DOS monitoring for 72 hours to monitor behaviour. investigation underway</t>
  </si>
  <si>
    <t>000018-19</t>
  </si>
  <si>
    <t>Initial concern from son was r/t nurse attitude in communicatuon, through act finding of this pratice issues regarding resident's care were uncovered</t>
  </si>
  <si>
    <t xml:space="preserve">Resident was taken to hospital by son, admitted. Nurse on admin leave pending investigation. </t>
  </si>
  <si>
    <t>Missing Resident &gt;= 3 hours</t>
  </si>
  <si>
    <t>000019-19</t>
  </si>
  <si>
    <t>Resident to resident/physical altercation/rightboth residents sustained injury- hand red marks &amp; scratch &amp; skin tear right hand</t>
  </si>
  <si>
    <t>DOS monitoring/ medication review</t>
  </si>
  <si>
    <t>Missing Resident with Injury</t>
  </si>
  <si>
    <t>000021-19</t>
  </si>
  <si>
    <t>Respiratory Ilness-cough/running nose/elevated temperature</t>
  </si>
  <si>
    <t>Misuse/Misappropriation of funding provided to a licensee</t>
  </si>
  <si>
    <t>000022-19</t>
  </si>
  <si>
    <t>Resident reported to daughter on sunday July 21st  she was handled roughly by staff</t>
  </si>
  <si>
    <t>Investigation begun/RRC referral emotional support/two staff to provide care/reassessment by PT</t>
  </si>
  <si>
    <t>Misuse/Misappropriation of residents money</t>
  </si>
  <si>
    <t>000023-19</t>
  </si>
  <si>
    <t>Resident EF was approached by SP with both fists clenched, he struck out at her and connected with her hand</t>
  </si>
  <si>
    <t>investigation initiated, SP transferred to hospital for further assessment, SP currently remains in hospital</t>
  </si>
  <si>
    <t>Other Critical Incident</t>
  </si>
  <si>
    <t>000024-19</t>
  </si>
  <si>
    <t>Resident's room</t>
  </si>
  <si>
    <t>Resident GR found lying on floor in front of tv in his room c/o pain in L hip area transferred to hospital for Ax- confirmed hip #</t>
  </si>
  <si>
    <t>Investigation initiated GR transferred to hospital for further Ax, confirmed hip # awaiting ortho consult in ER</t>
  </si>
  <si>
    <t>Other Mandatory Report</t>
  </si>
  <si>
    <t>000025-19</t>
  </si>
  <si>
    <t>Resident MB spoke with office manager stating she is worried about a co-resident who has been harassing her. She believes he entered her room at night and touched her inappropriately as she awoke to find her clothes disheavled</t>
  </si>
  <si>
    <t>Investigation initiated, head to toe assessment done on MB, yellow wanderguard strip placed across MB doorway, OP placed on Q15 min checks</t>
  </si>
  <si>
    <t>Unexpected Death</t>
  </si>
  <si>
    <t>000029-19</t>
  </si>
  <si>
    <t>New or worsening cough with or without other symptoms</t>
  </si>
  <si>
    <t>Unlawful conduct that resulted in harm/risk to a resident</t>
  </si>
  <si>
    <t>000030-19</t>
  </si>
  <si>
    <t>Fall/resident sustained a laceration above the left eyebrow</t>
  </si>
  <si>
    <t>Care Plan update to reflect falls interventions. Being followed by falls lead</t>
  </si>
  <si>
    <t>000031-19</t>
  </si>
  <si>
    <t>Resident to resident/verbal altercation/escalated to physical confrontation-over TV remote- Resident F.S. received a bite to right hand</t>
  </si>
  <si>
    <t>Emotional support provided to both residents-wound assessed monitored and treated</t>
  </si>
  <si>
    <t>Emergency Codes - Insert Date and Time Conducted</t>
  </si>
  <si>
    <t>Jul</t>
  </si>
  <si>
    <t>Code Red</t>
  </si>
  <si>
    <t>Day</t>
  </si>
  <si>
    <t>January 9, @10:45am</t>
  </si>
  <si>
    <t>Febuary 6,@11:00am</t>
  </si>
  <si>
    <t>March 8, @10:45am</t>
  </si>
  <si>
    <t>April 4,@9:15am</t>
  </si>
  <si>
    <t>May, 3 @11:00am</t>
  </si>
  <si>
    <t>June,28@ 11:30am</t>
  </si>
  <si>
    <t>July, 4@ 9:30am</t>
  </si>
  <si>
    <t>Aug, 2@ 9:45am</t>
  </si>
  <si>
    <t>Sep, 3 @11:45 am</t>
  </si>
  <si>
    <t>Oct, 8 @11:30am</t>
  </si>
  <si>
    <t>Evening</t>
  </si>
  <si>
    <t>January 17, @3:10pm</t>
  </si>
  <si>
    <t>Febuary 12, @3:45pm</t>
  </si>
  <si>
    <t>March 12, @3:20pm</t>
  </si>
  <si>
    <t>April 15, @ 2:45pm</t>
  </si>
  <si>
    <t>May, 7, @3:30pm</t>
  </si>
  <si>
    <t>June 27, @3:00pm</t>
  </si>
  <si>
    <t>July, 9 @3:15pm</t>
  </si>
  <si>
    <t>Aug,6 @3:30pm</t>
  </si>
  <si>
    <t>Sep, 20 @ 5:00pm</t>
  </si>
  <si>
    <t>Oct, 20 @7:30pm</t>
  </si>
  <si>
    <t>Night</t>
  </si>
  <si>
    <t>January, 29 @ 7:30pm</t>
  </si>
  <si>
    <t>Febuary 26, @7:25pm</t>
  </si>
  <si>
    <t>March 18, @7:45pm</t>
  </si>
  <si>
    <t>April 25, @7:15pm</t>
  </si>
  <si>
    <t>May 15, @ 7:45pm</t>
  </si>
  <si>
    <t>June 26,@ 8:30pm</t>
  </si>
  <si>
    <t>July, 17 @7:30pm</t>
  </si>
  <si>
    <t>Aug, 21@ 8:00pm</t>
  </si>
  <si>
    <t>Sept 27@ 6:00am</t>
  </si>
  <si>
    <t>Oct, 10 @1:30am</t>
  </si>
  <si>
    <t xml:space="preserve">Annual Testing   </t>
  </si>
  <si>
    <t>Annual Testing of Fan-Out</t>
  </si>
  <si>
    <t>April 30,2019</t>
  </si>
  <si>
    <t>Code Black</t>
  </si>
  <si>
    <t>Sept 19/2019 @ 1:30pm</t>
  </si>
  <si>
    <t>Sept 25/2019 @7:30pm</t>
  </si>
  <si>
    <t>Sept 23/2019            @ 12:00am</t>
  </si>
  <si>
    <t>Code White</t>
  </si>
  <si>
    <t>Sept 10/ 2019 @ 1:30pm</t>
  </si>
  <si>
    <t>Sept 26@7:30pm</t>
  </si>
  <si>
    <t>Sept 24/2019@ 3:30am</t>
  </si>
  <si>
    <t>Code Blue</t>
  </si>
  <si>
    <t>May, 8 @ 7:30am</t>
  </si>
  <si>
    <t>Sept 27/2019 7:30pm</t>
  </si>
  <si>
    <t>Sept 26\2019@12:00am</t>
  </si>
  <si>
    <t>Code Green</t>
  </si>
  <si>
    <t>Sept 12/2019 @ 11:45 am</t>
  </si>
  <si>
    <t>Sept 27/2019 8:00pm</t>
  </si>
  <si>
    <t>Sept 30/2019 1:00am</t>
  </si>
  <si>
    <t>Code Orange</t>
  </si>
  <si>
    <t>Sept /23/2019 @9:30 am</t>
  </si>
  <si>
    <t>Sept 24/2019 7:30pm</t>
  </si>
  <si>
    <t>Oct 1/2019 @ 1:30am</t>
  </si>
  <si>
    <t>Code Yellow</t>
  </si>
  <si>
    <t>Feb, 21 @ 2:30pm</t>
  </si>
  <si>
    <t>May, 9 @3:30pm</t>
  </si>
  <si>
    <t>Sept 20/2019 2:30am</t>
  </si>
  <si>
    <t>Code Brown</t>
  </si>
  <si>
    <t>Sept 22/2019 @ 2:00pm</t>
  </si>
  <si>
    <t>Oct 2/2019@730pm</t>
  </si>
  <si>
    <t>Oct 1/2019@ 5:00am</t>
  </si>
  <si>
    <t>Code Grey</t>
  </si>
  <si>
    <t>Sept 20/2019, @ 11:00am</t>
  </si>
  <si>
    <t>Jan, 24@6:30pm</t>
  </si>
  <si>
    <t>Sept 27/2019 1:30am</t>
  </si>
  <si>
    <t>Written &amp; Verbal Complaints</t>
  </si>
  <si>
    <t>List Of Categories and Subcategories</t>
  </si>
  <si>
    <t>List of Actions</t>
  </si>
  <si>
    <t>Complaint No 1</t>
  </si>
  <si>
    <t>Complaint #</t>
  </si>
  <si>
    <t>Date of Complaint
dd-mth-yyyy</t>
  </si>
  <si>
    <t>Type of Complaint (Written or Oral)</t>
  </si>
  <si>
    <t>Complaint Received Directly or from Support Services?</t>
  </si>
  <si>
    <t>Complaint Received From</t>
  </si>
  <si>
    <t xml:space="preserve">Resident PCC Chart Identifier </t>
  </si>
  <si>
    <t>Repeated Complaint Flag</t>
  </si>
  <si>
    <t>VP Notified</t>
  </si>
  <si>
    <t>Description of Complaint</t>
  </si>
  <si>
    <t>Initial Response Date</t>
  </si>
  <si>
    <t>Date MOH / Regional Authority Notified</t>
  </si>
  <si>
    <t>Date Complaint Closed</t>
  </si>
  <si>
    <t xml:space="preserve">Written response and complaint to CIATT </t>
  </si>
  <si>
    <t>List of Categories &amp; Subcategories</t>
  </si>
  <si>
    <t>Written</t>
  </si>
  <si>
    <t>Direct</t>
  </si>
  <si>
    <t>Family requested reimbursement of ambulance services provided on Jan 21 re: medical care required for stitching around G-tube insertion</t>
  </si>
  <si>
    <t>Care / Treatment _&amp;_ Quality of care</t>
  </si>
  <si>
    <t>Communication, Education or Training with Staff</t>
  </si>
  <si>
    <t>Category/Subcategory (use drop-down arrow to choose)</t>
  </si>
  <si>
    <t>Care / Treatment _&amp;_ Examination</t>
  </si>
  <si>
    <t>Education with Patient/Resident/Family</t>
  </si>
  <si>
    <t>Category / Subcategory #</t>
  </si>
  <si>
    <t xml:space="preserve">Complaint related to Category _&amp;_ Subcategory
</t>
  </si>
  <si>
    <t>Category _&amp;_ Subcategory Description</t>
  </si>
  <si>
    <t>Action Taken #1</t>
  </si>
  <si>
    <t>Action Taken #1 Description</t>
  </si>
  <si>
    <t>Action Taken #2</t>
  </si>
  <si>
    <t>Action Taken #2  Description</t>
  </si>
  <si>
    <t>Action Taken #3</t>
  </si>
  <si>
    <t>Action Taken #3  Description</t>
  </si>
  <si>
    <t>Care / Treatment _&amp;_ Diagnosis / Treatment</t>
  </si>
  <si>
    <t>Process or Service Review or Enhancement</t>
  </si>
  <si>
    <t>Administration _&amp;_ Operational / Service / procedural issues</t>
  </si>
  <si>
    <t>Family requested reimbursement for ambulance services re: g-tube stitching required around resident's g-tube insertion</t>
  </si>
  <si>
    <t>Billing Adjustment/Remuneration</t>
  </si>
  <si>
    <t xml:space="preserve">Family was reimbursed of ambulance services incurred on Jan 21, 2019 </t>
  </si>
  <si>
    <t>Care / Treatment _&amp;_ Patient care journey</t>
  </si>
  <si>
    <t>Change of Treatment or Location of Care</t>
  </si>
  <si>
    <t>Nadine Powell, daughter of Hazel Powell expressed concerns over the use of the microwave to warm food for her mother. Expressed concerns about her interaction with a member of the programs team</t>
  </si>
  <si>
    <t>Care / Treatment _&amp;_ Staff skills</t>
  </si>
  <si>
    <t>Safety _&amp;_ Personal safety or security</t>
  </si>
  <si>
    <t>Escalation to External Organization</t>
  </si>
  <si>
    <t>Safety _&amp;_ Misidentification</t>
  </si>
  <si>
    <t>Investigation and Communication with Patient/Resident or Family</t>
  </si>
  <si>
    <t>Complaint No 2</t>
  </si>
  <si>
    <t>Safety _&amp;_ Infection control</t>
  </si>
  <si>
    <t>Safety _&amp;_ Alleged abuse</t>
  </si>
  <si>
    <t>Attitude _&amp;_ Sensitivity / Caring / Courtesy / Respect</t>
  </si>
  <si>
    <t>Oral</t>
  </si>
  <si>
    <t>Daughter expressed resident care concerns</t>
  </si>
  <si>
    <t>n/a</t>
  </si>
  <si>
    <t>Communication _&amp;_ Communication breakdown</t>
  </si>
  <si>
    <t>Communication _&amp;_ Incorrect or inconsistent information</t>
  </si>
  <si>
    <t>Communication _&amp;_ Transitions (admission, discharge or transfer)</t>
  </si>
  <si>
    <t>Family concerned about resident found unkept when she visits and reports missing clothing</t>
  </si>
  <si>
    <t>Support actions updated and staff huddle to inform of care needs</t>
  </si>
  <si>
    <t>ESM searched for missing items</t>
  </si>
  <si>
    <t>Confidentiality _&amp;_ Alleged information breach</t>
  </si>
  <si>
    <t>Family feels staff are unfriendly when they visit and don't smile</t>
  </si>
  <si>
    <t>Staff addressed through huddle the importance of listening courtesy and customer service</t>
  </si>
  <si>
    <t>Privacy / Patient or Resident Rights _&amp;_ Consent</t>
  </si>
  <si>
    <t>Family concerned about change in resident's appetite</t>
  </si>
  <si>
    <t>Investigation and assessment by NP regarding medical status, POA satisfied with plan</t>
  </si>
  <si>
    <t>Privacy / Patient or Resident Rights _&amp;_ Patient information</t>
  </si>
  <si>
    <t>Privacy / Patient or Resident Rights _&amp;_ Alleged discrimination</t>
  </si>
  <si>
    <t>Complaint No 3</t>
  </si>
  <si>
    <t>Privacy / Patient or Resident Rights _&amp;_ Personal Privacy</t>
  </si>
  <si>
    <t>Timing _&amp;_ Delay</t>
  </si>
  <si>
    <t>Access _&amp;_ Access or admission</t>
  </si>
  <si>
    <t>Three issues: nobody informed family of removal of floor mats in room, nobody had informed family of a change in diet type and family saw resident being pushed on a wheelchair stating that she can still and should be ambulating.</t>
  </si>
  <si>
    <t>Access _&amp;_ Staffing, resources, services</t>
  </si>
  <si>
    <t>Access _&amp;_ Discharge or transfer arrangements</t>
  </si>
  <si>
    <t>Facility issues / Environment _&amp;_ Housekeeping</t>
  </si>
  <si>
    <t>Floor Mats were removed from resident bedside, family believed resident's mats were used for somebody else.</t>
  </si>
  <si>
    <t>Family was educated on usage of floor mats, how mats are only placed while resident is in bed and that floor mats are a tripping hazard if out while resident is ambulating.</t>
  </si>
  <si>
    <t>Facility issues / Environment _&amp;_ Maintenance</t>
  </si>
  <si>
    <t>Family had concerns that resident was on puree diet due to staff not having time to feed resident properly. Family was informed that resident is currently put on a Minced diet order, after which family had concerns that nobody informed them of diet type change.</t>
  </si>
  <si>
    <t>Resident has an assigned PSW for meals</t>
  </si>
  <si>
    <t>Facility issues / Environment _&amp;_ Dietary</t>
  </si>
  <si>
    <t>Resident was found to be pushed on wheelchair when resident is still able to walk. Family unsure if this is a change in condition.</t>
  </si>
  <si>
    <t>Resident was found to have been tired, is pushed on wheelchair when she is tired, does not need a wheelchair.</t>
  </si>
  <si>
    <t>Facility issues / Environment _&amp;_ Accommodation / Accessibility</t>
  </si>
  <si>
    <t>Facility issues / Environment _&amp;_ Visitation</t>
  </si>
  <si>
    <t>Complaint No 4</t>
  </si>
  <si>
    <t>Facility issues / Environment _&amp;_ Parking</t>
  </si>
  <si>
    <t>Patients or Residents Property _&amp;_ Accidental loss or damage</t>
  </si>
  <si>
    <t>Patients or Residents Property _&amp;_ Alleged theft</t>
  </si>
  <si>
    <t>Another resident was found in room attempting to open a locked cabinet which had scared resident. When resident tries to 'shoo' co-resident away (same as whom went into room), other staff seem to be reprimending her that the co-resident can go wherever she wants.</t>
  </si>
  <si>
    <t>Administration _&amp;_ Finance / Cost</t>
  </si>
  <si>
    <t>Co-resident was found in room attempting to go into resident belongings. Resident was surprised and upset. Resident attempted to pull co-resident away from the room.</t>
  </si>
  <si>
    <t xml:space="preserve">Resident and family were reminded to utilize call bell and call for staff if ever a person is in her room that shouldn't be there to ensure resident safety. </t>
  </si>
  <si>
    <t>Resident lock implemented from a prior concern in 2018 had proven effective in preventing any personal belongings being taken. Yellow strip was put up on resident door at night in order to reduce potential of other residents wandering into room / monitoring to occur to see if intervention is effective.</t>
  </si>
  <si>
    <t>Resident was told not to shoo co-resident away from the wing / told co-resident is fine to go wherever she wants to go as long as she does not enter a room. Family had issues with this, stating that staff knows that this co-resident frequently does enter into other rooms.</t>
  </si>
  <si>
    <t>Family/resident was educated that staff would redirect residents if witnessed attempting to enter residents room but cannot restrict resident access to common areas</t>
  </si>
  <si>
    <t>Complaint No 5</t>
  </si>
  <si>
    <t>States that resident was kept on chair for a prolonged period of time, that resident had not been put onto bed to rest when she asked, and that resident was sitting on her chair with a soaked incontinence product.</t>
  </si>
  <si>
    <t>Resident was left on chair for an extended period of time. Resident had purportedly soiled themselves and was kept in soiled product while staff had stated that resident is still dry.</t>
  </si>
  <si>
    <t xml:space="preserve">Invstigation was made and completed. Resident stated it was a "one off" and that she has not experienced it again. </t>
  </si>
  <si>
    <t xml:space="preserve">PSW was provided councelling to provide best possible care and customer service. </t>
  </si>
  <si>
    <t>Resident had asked staff to be put in bed to rest after being on chair for a long time. Resident was told that if she were put in bed at that time, they would not take her out of bed for the rest of the day.</t>
  </si>
  <si>
    <t xml:space="preserve">Invstigation was made and completed. Found that it was an issue of how information was communicated to resident. </t>
  </si>
  <si>
    <t>Staff was councilled to provide best possible care and customer service even while rushed or short.</t>
  </si>
  <si>
    <t>Complaint No 6</t>
  </si>
  <si>
    <t>Resident was in isolation for outbreak symptoms. Resident was told she could not be showered while under quarantine. Resident was told she was not to be outside of the room until visited by the doctor the following week. Family had concerns regarding resident not getting a shower, and resident not being able to leave the room when resident was supposed to be able to leave at an earlier date.</t>
  </si>
  <si>
    <t>Resident was told she was not allowed to shower while on isolation, had missed a shower, was told not to leave room after resident was already cleared to leave room.</t>
  </si>
  <si>
    <t>PSW in question who had told the resident these things were re-educated on proper procedures outbreak scenarios.</t>
  </si>
  <si>
    <t>Family was informed that resident had received her shower on her shower dates both before and after the missed one, that she was given a bed bath on the day of, and that resident was also offered a shower on day of investigation.</t>
  </si>
  <si>
    <t>Complaint No 7</t>
  </si>
  <si>
    <t>Resident</t>
  </si>
  <si>
    <t>1:1 PSW directed on support and interventions for resident</t>
  </si>
  <si>
    <t>Complaint No 8</t>
  </si>
  <si>
    <t xml:space="preserve">Staff reminded on the process of resident baths/showers when resident in isolation. </t>
  </si>
  <si>
    <t xml:space="preserve">Resident educated on the process and offered a bath/shower. </t>
  </si>
  <si>
    <t>Complaint No 9</t>
  </si>
  <si>
    <t>Written response and complaint to CIATT</t>
  </si>
  <si>
    <t>Residents shower was not completed using the mesh sling and resident felt wet even aftr being dried. Resident does not want care giver again.</t>
  </si>
  <si>
    <t>Resident was reminded to the residents wishes and due to residents wishes will not care for resident as her primary care giver.</t>
  </si>
  <si>
    <t>Complaint No 10</t>
  </si>
  <si>
    <t>Residents roommate allegidly spat in residents face</t>
  </si>
  <si>
    <t xml:space="preserve">Investigations initiated </t>
  </si>
  <si>
    <t>Staff to continue to monitor residents</t>
  </si>
  <si>
    <t>Police Informed and CIS initiated Feb 28, 2019</t>
  </si>
  <si>
    <t>Complaint No 11</t>
  </si>
  <si>
    <t>Resident alleged co-resident attempted to grab her wheelchair as she was going to TV room.</t>
  </si>
  <si>
    <t>Resident alleged she felt 'targeted' by co-resident</t>
  </si>
  <si>
    <t>Investigation conducted and no additional action was taken beyond investigation. Resident was informed there was no evidence of alleged targeting from co-resident. No further concerns from resident.</t>
  </si>
  <si>
    <t>Complaint No 12</t>
  </si>
  <si>
    <t>Family alleged co-resident spat on resident's face and requested an investigation and interventions to prevent alleged abuse</t>
  </si>
  <si>
    <t>CIS</t>
  </si>
  <si>
    <t>Family alleged resident was spat on her face by co-resident in the dining room.</t>
  </si>
  <si>
    <t>Investigation underway, police contacted and CIS notified and family notified. Family pleased with follow up.</t>
  </si>
  <si>
    <t>Complaint No 13</t>
  </si>
  <si>
    <t xml:space="preserve">Son ( not the POA) upset about room change for his father. </t>
  </si>
  <si>
    <t xml:space="preserve">Communication from ED to son that the daughter ( who is the POA) has been consulted and agreed to the room change as the family requested a switch to basic accomodation. </t>
  </si>
  <si>
    <t>Complaint No 14</t>
  </si>
  <si>
    <t xml:space="preserve">Daughter approached DOC and expressed concern about the way she was spoken to by a PT assistant when she was asking questions re her mother's wheelchair. </t>
  </si>
  <si>
    <t xml:space="preserve">DOC spoke with daughter, listened to concerns, addressed what could be resolved immediately. DOC spoke with Rob from wheelchair provider agency. He will come immediately to attempt to address remaining concerns. </t>
  </si>
  <si>
    <t>DOC spoke with PT assistant re interaction with resident daughter. It was a miscommunication and misunderstanding of what was being requested. Reminded staff that sometimes what we say and what people hear are not always the same thing and to be mindful of how our communications are perceived by others.</t>
  </si>
  <si>
    <t>Spoke with daughter again 1 week later, to ensure all issues had been resolved to her satisfaction. She indicated they had and she had no further concerns.</t>
  </si>
  <si>
    <t>Complaint No 15</t>
  </si>
  <si>
    <t>Resident expressed upset about the way she perceived that a PSW had spoken to her.She felt staff member was yelling at her. Resident is hard of hearing and she kept telling PSW she couldn't hear her so PSW kept raising voice and speaking loudly , resident perceived this as yelling</t>
  </si>
  <si>
    <t>Concerns of resident heard, investigation conducted, results of investigation shared with resident. All staff interviewed, the member alleged to have yelled at resident as well as witnesses and the consensus was that the PS was speaking loudly because resident couldnt hear her and this may have been misinterpreted as yelling at the resident</t>
  </si>
  <si>
    <t>Staff reminded that how we speak to residents and how our speech is perceived is not always the same. Reminded staff re customer service approach when dealing with residents</t>
  </si>
  <si>
    <t>Resident has expressed that she would prefer not to have this PSW care for her anymore as they " just don't get along". Resident was reminded that in the event of an emergency, it may be necessary for the PSW to attend to her needs so that she does not have to wait for an unreasonable length of time to receive care. However, efforts would be made to assign other staff when possible. Resident agreed this was an acceptable solution.</t>
  </si>
  <si>
    <t>Complaint No 16</t>
  </si>
  <si>
    <t>Resident EF. Stated she was trying to leave the dining room after dinner and she tried to move the wheelchair of another resident IH so she could pass. Resident IH threw a cold glass of water at her. EF stated she was okay but the incident shocked her.</t>
  </si>
  <si>
    <t>ADOC viewed the camera and confirmed that the incident happened as stated by resident EF. EF responded by hitting resident IH on the back of her right shoulder. Staff intervened and separated the residents</t>
  </si>
  <si>
    <t>ADOC discussed investigation findings with resident EF. Resident apologized for her actions. It was suggested that in future when trying to pass between those 2 tables she request staff assistance to avoid a similar encounter.Resident agreed. Issue resolved.</t>
  </si>
  <si>
    <t>Complaint No 17</t>
  </si>
  <si>
    <t xml:space="preserve">Resident son expressed concern to RN re co-resident urinating on the floor of the shared room with his mother. </t>
  </si>
  <si>
    <t>ADOC spoke with son re his concerns and explained that the home is working diligently with the resident on interventions to manage the behaviour. An opportunity to meet with the RRC and discuss a room change was offered and accepted by the son. Son meet with RRC and toured other rooms within the home. Ultimately he decided to have his mother stay in the same room. He is satified with the response and follow up regarding his concerns.</t>
  </si>
  <si>
    <t>Complaint No 18</t>
  </si>
  <si>
    <t xml:space="preserve">Daughter upset about an interaction that she had with a member of the programs team regarding use of the microwave in the recreation room. </t>
  </si>
  <si>
    <t xml:space="preserve">Conversation held with Daughter Nadine regarding her concerns regarding conversation with a member of the programs team. There was some misinformation given to Nadine regarding her ability to access the microwave in the programs room to warm her mother's food. The discussion between the 2 became heated and Nadine left the conversation upset. Nadine to be informed of new microwave and given door code to access room </t>
  </si>
  <si>
    <t xml:space="preserve">DOC and DRPA met with staff member to hear what happened. Reminders to staff about how messages and information communicated is often perceived differently by different people and is not meant to be taken personally or literally. </t>
  </si>
  <si>
    <t xml:space="preserve">Solution to have a microwave installed in the SDR, which has a coded, locked dorr. This code can be communicated to families for the purposes of them entering to warm up food for residents. It is kept locked between meals so residents are not at risk. Guidelines to be put in place around microwave use during mealtimes when residents are present in dining room. </t>
  </si>
  <si>
    <t>Complaint No 19</t>
  </si>
  <si>
    <t>Both</t>
  </si>
  <si>
    <t>Google review from DIL re transfer of resident to hospital and staff not answering phone when family trying to call for update</t>
  </si>
  <si>
    <t xml:space="preserve">Complaint was investigated by the DOC, on the day in question ( May 4/19) Son was trying to call home between 8 and 0 am. This is the time that all the staff from Home Area A are in the dining room serving breakfast. , so nobody is available to answer the phone. The Home Area b staff are providing resident care and administering medications so they are not near the nursing station either to answer the phone. On this particular day, there was apparently no reception in the building at that time. 
The resident returned from hospital to the care community approximately 930 am on May 4 and the staff called the son to notify him of the transfer back to the home.  At no time did he receive any communication from the hospital. 
DOC rxplained to son that his concerns re the resident at the hospital could be relayed to the Patient Flow manager by myself if he would like but that I could not influence the care his mother received in the hospital. He thanked me for that and said yes he would appreciate it and understood that the hospital is separate. Writer explained to the son that the processes for answering of phones in the home is being looked at. The home is also in the process of recruiting for more reception staff as well. The son indicated that the issues is mostly a weekend problem. He does not experience the same issue during the week. He also indicated that the issue has somewhat improved since his experience from last month and thanked writer for the follow up. 
Writer encouraged son to please continue to express any concerns to either the ADOC or myself. The son stated that his family is extremely happy and satisfied with the care his mother receives. His issue lies solely with challenges in answering phone calls. 
</t>
  </si>
  <si>
    <t>Staff re-educated on importance of answering phones and communicating with family members</t>
  </si>
  <si>
    <t>Discussed concerns raised by family with management team and opportunities for improvement to enhance the resident and family experience. Family has no further concerns at this time</t>
  </si>
  <si>
    <t>Complaint No 20</t>
  </si>
  <si>
    <t>Family had discussed issues of resident bed being wet and stated that resident bed linens does not get changed after being soiled.</t>
  </si>
  <si>
    <t>Family, Resident and interdisciplinary team met on 06/25/19, discussed resident care needs, all agree towards holding educational huddles in being more understanding of duties and responsibilities RE: cleaning linens, cleaning bed.</t>
  </si>
  <si>
    <t>Interdisciplinary team worked collaboratively with family/resident in setting out plan of action based on resident needs and residents requests for assistance. Plan of Care updated accordingly.</t>
  </si>
  <si>
    <t>Quality of service to be improved with weekly check-ins with resident for any expressed concerns as well as further open communication on wheelchair cleaning schedule due to resident/family request.</t>
  </si>
  <si>
    <t>Staff are not responding to call bell at a timely manner, are not checking in on resident whilst family is visiting (e.g: bringing resident to dining room).</t>
  </si>
  <si>
    <t>Family, Resident and interdisciplinary team met on 06/25/19, discussed resident care needs, all agree towards holding educational huddles in being more understanding of duties and responsibilities RE: responding to call bells, performing spot checks / checking in even whilst being visited</t>
  </si>
  <si>
    <t>Complaint No 21</t>
  </si>
  <si>
    <t>(30512402</t>
  </si>
  <si>
    <t>Communication issues between nurse and family member, care concerns discovered while fact finding for initial concern raised by family re communication/customer service</t>
  </si>
  <si>
    <t>Son stated that the nurse appears dismissive and like she did not care about his mother when he raised concerns over his mother's health status. He was offended by the way she spoke with him and her demeanor during his interactions with her.</t>
  </si>
  <si>
    <t>Video reviewed and progress notes reviewed, nurse on admin leave for investigation of issues related to care discovered during fact finding re son's complaint</t>
  </si>
  <si>
    <t xml:space="preserve">Nurse interviewed by management team in presence of union. She did not feel his concerns were valid. </t>
  </si>
  <si>
    <t>CIS submitted to MOH for alleged improper/incompetent care</t>
  </si>
  <si>
    <t>Complaint No 23</t>
  </si>
  <si>
    <t>Son expressed concerns re phone not being answered when he tried to call about his parents.</t>
  </si>
  <si>
    <t>Son attempted to call home to speak with staff to check on his mother. He tried to call the home for about 45 minutes between 830 and 930 pm. He was unable to reach anyone on the phone</t>
  </si>
  <si>
    <t>Listened to family concern, apologized for the inconvenience and assured son that matter would be investigated and discussed with management to problem solve solutions</t>
  </si>
  <si>
    <t>DOC spoke with RN in charge on evenings to remind that the portable phone needs to be carried by registered staff when reception is not in the building. A rotation for carrying the phone for all registered staff working outside of reception hours to carry and answer the phone will be implemented by the management team</t>
  </si>
  <si>
    <t>Complaint No 24</t>
  </si>
  <si>
    <t>Resident's son (not POA) observed that on July 8 2019, his father had a bad smell eminating from his foot, which was also swollen. He had spoken to nurse who said she would look into it. The day after when his sister (POA) had visited, the foot was still swollen and smelling and nursing staff stated they could not do anything about it. E-Mail detailing this information sent to administrator on July 9, 2019 at 1545hr.</t>
  </si>
  <si>
    <t>Letter was sent on July 10, 2019 to POA regarding written concern. Teleconerence held between POA, POA's brother (complainant), ADOC and Administrator. Meeting was then scheduled and held on July 15 2019. During the meeting, Plan of Care was reviewed and family was satisfied with resolutions.</t>
  </si>
  <si>
    <t>Son (not POA) was not receiving information from staff.</t>
  </si>
  <si>
    <t>Family was explained during July 10 teleconference and during July 15 meeting about POA responsibilities and LTCH confidentiality policies. POA had given verbal permission to share personal health information with her brother on July 10, written permission on July 15.</t>
  </si>
  <si>
    <t>Complaint No 25</t>
  </si>
  <si>
    <t>Complaint No 26</t>
  </si>
  <si>
    <t>Resident states to her husband that her roommate pokes at her through privacy curtains and keeps her up at night. Husband states this disrupts resident's sleep and that it goes against her resident rights.</t>
  </si>
  <si>
    <t>Resident family was shown another Semi-Private room to potentially move to. Family had declined room transfer.</t>
  </si>
  <si>
    <t>Beds in room were repositioned to be further apart. No further instances of resident being touched were verbalzied.</t>
  </si>
  <si>
    <t>Resident sink was clogged during husband's latest visit on June 2, 2019. Resident wash basin was filled with dirty water due to this. Family states sink is clogged due to resident inability to pull paper towel / paper towel pieces being caught in drain. States that towel dispenser is not effective for resident - push bar cannot be reached by her.</t>
  </si>
  <si>
    <t>Resident requires assistance for personal hygiene. Staff informed / CP updated to have resident be provided paper towels / staff pull paper towels for resident to utilize.</t>
  </si>
  <si>
    <t>Husband states that resident reported to him that resident's primary caregiver rushes her in the morning / speaks harshly to her. States PSW looks overworked and that resident hair was in an unkempt state during June 2 visit.</t>
  </si>
  <si>
    <t>Investigation occurred, PSW is found to be performing best practice with no issues with resident in the morning. Resident/family raised no further concerns regarding PSW care.</t>
  </si>
  <si>
    <t>Complaint No 27</t>
  </si>
  <si>
    <t>POA states that room is too hot for resident.</t>
  </si>
  <si>
    <t>Environmental Services was referred to follow up with heat, fan was put in room shortly after receiving concern. Family thankful for fan.</t>
  </si>
  <si>
    <t>Resident had a fall this week, family feels resident is sliding off of her chair due to inappropriate size.</t>
  </si>
  <si>
    <t>Physiotherapy was sent a referral for wheelchair assessment. OT followed up with POA - resident ordered a new rental chair by OT to try out.</t>
  </si>
  <si>
    <t>Complaint No 28</t>
  </si>
  <si>
    <t>30512495 and 30512490</t>
  </si>
  <si>
    <t>Resident called POA/son Keith stating that his wife was still in bed at 8:15, concerned that they would miss breakfast. No PSW had come in to do care for the resident at that time.</t>
  </si>
  <si>
    <t>Huddle was made with PSW staff in communicating to residents if their care will be delayed / not be performed at scheduled time. Resident and his wife were brought to dining room for breakfast shortly after call. No further concerns from family post-resolution.</t>
  </si>
  <si>
    <t>Complaint No 29</t>
  </si>
  <si>
    <t>Resident stated that she was spoken to by PSW iafter an accident at resident's bathroom, reported that she was told "You have to clean up this mess".</t>
  </si>
  <si>
    <t xml:space="preserve">Condition of resident room and bathroom was checked. PSW was interviewed (see fact finding notes). PSW was coached. Resident was informed of investigation and PSW coaching. </t>
  </si>
  <si>
    <t xml:space="preserve">Resident was spoken to regarding her verbal aggression with staff when they attempt to provide care and her non-compliance with staff attempting to assist her. </t>
  </si>
  <si>
    <t>Plan of Care updated with responsive behaviours and how to work with resident. Follow-up on Sept 10 found no further issues.</t>
  </si>
  <si>
    <t>Complaint No 30</t>
  </si>
  <si>
    <t xml:space="preserve">Resident daughter had requested pertaining to another resident's plan of care.  Daughter was not provided an update to aforementioned plan of care, and that the co-resident plan of care change was relevant to her mother's safety and should have been communicated. </t>
  </si>
  <si>
    <t>Both RRC, ADOC and DOC had conference call with POA on 10/01/19 to discuss concern. Family was informed of privacy act. Family was given elaboration of initial conversation pertaining to co-resident plan of care as it related to her mother, and why update was not provided after the change. Apology given for not communicating as per family expectation.</t>
  </si>
  <si>
    <t>Check ins with resident to be provided (re: safety/comfort) / resident open to approach staff as concerns arise due to resident cognitively able to communicate her needs. Family agreeable to plan of action and did not wish to follow up with a care meeting after phone call at this time. Satisfied with resolution.</t>
  </si>
  <si>
    <t xml:space="preserve">Daughter expressed concern re mom not receiving her 2 showers per week. As per daughter, staff informed her that the necc. Equipment was not available to provide showers due to resident size. </t>
  </si>
  <si>
    <t>DOC &amp; ADOC located the necc equipment on a different Wing from where the resident resides. Instruction given to staff by ADOC that resident is to receive her 2 showers per week using the equipment available on the other wing</t>
  </si>
  <si>
    <t>ADOC assisted PSW staff to complete required care. Daughter was then contacted by DOC &amp; ADOC, explanation of actions taken to prevent recurrence and plan of care for resident moving forward communicated to POA. Daughter satified with actions &amp; resolution.</t>
  </si>
  <si>
    <t>Complaint No 31</t>
  </si>
  <si>
    <t>Complaint No32</t>
  </si>
  <si>
    <t>Complaint No 33</t>
  </si>
  <si>
    <t>Complaint No 34</t>
  </si>
  <si>
    <t>Complaint No 35</t>
  </si>
  <si>
    <t>Complaint No 36</t>
  </si>
  <si>
    <t>Complaint No37</t>
  </si>
  <si>
    <t>Complaint No 38</t>
  </si>
  <si>
    <t>Complaint No 39</t>
  </si>
  <si>
    <t>Complaint No 40</t>
  </si>
  <si>
    <t>Complaint No 41</t>
  </si>
  <si>
    <t>Complaint No 42</t>
  </si>
  <si>
    <t>Complaint No 43</t>
  </si>
  <si>
    <t>Complaint No 44</t>
  </si>
  <si>
    <t>Complaint No 45</t>
  </si>
  <si>
    <t>Complaint No 46</t>
  </si>
  <si>
    <t>Complaint No 47</t>
  </si>
  <si>
    <t>Complaint No 48</t>
  </si>
  <si>
    <t>Complaint No 49</t>
  </si>
  <si>
    <t>Complaint No 50</t>
  </si>
  <si>
    <t>Complaint No 51</t>
  </si>
  <si>
    <t>Complaint No 52</t>
  </si>
  <si>
    <t>Complaint No 53</t>
  </si>
  <si>
    <t>Complaint No 54</t>
  </si>
  <si>
    <t>Complaint No 55</t>
  </si>
  <si>
    <t>Complaint No 56</t>
  </si>
  <si>
    <t>Complaint No 57</t>
  </si>
  <si>
    <t>Complaint No 58</t>
  </si>
  <si>
    <t>Complaint No 59</t>
  </si>
  <si>
    <t>Complaint No 60</t>
  </si>
  <si>
    <t>Complaint No 61</t>
  </si>
  <si>
    <t>Complaint No 62</t>
  </si>
  <si>
    <t>Complaint No 63</t>
  </si>
  <si>
    <t>Complaint No 64</t>
  </si>
  <si>
    <t>Complaint No 65</t>
  </si>
  <si>
    <t>Complaint No 66</t>
  </si>
  <si>
    <t>Complaint No 67</t>
  </si>
  <si>
    <t>Complaint No 68</t>
  </si>
  <si>
    <t>Complaint No 69</t>
  </si>
  <si>
    <t>Complaint No 70</t>
  </si>
  <si>
    <t>Complaint No 71</t>
  </si>
  <si>
    <t>Complaint No 72</t>
  </si>
  <si>
    <t>Complaint No 73</t>
  </si>
  <si>
    <t>Complaint No 74</t>
  </si>
  <si>
    <t>Complaint No 75</t>
  </si>
  <si>
    <t>Complaint No 76</t>
  </si>
  <si>
    <t>Complaint No 77</t>
  </si>
  <si>
    <t>Complaint No 78</t>
  </si>
  <si>
    <t>Complaint No 79</t>
  </si>
  <si>
    <t>Complaint No 80</t>
  </si>
  <si>
    <t>Complaint No 81</t>
  </si>
  <si>
    <t>Complaint No 82</t>
  </si>
  <si>
    <t>Complaint No 83</t>
  </si>
  <si>
    <t>Complaint No 84</t>
  </si>
  <si>
    <t>Complaint No 85</t>
  </si>
  <si>
    <t>Complaint No 86</t>
  </si>
  <si>
    <t>Complaint No 87</t>
  </si>
  <si>
    <t>Complaint No 88</t>
  </si>
  <si>
    <t>Complaint No 89</t>
  </si>
  <si>
    <t>Complaint No 90</t>
  </si>
  <si>
    <t>Complaint No 91</t>
  </si>
  <si>
    <t>Complaint No 92</t>
  </si>
  <si>
    <t>Complaint No 93</t>
  </si>
  <si>
    <t>Complaint No 94</t>
  </si>
  <si>
    <t>Complaint No 95</t>
  </si>
  <si>
    <t>Complaint No 96</t>
  </si>
  <si>
    <t>Complaint No 97</t>
  </si>
  <si>
    <t>Complaint No 98</t>
  </si>
  <si>
    <t>Complaint No 99</t>
  </si>
  <si>
    <t>Complaint No 100</t>
  </si>
  <si>
    <t>Click Here to find out How to Run a Relias Course Status Report</t>
  </si>
  <si>
    <t xml:space="preserve">Education </t>
  </si>
  <si>
    <t>Management</t>
  </si>
  <si>
    <t>RNs</t>
  </si>
  <si>
    <t>RPNs</t>
  </si>
  <si>
    <t>PSWs</t>
  </si>
  <si>
    <t xml:space="preserve">Env. Services </t>
  </si>
  <si>
    <t>Clerical/Other</t>
  </si>
  <si>
    <t>Total # of Staff</t>
  </si>
  <si>
    <t>Session Name</t>
  </si>
  <si>
    <t>Total # educated</t>
  </si>
  <si>
    <t>Total # eligible</t>
  </si>
  <si>
    <t>Approx.% educated</t>
  </si>
  <si>
    <t>Mandatory Education -Other (Head Office)</t>
  </si>
  <si>
    <t>AIS Training</t>
  </si>
  <si>
    <t>Lifts and Transfer Training</t>
  </si>
  <si>
    <t>Other Education</t>
  </si>
  <si>
    <t>Skin &amp; Wound</t>
  </si>
  <si>
    <t>Falls Huddle</t>
  </si>
  <si>
    <t>Head to Toe assessment</t>
  </si>
  <si>
    <t xml:space="preserve">New Policy for Vital Signs </t>
  </si>
  <si>
    <t/>
  </si>
  <si>
    <t>Community Risks (Any High Risk Care or Operations Issues that Require Attention)</t>
  </si>
  <si>
    <t>Type of Risk</t>
  </si>
  <si>
    <t>Brief description of  Risk Issue</t>
  </si>
  <si>
    <t>Potential Risk For MOH / Licencing Visit</t>
  </si>
  <si>
    <t>MOH / Licencing Visit</t>
  </si>
  <si>
    <t xml:space="preserve">Risk For Legal Action </t>
  </si>
  <si>
    <t>Hot Alert Call Held</t>
  </si>
  <si>
    <t>Status Update</t>
  </si>
  <si>
    <t>Resolved</t>
  </si>
  <si>
    <t>Adverse Event</t>
  </si>
  <si>
    <t>Environmental</t>
  </si>
  <si>
    <t>Information Technology</t>
  </si>
  <si>
    <t>Insurance</t>
  </si>
  <si>
    <t>Legal</t>
  </si>
  <si>
    <t>Near Miss</t>
  </si>
  <si>
    <t>Sentinel Event</t>
  </si>
  <si>
    <t>Serious Adverse Event</t>
  </si>
  <si>
    <t>Vendor</t>
  </si>
  <si>
    <t>Workplace Harrasement</t>
  </si>
  <si>
    <t>Labour Relations</t>
  </si>
  <si>
    <t>Date                dd-mth-yyyy</t>
  </si>
  <si>
    <t>Union</t>
  </si>
  <si>
    <t>Category</t>
  </si>
  <si>
    <t>Details/Comments</t>
  </si>
  <si>
    <t>Status</t>
  </si>
  <si>
    <t>Accruals?</t>
  </si>
  <si>
    <t>Final Outcome</t>
  </si>
  <si>
    <t>Lessons Learned</t>
  </si>
  <si>
    <t>SEIU</t>
  </si>
  <si>
    <t>Termination</t>
  </si>
  <si>
    <t>Abuse /resident -W.A.</t>
  </si>
  <si>
    <t>Step 2</t>
  </si>
  <si>
    <t>Outstanding</t>
  </si>
  <si>
    <t>Discipline</t>
  </si>
  <si>
    <t>Step 1</t>
  </si>
  <si>
    <t>UNIFOR</t>
  </si>
  <si>
    <t>Abuse /resident -K.E.</t>
  </si>
  <si>
    <t>Medication error-Insulin/Dr.order not followed-T.B.</t>
  </si>
  <si>
    <t>Medication error-Insulin/Dr.order not followed-S.B.</t>
  </si>
  <si>
    <t>Payroll</t>
  </si>
  <si>
    <t>Step 3</t>
  </si>
  <si>
    <t>ONA</t>
  </si>
  <si>
    <t>Medication error-Insulin/Dr.order not followed-C.D.</t>
  </si>
  <si>
    <t>Scheduling</t>
  </si>
  <si>
    <t>CLOSED</t>
  </si>
  <si>
    <t>CLAC</t>
  </si>
  <si>
    <t>Dr. order not followed-C.L.</t>
  </si>
  <si>
    <t>Harassment</t>
  </si>
  <si>
    <t>CUPE</t>
  </si>
  <si>
    <t>Improper transfer/resident abuse-W.L.</t>
  </si>
  <si>
    <t>OTHER</t>
  </si>
  <si>
    <t>Staffing</t>
  </si>
  <si>
    <t>Improper transfer D.C.</t>
  </si>
  <si>
    <t>HOPE</t>
  </si>
  <si>
    <t>LIUNA</t>
  </si>
  <si>
    <t>BCGEU</t>
  </si>
  <si>
    <t>British Columbia Government and Service Employees' Union (Canada)</t>
  </si>
  <si>
    <t>BCNU</t>
  </si>
  <si>
    <t>British Columbia Nurses' Union (Canada)</t>
  </si>
  <si>
    <t>HEU</t>
  </si>
  <si>
    <t>Hospital Employees' Union</t>
  </si>
  <si>
    <t>Employee Association</t>
  </si>
  <si>
    <t>Ontario - Ministry of Health Long Term Care Reports</t>
  </si>
  <si>
    <t>SUMMARY</t>
  </si>
  <si>
    <t>Including Total # Cleared Orders:</t>
  </si>
  <si>
    <t>Please, remember to upload your document to https://siennaliving.sharepoint.com/Shared Folders/Sienna Shared/Weekly Reports/[Home Name]/[Year]/[Agency Reports]/</t>
  </si>
  <si>
    <t>Total # WNs:</t>
  </si>
  <si>
    <t>Report No.</t>
  </si>
  <si>
    <t>Inspection Date 
(mmm dd-dd and mmm dd-dd)</t>
  </si>
  <si>
    <t>Report Date 
(dd-mth-yyyy)</t>
  </si>
  <si>
    <t>Report Log Number</t>
  </si>
  <si>
    <t>Findings</t>
  </si>
  <si>
    <t>Act / Regulation</t>
  </si>
  <si>
    <t>Date Compliance Order/DR Cleared
(dd-mth-yyyy)</t>
  </si>
  <si>
    <t>Report Posted on Our Team</t>
  </si>
  <si>
    <t>Total # VPCs:</t>
  </si>
  <si>
    <t>Specify (Act/Reg)</t>
  </si>
  <si>
    <t>Chapter #</t>
  </si>
  <si>
    <t>Section #</t>
  </si>
  <si>
    <t>Total # Orders:</t>
  </si>
  <si>
    <t>WN</t>
  </si>
  <si>
    <t>VPC</t>
  </si>
  <si>
    <t>Order</t>
  </si>
  <si>
    <t>Director Referral</t>
  </si>
  <si>
    <t>Total # Referrals:</t>
  </si>
  <si>
    <t>21-08-18/10-09-18</t>
  </si>
  <si>
    <t>681-18</t>
  </si>
  <si>
    <t>Total:</t>
  </si>
  <si>
    <t>LTCHA</t>
  </si>
  <si>
    <t>O.Reg 79/10</t>
  </si>
  <si>
    <t>1,2,&amp;7</t>
  </si>
  <si>
    <t>5/17/2019/05-31-2019</t>
  </si>
  <si>
    <t>013953-17 &amp;018873-17</t>
  </si>
  <si>
    <t>05-17-2019/05-31-2019</t>
  </si>
  <si>
    <t>744-17,8096-17,18343-17,24007-17,25835-17,27169-17,7785-18,24296-18,32688-18,2991-19</t>
  </si>
  <si>
    <t>21/08/19 to 30-08-2019  03-09-2019 to 05-09-2019</t>
  </si>
  <si>
    <t>5801-18,8432-18,15088-18,16344-18,16606-18,26243-18,50-19,2959-19,4952-19,13007-19,14575-19</t>
  </si>
  <si>
    <t>Order #1</t>
  </si>
  <si>
    <t>48(1)</t>
  </si>
  <si>
    <t>Order #2</t>
  </si>
  <si>
    <t>131(2)</t>
  </si>
  <si>
    <t>6(1)</t>
  </si>
  <si>
    <t>19(1)</t>
  </si>
  <si>
    <t>50 (2)</t>
  </si>
  <si>
    <t>53 (4)</t>
  </si>
  <si>
    <t>129(1)</t>
  </si>
  <si>
    <t>229(4)</t>
  </si>
  <si>
    <t>20 (1)</t>
  </si>
  <si>
    <t>24 (1) &amp;195(2)</t>
  </si>
  <si>
    <t>97 (92)</t>
  </si>
  <si>
    <t>Visits by Regulatory Agencies</t>
  </si>
  <si>
    <t>Date of Visit      dd-mth-yyyy</t>
  </si>
  <si>
    <t>Agency</t>
  </si>
  <si>
    <t># of findings</t>
  </si>
  <si>
    <t>Details of any Findings/Orders</t>
  </si>
  <si>
    <t>Corrective Actions Taken</t>
  </si>
  <si>
    <t>Public Health</t>
  </si>
  <si>
    <t>Provided with Green Pass</t>
  </si>
  <si>
    <t>MOL</t>
  </si>
  <si>
    <t>Fire</t>
  </si>
  <si>
    <t>MCC fire alarm inspection</t>
  </si>
  <si>
    <t>1 bell not riging properly in the front enterance.</t>
  </si>
  <si>
    <t>MCC fire stated that since we had more then enough bells in the front of the home that we did not have to replace it.</t>
  </si>
  <si>
    <t>TSSA</t>
  </si>
  <si>
    <t>1.No orders issued, Health &amp; Safety work poster missing</t>
  </si>
  <si>
    <t>Printed and placed on Health &amp; Safety board immediately</t>
  </si>
  <si>
    <t xml:space="preserve">JHSC inspections not held monthly, </t>
  </si>
  <si>
    <t>Inspection for Oct to be completed by Oct 31 2019</t>
  </si>
  <si>
    <t>PCQO</t>
  </si>
  <si>
    <t>QR Health Authority</t>
  </si>
  <si>
    <t xml:space="preserve">QR (quality Review) health Authority </t>
  </si>
  <si>
    <t>CNS</t>
  </si>
  <si>
    <t>CNS (Clinical Nurse Specialist)</t>
  </si>
  <si>
    <t>Public Health - MHO</t>
  </si>
  <si>
    <t>Public Health - MHO ( medical health officer)</t>
  </si>
  <si>
    <t>Public Health - EHO</t>
  </si>
  <si>
    <t>Public Health - EHO ( environmental health officer)</t>
  </si>
  <si>
    <t>2019 Seasonal Influenza Immunization Tracking</t>
  </si>
  <si>
    <t>October 1, 2019 to December 15, 2019</t>
  </si>
  <si>
    <t>Click Here for Category Definitions</t>
  </si>
  <si>
    <t>Residents</t>
  </si>
  <si>
    <t>Total number of resident in the community from October 1, 2019 to December 15, 2019</t>
  </si>
  <si>
    <t>Total number of residents immunized</t>
  </si>
  <si>
    <t>Total number of residents not immunized</t>
  </si>
  <si>
    <t>% of residents immunized</t>
  </si>
  <si>
    <t>% of residents not immunized</t>
  </si>
  <si>
    <t>Employees</t>
  </si>
  <si>
    <t>(If required by your Public Health)</t>
  </si>
  <si>
    <t>Total number on payroll</t>
  </si>
  <si>
    <t>Total number immunized</t>
  </si>
  <si>
    <t>% immunized</t>
  </si>
  <si>
    <t>Licensed Independent Practitioners (not on payroll)</t>
  </si>
  <si>
    <t>Total number</t>
  </si>
  <si>
    <t>Volunteers</t>
  </si>
  <si>
    <t>Other Contract Staff</t>
  </si>
  <si>
    <t>Adult Students / Trainees</t>
  </si>
  <si>
    <t>Outbreaks</t>
  </si>
  <si>
    <t xml:space="preserve">Date Declared    </t>
  </si>
  <si>
    <t>Critical Incident Report Submitted</t>
  </si>
  <si>
    <t>YES</t>
  </si>
  <si>
    <t xml:space="preserve">Date Concluded   </t>
  </si>
  <si>
    <t>Notify MOL if staff has become ill due to outbreak</t>
  </si>
  <si>
    <t>Type of Outbreak</t>
  </si>
  <si>
    <t>Respiratory</t>
  </si>
  <si>
    <t>Credit for lost days - Total # of days of credit</t>
  </si>
  <si>
    <t>Total days closed</t>
  </si>
  <si>
    <t>LHIN letter Received</t>
  </si>
  <si>
    <t>Total Residents Affected</t>
  </si>
  <si>
    <t>Public Health letter Received</t>
  </si>
  <si>
    <t>Total Staff Affected</t>
  </si>
  <si>
    <t>Tracking Sheet Completed</t>
  </si>
  <si>
    <t>Strain Identified</t>
  </si>
  <si>
    <t>Respiratory Syncytial Virus</t>
  </si>
  <si>
    <t>Documents submitted to Finance</t>
  </si>
  <si>
    <t>Deaths Due to This Outbreak</t>
  </si>
  <si>
    <t xml:space="preserve">Date Declared   </t>
  </si>
  <si>
    <t>Date Concluded    dd-mth-yyyy</t>
  </si>
  <si>
    <t>NO</t>
  </si>
  <si>
    <t xml:space="preserve">Type of Outbreak          </t>
  </si>
  <si>
    <t>Enteric</t>
  </si>
  <si>
    <t>Date Declared    dd-mth-yyyy</t>
  </si>
  <si>
    <t>A(H3)</t>
  </si>
  <si>
    <t>Privacy Log</t>
  </si>
  <si>
    <t>Click Here for Guidelines for Privacy Log</t>
  </si>
  <si>
    <r>
      <rPr>
        <b/>
        <sz val="10"/>
        <color theme="0"/>
        <rFont val="Arial"/>
        <family val="2"/>
      </rPr>
      <t>Privacy Breaches</t>
    </r>
    <r>
      <rPr>
        <b/>
        <sz val="10"/>
        <color theme="1"/>
        <rFont val="Arial"/>
        <family val="2"/>
      </rPr>
      <t xml:space="preserve"> </t>
    </r>
  </si>
  <si>
    <t>No.</t>
  </si>
  <si>
    <t>Date Breach Occurred</t>
  </si>
  <si>
    <t>Date Breach Reported</t>
  </si>
  <si>
    <t>Breach Reported By</t>
  </si>
  <si>
    <t>Type of Breach (Select from dropdown list)</t>
  </si>
  <si>
    <t>Types of PHI involved (i.e. healthcard number)</t>
  </si>
  <si>
    <t xml:space="preserve">Number of Individuals Affected </t>
  </si>
  <si>
    <t>Description/Outcome</t>
  </si>
  <si>
    <t>Risk Level (Select from drop down)</t>
  </si>
  <si>
    <t>NEW</t>
  </si>
  <si>
    <t>Lost device/record</t>
  </si>
  <si>
    <t>One</t>
  </si>
  <si>
    <t>Chart discarded in error in garbage-distroyed-new file has been established with all pertinent information including  signed POA consents- no concerns from POA/Sign in &amp; out system for charts when removed from Nursing station- replace garage container with a lid- all interdisciplinary staff to replace charts in the file rack after flagging</t>
  </si>
  <si>
    <t>Adverse</t>
  </si>
  <si>
    <t xml:space="preserve">Privacy Complaints </t>
  </si>
  <si>
    <t>Date Complaint received</t>
  </si>
  <si>
    <t>Complaint Filed By</t>
  </si>
  <si>
    <t>Type of Complaint (Select from dropdown list)</t>
  </si>
  <si>
    <t>Is Complaint Resolved? (Y/N)</t>
  </si>
  <si>
    <t xml:space="preserve">Guidelines for Privacy Log </t>
  </si>
  <si>
    <t xml:space="preserve"> </t>
  </si>
  <si>
    <t xml:space="preserve">**If you have any questions about completing the privacy log please follow up with your respective VP or refer to the Privacy policies and procedures. </t>
  </si>
  <si>
    <t>PRIVACY BREACH GUIDELINES</t>
  </si>
  <si>
    <t>PRIVACY COMPLAINT GUIDELINES</t>
  </si>
  <si>
    <t>FIELD</t>
  </si>
  <si>
    <t>DESCRIPTION</t>
  </si>
  <si>
    <r>
      <rPr>
        <b/>
        <sz val="10"/>
        <color theme="1"/>
        <rFont val="Arial"/>
        <family val="2"/>
      </rPr>
      <t>NEW</t>
    </r>
    <r>
      <rPr>
        <sz val="10"/>
        <rFont val="Arial"/>
        <family val="2"/>
      </rPr>
      <t xml:space="preserve"> - Used for recently discovered or reported privacy breach (first time on the log report); </t>
    </r>
    <r>
      <rPr>
        <b/>
        <sz val="10"/>
        <color theme="1"/>
        <rFont val="Arial"/>
        <family val="2"/>
      </rPr>
      <t>Ongoing</t>
    </r>
    <r>
      <rPr>
        <sz val="10"/>
        <rFont val="Arial"/>
        <family val="2"/>
      </rPr>
      <t xml:space="preserve"> - Used for privacy breach that still in progress of investigation; </t>
    </r>
    <r>
      <rPr>
        <b/>
        <sz val="10"/>
        <color theme="1"/>
        <rFont val="Arial"/>
        <family val="2"/>
      </rPr>
      <t>Closed</t>
    </r>
    <r>
      <rPr>
        <sz val="10"/>
        <rFont val="Arial"/>
        <family val="2"/>
      </rPr>
      <t xml:space="preserve"> - Used when privacy breach is no longer open.</t>
    </r>
  </si>
  <si>
    <r>
      <rPr>
        <b/>
        <sz val="10"/>
        <color theme="1"/>
        <rFont val="Arial"/>
        <family val="2"/>
      </rPr>
      <t>NEW</t>
    </r>
    <r>
      <rPr>
        <sz val="10"/>
        <rFont val="Arial"/>
        <family val="2"/>
      </rPr>
      <t xml:space="preserve"> - Used for recently reported privacy complaint (first time on the log report); </t>
    </r>
    <r>
      <rPr>
        <b/>
        <sz val="10"/>
        <color theme="1"/>
        <rFont val="Arial"/>
        <family val="2"/>
      </rPr>
      <t>Ongoing</t>
    </r>
    <r>
      <rPr>
        <sz val="10"/>
        <rFont val="Arial"/>
        <family val="2"/>
      </rPr>
      <t xml:space="preserve"> - Used for privacy complaint that are still being investigated; </t>
    </r>
    <r>
      <rPr>
        <b/>
        <sz val="10"/>
        <color theme="1"/>
        <rFont val="Arial"/>
        <family val="2"/>
      </rPr>
      <t>Closed</t>
    </r>
    <r>
      <rPr>
        <sz val="10"/>
        <rFont val="Arial"/>
        <family val="2"/>
      </rPr>
      <t xml:space="preserve"> - Used when privacy complaint is resolved.</t>
    </r>
  </si>
  <si>
    <t>Enter the date the privacy breach occurred (MM/DD) or 'unknown' if not known.</t>
  </si>
  <si>
    <t xml:space="preserve">Date Complaint Received  </t>
  </si>
  <si>
    <t>Enter the care community/residence received the privacy complaint (MM/DD).</t>
  </si>
  <si>
    <t xml:space="preserve">Date Breach </t>
  </si>
  <si>
    <t>Reported Enter the date the breach was reported to immediate supervisor (MM/DD).</t>
  </si>
  <si>
    <t xml:space="preserve">Complaint Filed By  </t>
  </si>
  <si>
    <t>Enter the position of the individual that filed the complaint i.e resident, family member.</t>
  </si>
  <si>
    <t xml:space="preserve">Breach Reported by </t>
  </si>
  <si>
    <t>List the position of the person that reported the breach (i.e. PSW, Business Partner, Service Provider, family member, resident, etc.)</t>
  </si>
  <si>
    <t xml:space="preserve">Type of Complaint  </t>
  </si>
  <si>
    <r>
      <t xml:space="preserve">Select from the drop down box. See list and definitions below: 1) </t>
    </r>
    <r>
      <rPr>
        <b/>
        <sz val="10"/>
        <color theme="1"/>
        <rFont val="Arial"/>
        <family val="2"/>
      </rPr>
      <t xml:space="preserve">Access denied </t>
    </r>
    <r>
      <rPr>
        <sz val="10"/>
        <rFont val="Arial"/>
        <family val="2"/>
      </rPr>
      <t>occurs when a resident/SDM's request to access PHI has been denied.  2) C</t>
    </r>
    <r>
      <rPr>
        <b/>
        <sz val="10"/>
        <color theme="1"/>
        <rFont val="Arial"/>
        <family val="2"/>
      </rPr>
      <t xml:space="preserve">orrection denied </t>
    </r>
    <r>
      <rPr>
        <sz val="10"/>
        <rFont val="Arial"/>
        <family val="2"/>
      </rPr>
      <t xml:space="preserve">occurs when a resident/SDM's request to correct personal records has been denied. 3) </t>
    </r>
    <r>
      <rPr>
        <b/>
        <sz val="10"/>
        <color theme="1"/>
        <rFont val="Arial"/>
        <family val="2"/>
      </rPr>
      <t xml:space="preserve">Unauthorized Use </t>
    </r>
    <r>
      <rPr>
        <sz val="10"/>
        <rFont val="Arial"/>
        <family val="2"/>
      </rPr>
      <t xml:space="preserve">occurs when a resident's PHI has been inappropriately collected and/or used. 4) </t>
    </r>
    <r>
      <rPr>
        <b/>
        <sz val="10"/>
        <color theme="1"/>
        <rFont val="Arial"/>
        <family val="2"/>
      </rPr>
      <t>Unauthorized Disclosure</t>
    </r>
    <r>
      <rPr>
        <sz val="10"/>
        <rFont val="Arial"/>
        <family val="2"/>
      </rPr>
      <t xml:space="preserve"> occurs when a resident's PHI has been inappropriately disclosed.</t>
    </r>
  </si>
  <si>
    <t xml:space="preserve">Type of Breach  </t>
  </si>
  <si>
    <r>
      <t xml:space="preserve">Select from the drop down box. See list and definitions below. 1) </t>
    </r>
    <r>
      <rPr>
        <b/>
        <sz val="10"/>
        <color theme="1"/>
        <rFont val="Arial"/>
        <family val="2"/>
      </rPr>
      <t>Unauthorized access</t>
    </r>
    <r>
      <rPr>
        <sz val="10"/>
        <rFont val="Arial"/>
        <family val="2"/>
      </rPr>
      <t xml:space="preserve"> is viewing someone's personal health information without the individuals permission. 2) </t>
    </r>
    <r>
      <rPr>
        <b/>
        <sz val="10"/>
        <color theme="1"/>
        <rFont val="Arial"/>
        <family val="2"/>
      </rPr>
      <t xml:space="preserve">Stolen Device/Record </t>
    </r>
    <r>
      <rPr>
        <sz val="10"/>
        <rFont val="Arial"/>
        <family val="2"/>
      </rPr>
      <t xml:space="preserve">occurs when a record or device (including laptop, smartphone, usb, etc.) has been taken without permission. 3) </t>
    </r>
    <r>
      <rPr>
        <b/>
        <sz val="10"/>
        <color theme="1"/>
        <rFont val="Arial"/>
        <family val="2"/>
      </rPr>
      <t xml:space="preserve">Lost Device/Record </t>
    </r>
    <r>
      <rPr>
        <sz val="10"/>
        <rFont val="Arial"/>
        <family val="2"/>
      </rPr>
      <t xml:space="preserve">occurs when a device with personal health information or a file has been misplaced.   </t>
    </r>
  </si>
  <si>
    <t xml:space="preserve">Description/Outcome  </t>
  </si>
  <si>
    <t xml:space="preserve">Provide details on the complaint including, what, when, who, and where, etc. it happened. Any immediate steps taken to resolve the complaint, and the outcome. </t>
  </si>
  <si>
    <t xml:space="preserve">Types of PHI involved  </t>
  </si>
  <si>
    <t>List the personal health information involved (name, address, SIN, healthcard #, financial, medical)</t>
  </si>
  <si>
    <t xml:space="preserve">Number of Individuals </t>
  </si>
  <si>
    <t>Affected  Enter the number and nature of individuals affected by the breach. For example, 2 Residents and 1 SDM.</t>
  </si>
  <si>
    <t xml:space="preserve">Provide details on the breach including, when the breach was discovered, the location of the incident, the cause of the breach, any immediate steps taken to contain the breach, and the outcome (i.e. follow up strategies, IPC notified, etc).  </t>
  </si>
  <si>
    <t>Risk Level</t>
  </si>
  <si>
    <t xml:space="preserve">Select from the drop down box, Near Miss, Adverse, Serious Adverse, or Sentinel. Refer to the Sentinel Adverse Event policy for more information. </t>
  </si>
  <si>
    <t>Response Time</t>
  </si>
  <si>
    <t>Type of Breach</t>
  </si>
  <si>
    <t>Type of Complaint</t>
  </si>
  <si>
    <t>Less than 30 days</t>
  </si>
  <si>
    <t>Stolen device/record</t>
  </si>
  <si>
    <t>Access denied</t>
  </si>
  <si>
    <t>More than 30 days</t>
  </si>
  <si>
    <t>ONGOING</t>
  </si>
  <si>
    <t>Correction denied</t>
  </si>
  <si>
    <t>Unauthorized access</t>
  </si>
  <si>
    <t>Sentinel Adverse</t>
  </si>
  <si>
    <t>Unauthorized use</t>
  </si>
  <si>
    <t xml:space="preserve">Serious </t>
  </si>
  <si>
    <t>Unauthorized disclosure</t>
  </si>
  <si>
    <t>WSIB</t>
  </si>
  <si>
    <t>Currently on Modified duties</t>
  </si>
  <si>
    <t>Struck/Caught</t>
  </si>
  <si>
    <t>Details of Claims -  Reminder for Critical Injuries and Needlestick Injuries must report to MOL and additional WSIB forms to be submitted</t>
  </si>
  <si>
    <t>Modified duties declined</t>
  </si>
  <si>
    <t>Overexertion</t>
  </si>
  <si>
    <t>*To expand view or input weekly updates for a specific incident click "+" below the incident you wish to view. For example, to view incident No. 1 click "+" beside row 28 to expand.</t>
  </si>
  <si>
    <t>Sick Non Injury Related</t>
  </si>
  <si>
    <t>Repetition</t>
  </si>
  <si>
    <t>Date of Accident 
dd-mth-yyyy</t>
  </si>
  <si>
    <t>Employee Initials / SSLI</t>
  </si>
  <si>
    <t>Cause of Accident</t>
  </si>
  <si>
    <t>Date Modified Duties Commenced dd/mth/yyyy</t>
  </si>
  <si>
    <t>Actual Date Employee Returned to Regular Duties</t>
  </si>
  <si>
    <t xml:space="preserve"># of Lost Days </t>
  </si>
  <si>
    <t># of Modified Days (Not Shadowed)</t>
  </si>
  <si>
    <t xml:space="preserve"># of Modified Days (Shadowed) </t>
  </si>
  <si>
    <t>Complete and File Form 7?  Reed Group, If Applicable
(Yes / No)</t>
  </si>
  <si>
    <t>Approved Leave (i.e vacation, personal, bereavement, other approved leaves)</t>
  </si>
  <si>
    <t>Slip and Fall</t>
  </si>
  <si>
    <t>M.T/016686</t>
  </si>
  <si>
    <t xml:space="preserve">Disputing Claims </t>
  </si>
  <si>
    <t>Assault from Residents</t>
  </si>
  <si>
    <t>Needlestick Injury</t>
  </si>
  <si>
    <t>Week</t>
  </si>
  <si>
    <t>Date of Update</t>
  </si>
  <si>
    <t>Lost Days</t>
  </si>
  <si>
    <t>Modified Days
(Not Shadowed)</t>
  </si>
  <si>
    <t>Modified Days (Shadowed)</t>
  </si>
  <si>
    <t>Comments</t>
  </si>
  <si>
    <t>Transferring</t>
  </si>
  <si>
    <t>Week 1</t>
  </si>
  <si>
    <t>Tripped</t>
  </si>
  <si>
    <t>Week 2</t>
  </si>
  <si>
    <t>Outbreak</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</si>
  <si>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</si>
  <si>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</si>
  <si>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</si>
  <si>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</si>
  <si>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</si>
  <si>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</si>
  <si>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</si>
  <si>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</si>
  <si>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</si>
  <si>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</si>
  <si>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</si>
  <si>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</si>
  <si>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</si>
  <si>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</si>
  <si>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</si>
  <si>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</si>
  <si>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</si>
  <si>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</si>
  <si>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</si>
  <si>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</si>
  <si>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Week23</t>
  </si>
  <si>
    <t>Week24</t>
  </si>
  <si>
    <t>Week25</t>
  </si>
  <si>
    <t>Week26</t>
  </si>
  <si>
    <t>Week 27</t>
  </si>
  <si>
    <t>Week 28</t>
  </si>
  <si>
    <t>Week 29</t>
  </si>
  <si>
    <t>Week 30</t>
  </si>
  <si>
    <t>Week 31</t>
  </si>
  <si>
    <t>Week 32</t>
  </si>
  <si>
    <t>Week 33</t>
  </si>
  <si>
    <t>Week 34</t>
  </si>
  <si>
    <t>Week 35</t>
  </si>
  <si>
    <t>Week 36</t>
  </si>
  <si>
    <t>Week 37</t>
  </si>
  <si>
    <t>Week 39</t>
  </si>
  <si>
    <t>Week 40</t>
  </si>
  <si>
    <t>Week 41</t>
  </si>
  <si>
    <t>O.T./013812</t>
  </si>
  <si>
    <t>Refused modified duties/Reed Group notified WSIB</t>
  </si>
  <si>
    <t>M.A./000129</t>
  </si>
  <si>
    <t>Reed Group following up /employee refusing to come in for modified duties</t>
  </si>
  <si>
    <t>Reed Group following up- sent an objection letter to WSIB</t>
  </si>
  <si>
    <t>Modified duties begun March 25th</t>
  </si>
  <si>
    <t>Modified duties</t>
  </si>
  <si>
    <t>Modified Duties</t>
  </si>
  <si>
    <t>WSIB return to work specialist-reminded not to wear sling</t>
  </si>
  <si>
    <t>Modified duties -awaiting physician f/u regarding driving</t>
  </si>
  <si>
    <t>Modified duties-Able to drive</t>
  </si>
  <si>
    <t>Received FAF no change in restrictions</t>
  </si>
  <si>
    <t>Modified duties-WSIB Return to work Specialist-Date of return to full duties- Nov.18,2019-Plan in place</t>
  </si>
  <si>
    <t>CY.C/018470</t>
  </si>
  <si>
    <t>N.D./002066</t>
  </si>
  <si>
    <t>Sent a fax requesting an FAF-none received to date/f/u</t>
  </si>
  <si>
    <t>Reed Group sent a return to work plan/FAF received stating approval of plan</t>
  </si>
  <si>
    <t>Modified duties /following plan</t>
  </si>
  <si>
    <t>Continues to follow the work plan</t>
  </si>
  <si>
    <t>Scheduled to return to Full Duties August 9th</t>
  </si>
  <si>
    <t>T.B./013814</t>
  </si>
  <si>
    <t>Scheduled to return to fullduties August 12th</t>
  </si>
  <si>
    <t>N.K./019831</t>
  </si>
  <si>
    <t>Form 8 received-modified work plan inplace</t>
  </si>
  <si>
    <t>Modified duties continue</t>
  </si>
  <si>
    <t>Employee called stating sick/unrelated to injury/Reed Group notified/ doctor's note requested before return to work/will begin modified duties</t>
  </si>
  <si>
    <t>Internal Incident Reports Not Resulting in WSIB</t>
  </si>
  <si>
    <t>Date of Incident
dd-mth-yyyy</t>
  </si>
  <si>
    <t>Time of Incident</t>
  </si>
  <si>
    <t>Shift</t>
  </si>
  <si>
    <t>Home Area/Location</t>
  </si>
  <si>
    <t>Injury Related To</t>
  </si>
  <si>
    <t>Type of Injury</t>
  </si>
  <si>
    <t>Details of Incident</t>
  </si>
  <si>
    <t>J.D/ 002918</t>
  </si>
  <si>
    <t>PSW</t>
  </si>
  <si>
    <t>8:30am</t>
  </si>
  <si>
    <t>7:00am-3:00pm</t>
  </si>
  <si>
    <t>Home Area B</t>
  </si>
  <si>
    <t>Non-Resident</t>
  </si>
  <si>
    <t>other</t>
  </si>
  <si>
    <t>R/T shoulder overexertion</t>
  </si>
  <si>
    <t>HS/</t>
  </si>
  <si>
    <t>1130 am</t>
  </si>
  <si>
    <t>resident resistive to personal care, punched and scratched PSW</t>
  </si>
  <si>
    <t>VD/</t>
  </si>
  <si>
    <t>MR/</t>
  </si>
  <si>
    <t>700am-300pm</t>
  </si>
  <si>
    <t xml:space="preserve">   </t>
  </si>
  <si>
    <t>bite</t>
  </si>
  <si>
    <t>RN</t>
  </si>
  <si>
    <t>kick</t>
  </si>
  <si>
    <t>medication</t>
  </si>
  <si>
    <t>RPN</t>
  </si>
  <si>
    <t xml:space="preserve">scratched </t>
  </si>
  <si>
    <t>bathing</t>
  </si>
  <si>
    <t>squeeze</t>
  </si>
  <si>
    <t>care</t>
  </si>
  <si>
    <t>DIETARY</t>
  </si>
  <si>
    <t>pinch</t>
  </si>
  <si>
    <t>back to bed</t>
  </si>
  <si>
    <t>COOK</t>
  </si>
  <si>
    <t>hit</t>
  </si>
  <si>
    <t>meal</t>
  </si>
  <si>
    <t>PROGRAMS</t>
  </si>
  <si>
    <t>grab</t>
  </si>
  <si>
    <t>protecting another resident</t>
  </si>
  <si>
    <t>RECEPTION</t>
  </si>
  <si>
    <t>HOUSEKEEPING</t>
  </si>
  <si>
    <t>trip</t>
  </si>
  <si>
    <t>LAUNDRY</t>
  </si>
  <si>
    <t>MAINTENANCE</t>
  </si>
  <si>
    <t>ADMIN STAFF</t>
  </si>
  <si>
    <t>How to Run a Relias Course Status Report</t>
  </si>
  <si>
    <t>Definitions of Immunization / Outbreak Categories</t>
  </si>
  <si>
    <t>PATIENT COMPLAINT CATEGORIES AND SUBCATEGORIES*</t>
  </si>
  <si>
    <t>Category / Subcategory</t>
  </si>
  <si>
    <t>Category / Subcategory Examples</t>
  </si>
  <si>
    <t>Poor or substandard care,  poor symptom or pain management</t>
  </si>
  <si>
    <t>Inadequate examination, rushed, or inadequate assessment by staff</t>
  </si>
  <si>
    <t>Poor or unsuccessful  treatment, misdiagnosis, inappropriate or excessive treatment</t>
  </si>
  <si>
    <t>Poor care coordination, lack of patient participation in care</t>
  </si>
  <si>
    <t>Poor technical skills compromised care</t>
  </si>
  <si>
    <t>Falls, accidental injury</t>
  </si>
  <si>
    <t>Medication error</t>
  </si>
  <si>
    <t>Poor adherence to infection control standards, (e.g. lack of hand washing)</t>
  </si>
  <si>
    <t>Events alleged to threaten safety, verbal/physical abuse by patient/resident or staff</t>
  </si>
  <si>
    <t>Uncaring behaviour or attitude, lack of cultural sensitivity, inappropriate conduct or rudeness</t>
  </si>
  <si>
    <t>Cultural or language barrier, options not discussed, not listening,  lack of shared decision making, poor communication with family, no interpreter provided</t>
  </si>
  <si>
    <t>Communication of wrong or insufficient information</t>
  </si>
  <si>
    <t>Inadequate, delayed, or no admission, discharge or transfer information provided</t>
  </si>
  <si>
    <t>Alleged breach of patient confidentiality, breach of personal health information</t>
  </si>
  <si>
    <t>Coercing or failing to obtain patient consent</t>
  </si>
  <si>
    <t>Access to patient records, delay in getting information about personal records</t>
  </si>
  <si>
    <t>Alleged discrimination or inequity against patient or resident</t>
  </si>
  <si>
    <t>Invasion of personal privacy, failure to provide personal privacy</t>
  </si>
  <si>
    <t>Unanticipated / unplanned wait for procedure or service</t>
  </si>
  <si>
    <t>Care, program or service denied or terminated. Service amount not meeting needs</t>
  </si>
  <si>
    <t>No one available to address questions, medical supplies not available</t>
  </si>
  <si>
    <t>Early, late, or unplanned discharge or transfer</t>
  </si>
  <si>
    <t>Room or building cleanliness</t>
  </si>
  <si>
    <t>Equipment not working</t>
  </si>
  <si>
    <t>Poor food quality</t>
  </si>
  <si>
    <t>Poor accommodation, equipment not available, noise, smoking, unable to find way</t>
  </si>
  <si>
    <t>Insufficient visiting hours, too many disruptive visitors</t>
  </si>
  <si>
    <t>The availability of acceptable or appropriate parking space</t>
  </si>
  <si>
    <t>Lost or damaged laundry, dentures, glasses, etc., stain on rug, broken lamp</t>
  </si>
  <si>
    <t>Lost money or jewellery</t>
  </si>
  <si>
    <t>Problems with administrative policies, procedures or forms, issues with ambulance</t>
  </si>
  <si>
    <t>Billing issue – medication, requests for reimbursement, parking fees, Costs or billing process</t>
  </si>
  <si>
    <t>*List of categories &amp; subcategories and examples based on "Patient Relations Indicator Specifications v1.0"</t>
  </si>
  <si>
    <t>ACTION TAKEN CATEGORIES*</t>
  </si>
  <si>
    <t>ActionCategory</t>
  </si>
  <si>
    <t>ActionExample</t>
  </si>
  <si>
    <t>Response results in communication, education and/or training with staff / Examples include addressing conduct issues with staff member, share lessons learned in organization-wide memo, incorporating best practicesin staff orientation.</t>
  </si>
  <si>
    <t>Education provided to family or patient about care or processes of care.</t>
  </si>
  <si>
    <t>Review service offering, staffing or wait times / Development of quality improvement initiative to ensure better service delivery / Improved patient to staff ratio.</t>
  </si>
  <si>
    <t>Response results in a patient transfer to another provider or site or change to a patient’s care plan.</t>
  </si>
  <si>
    <t>Response results in a financial remuneration (example: such as waive bill / or reduce fee for a service, private room)</t>
  </si>
  <si>
    <t>Patient takes complaint to Health Services Appeal and Review Board Organization initiates a review of a clinical staff member to their Professional Association.</t>
  </si>
  <si>
    <t>An investigation was conducted and decisions were shared with the patient / resident or family member.  If no additional action was taken beyond the investigation, this action category should be selected.</t>
  </si>
  <si>
    <t>*List of actions and examples based on "Patient Relations Indicator Specifications v1.0"</t>
  </si>
  <si>
    <t>yesno</t>
  </si>
  <si>
    <t>Temp</t>
  </si>
  <si>
    <t>Risk</t>
  </si>
  <si>
    <t>Source</t>
  </si>
  <si>
    <t>Cause</t>
  </si>
  <si>
    <t>Grieve</t>
  </si>
  <si>
    <t>Reason</t>
  </si>
  <si>
    <t>New</t>
  </si>
  <si>
    <t>Stage</t>
  </si>
  <si>
    <t>FT</t>
  </si>
  <si>
    <t>High</t>
  </si>
  <si>
    <t>Internal within your home</t>
  </si>
  <si>
    <t>Activation Aide</t>
  </si>
  <si>
    <t>Scheduling (employees)</t>
  </si>
  <si>
    <t>Casual</t>
  </si>
  <si>
    <t>PT</t>
  </si>
  <si>
    <t>Med</t>
  </si>
  <si>
    <t>Internal within LSCC</t>
  </si>
  <si>
    <t>Activation Aide Student</t>
  </si>
  <si>
    <t>Change in Deployment (Restructure)</t>
  </si>
  <si>
    <t>Carry Over</t>
  </si>
  <si>
    <t>Low</t>
  </si>
  <si>
    <t>External</t>
  </si>
  <si>
    <t>Administrative Manager</t>
  </si>
  <si>
    <t>Dismissal</t>
  </si>
  <si>
    <t>Funding Initiatives</t>
  </si>
  <si>
    <t>Adminstration</t>
  </si>
  <si>
    <t>Slip/Fall</t>
  </si>
  <si>
    <t>LOA- Maternity or Parental</t>
  </si>
  <si>
    <t>Arbitration</t>
  </si>
  <si>
    <t>Assistant Cook</t>
  </si>
  <si>
    <t>LOA- Personal</t>
  </si>
  <si>
    <t>Mediation</t>
  </si>
  <si>
    <t>Associate Director of Care</t>
  </si>
  <si>
    <t>Policy</t>
  </si>
  <si>
    <t>LOA- Sick Leave</t>
  </si>
  <si>
    <t>Closed</t>
  </si>
  <si>
    <t>Bathing &amp; Feeding Aide</t>
  </si>
  <si>
    <t>New Position</t>
  </si>
  <si>
    <t>Bathing &amp; Feeding Aide (UC)</t>
  </si>
  <si>
    <t>Offer Declined</t>
  </si>
  <si>
    <t>C.C. Rehabilitation Assistant</t>
  </si>
  <si>
    <t>Resignation</t>
  </si>
  <si>
    <t>Certified Cook</t>
  </si>
  <si>
    <t>Retirement</t>
  </si>
  <si>
    <t>Cook</t>
  </si>
  <si>
    <t>Shift Coverage</t>
  </si>
  <si>
    <t>Cook II</t>
  </si>
  <si>
    <t>Craft Aide</t>
  </si>
  <si>
    <t>Transfer</t>
  </si>
  <si>
    <t>Dietary Aide</t>
  </si>
  <si>
    <t>Dietary Aide Student</t>
  </si>
  <si>
    <t>Director of Administration</t>
  </si>
  <si>
    <t>Director Of Care</t>
  </si>
  <si>
    <t>Environmental Service Manager</t>
  </si>
  <si>
    <t>Environmental Supervisor</t>
  </si>
  <si>
    <t>job</t>
  </si>
  <si>
    <t>Food Service Manager</t>
  </si>
  <si>
    <t>Food Service Supervisor</t>
  </si>
  <si>
    <t>General Help (Maint.)</t>
  </si>
  <si>
    <t>General Labourer</t>
  </si>
  <si>
    <t>Handyperson</t>
  </si>
  <si>
    <t>HCA Student</t>
  </si>
  <si>
    <t>Head RN</t>
  </si>
  <si>
    <t>Health Care Aide (UC)</t>
  </si>
  <si>
    <t>Housek'ping Aide Student</t>
  </si>
  <si>
    <t>Janitor</t>
  </si>
  <si>
    <t>Laundry Aide</t>
  </si>
  <si>
    <t>Laundry Aide Student</t>
  </si>
  <si>
    <t>Maintenance Worker</t>
  </si>
  <si>
    <t>New Grad-RN</t>
  </si>
  <si>
    <t>New Grad-RPN</t>
  </si>
  <si>
    <t>Nurse Aide</t>
  </si>
  <si>
    <t>Nurse Manager</t>
  </si>
  <si>
    <t>Nurse Manager (Rehab Conv)</t>
  </si>
  <si>
    <t>Program Aide</t>
  </si>
  <si>
    <t>Programs Manager</t>
  </si>
  <si>
    <t>Programs Supervisor</t>
  </si>
  <si>
    <t>PSW Student</t>
  </si>
  <si>
    <t>RAI Coordinator</t>
  </si>
  <si>
    <t>Receptionist</t>
  </si>
  <si>
    <t>Registered Nurse</t>
  </si>
  <si>
    <t>Registered Practical Nurse</t>
  </si>
  <si>
    <t>Rehabilitation Coordinator</t>
  </si>
  <si>
    <t>Restorative Care Aide</t>
  </si>
  <si>
    <t>Restorative Care Student</t>
  </si>
  <si>
    <t>Seamstress</t>
  </si>
  <si>
    <t>Staff Educator</t>
  </si>
  <si>
    <t>Unit Scheduling Clerk</t>
  </si>
  <si>
    <t>Unit Scheduling Coordinator</t>
  </si>
  <si>
    <t>Walking Aide</t>
  </si>
  <si>
    <t>Walking Aide (UC)</t>
  </si>
  <si>
    <t>Ward Clerk</t>
  </si>
  <si>
    <t>Ward Clerk Student</t>
  </si>
  <si>
    <t>Environmental Services</t>
  </si>
  <si>
    <t>Housekeeping Aide</t>
  </si>
  <si>
    <t>Oxford Only</t>
  </si>
  <si>
    <t>Altamont, Cheltenham, Creemore, Elimra, Mississauga, Muskoka, Oxford, Rockcliffe, Streetsville, Tullamore Only</t>
  </si>
  <si>
    <t>Tealwood-Scarborough &amp; St. George Only</t>
  </si>
  <si>
    <t>Altamont, Cheltenham, Mississauga, Rockcliffe, Streetsville, Tullamore Only</t>
  </si>
  <si>
    <t>Muskoka Only</t>
  </si>
  <si>
    <t>Barrie Only</t>
  </si>
  <si>
    <t>Brampton Meadows, Brampton Woods, Ellesmere, Etobicoke, Lawrence, Norfinch, North Bay, O'Connor Court, O'Connor Gate, Richmond Hill, Scaroborough, St. George, Vaughan Only</t>
  </si>
  <si>
    <t>Brantford Only</t>
  </si>
  <si>
    <t>Barrie, Muskoka Only</t>
  </si>
  <si>
    <t>Programs</t>
  </si>
  <si>
    <t>Uncertified</t>
  </si>
  <si>
    <t>Certified</t>
  </si>
  <si>
    <t>Paid from Programs Envelop</t>
  </si>
  <si>
    <t>Only those employees who were employed under the Ministry of Health "New Graduate' initative will have this job title</t>
  </si>
  <si>
    <t>Altamont, Cheltenham, Mississauga, Oxford, Rockcliffe,  Tullamore Only</t>
  </si>
  <si>
    <t>Uncertified -Creemore Only</t>
  </si>
  <si>
    <t>Creemore Only</t>
  </si>
  <si>
    <t>Paid from Nursing envelop</t>
  </si>
  <si>
    <t>Oxford &amp; Scarborough Only</t>
  </si>
  <si>
    <t>NON UNION/MANAGEMENT AT LW CAREGIVING CENTRES</t>
  </si>
  <si>
    <t>Job Title</t>
  </si>
  <si>
    <t>Accomodations</t>
  </si>
  <si>
    <t xml:space="preserve">Accomodations (exception for North Bay Only) </t>
  </si>
  <si>
    <t>Accomodations (FT only)</t>
  </si>
  <si>
    <t>Nursing (exception for B. Woods Only)</t>
  </si>
  <si>
    <t xml:space="preserve">Nursing </t>
  </si>
  <si>
    <t xml:space="preserve">Nursing (exception for Norfinch, Scarborough, Vaughan Only) </t>
  </si>
  <si>
    <t>WHAT IS A HYPERLINK AND HOW TO CREATE A HYPERLINK</t>
  </si>
  <si>
    <t>What is a Hyperlink:</t>
  </si>
  <si>
    <t>A hyperlink is an embedded link within a cell of Excel which allows a user to click on the link and then open up the applicable file /document.</t>
  </si>
  <si>
    <t>A user can only open the applicable file / document if they have access to location of the file.  For example, if the hyperlink is to a file /document on a person's desktop</t>
  </si>
  <si>
    <t>then only that person would be able to access his / her file.  Conversely, if the hyperlink is to a file / document on a shared folder than anyone with access to the</t>
  </si>
  <si>
    <t>same folder location would be able to open and view the applicable file.</t>
  </si>
  <si>
    <t>When the applicable file gets moved, than the hyperlink to that applicable file will be broken and will no longer work.</t>
  </si>
  <si>
    <t>How to Create a Hyperlink</t>
  </si>
  <si>
    <t>Step 1:</t>
  </si>
  <si>
    <r>
      <t xml:space="preserve">Within Excel, </t>
    </r>
    <r>
      <rPr>
        <b/>
        <sz val="10"/>
        <rFont val="Arial"/>
        <family val="2"/>
      </rPr>
      <t>right click</t>
    </r>
    <r>
      <rPr>
        <sz val="10"/>
        <rFont val="Arial"/>
        <family val="2"/>
      </rPr>
      <t xml:space="preserve"> on the cell in which you want the hyperlink</t>
    </r>
  </si>
  <si>
    <t xml:space="preserve">Step 2: </t>
  </si>
  <si>
    <r>
      <t xml:space="preserve">From the list of available options, </t>
    </r>
    <r>
      <rPr>
        <b/>
        <sz val="10"/>
        <rFont val="Arial"/>
        <family val="2"/>
      </rPr>
      <t>select</t>
    </r>
    <r>
      <rPr>
        <sz val="10"/>
        <rFont val="Arial"/>
        <family val="2"/>
      </rPr>
      <t xml:space="preserve"> "</t>
    </r>
    <r>
      <rPr>
        <b/>
        <sz val="10"/>
        <rFont val="Arial"/>
        <family val="2"/>
      </rPr>
      <t>Hyperlink…</t>
    </r>
    <r>
      <rPr>
        <sz val="10"/>
        <rFont val="Arial"/>
        <family val="2"/>
      </rPr>
      <t>"</t>
    </r>
  </si>
  <si>
    <t>Step 3:</t>
  </si>
  <si>
    <t>Find the file that you would like to Hyperlink.  By clicking the "Look in" drop down menu, you can browse your folders the same</t>
  </si>
  <si>
    <t>as when you are searching for any other folder within your computer to find the file you would like to Hyperlink.</t>
  </si>
  <si>
    <t>Step 4:</t>
  </si>
  <si>
    <t>Double click or press OK on the file that you want to have hyperlinked.</t>
  </si>
  <si>
    <t>The hyperlink will look like the following:</t>
  </si>
  <si>
    <t>Notes.xlsx</t>
  </si>
  <si>
    <t>Fountain View Care Community</t>
  </si>
  <si>
    <t>Harmony Hills Care Community</t>
  </si>
  <si>
    <t>Madonna Care Community</t>
  </si>
  <si>
    <t>Rockcliffe Care Community</t>
  </si>
  <si>
    <t>Fieldstone Commons Care Community</t>
  </si>
  <si>
    <t>Granite Ridge Care Community</t>
  </si>
  <si>
    <t>St. George Care Community</t>
  </si>
  <si>
    <t>Owen Hill Care Community</t>
  </si>
  <si>
    <t>Creedan Valley Care Community</t>
  </si>
  <si>
    <t>Algoma Manor</t>
  </si>
  <si>
    <t>Woods Park Care Centre</t>
  </si>
  <si>
    <t>Waters Edge Care Community</t>
  </si>
  <si>
    <t xml:space="preserve">Spencer House </t>
  </si>
  <si>
    <t>Muskoka Shores Care Community</t>
  </si>
  <si>
    <t>Secord Trails Care Community</t>
  </si>
  <si>
    <t>Barnswallow Place Care Community</t>
  </si>
  <si>
    <t>Bloomington Cove Care Community</t>
  </si>
  <si>
    <t>Fox Ridge Care Community</t>
  </si>
  <si>
    <t>Langstaff Square Care Community</t>
  </si>
  <si>
    <t xml:space="preserve">Villa Leonardo Gambin </t>
  </si>
  <si>
    <t>Cheltenham Care Community</t>
  </si>
  <si>
    <t>NYGH Seniors Health Centre</t>
  </si>
  <si>
    <t>Weston Terrace Care Community</t>
  </si>
  <si>
    <t>Woodhall Park Care Community</t>
  </si>
  <si>
    <t>Tullamore Care Community</t>
  </si>
  <si>
    <t>Deerwood Creek Care Community</t>
  </si>
  <si>
    <t>Hawthorn Woods Care Community</t>
  </si>
  <si>
    <t>Maple Grove Care Community</t>
  </si>
  <si>
    <t>Trillium Care Community</t>
  </si>
  <si>
    <t xml:space="preserve">Woodbridge Vista Care Commmunity                     </t>
  </si>
  <si>
    <t>Midland Gardens Care Community</t>
  </si>
  <si>
    <t>Cedarvale Lodge Care Community</t>
  </si>
  <si>
    <t>Case Manor Care Community</t>
  </si>
  <si>
    <t>Streetsville Care Community</t>
  </si>
  <si>
    <t>Norfinch Care Community</t>
  </si>
  <si>
    <t>Silverthorn Care Community</t>
  </si>
  <si>
    <t>Victoria Manor</t>
  </si>
  <si>
    <t>Camilla Care Community</t>
  </si>
  <si>
    <t>Bradford Valley Care Community</t>
  </si>
  <si>
    <t>Lake Country Lodge</t>
  </si>
  <si>
    <t>Lakeview Lodge</t>
  </si>
  <si>
    <t>Brookside Lodge</t>
  </si>
  <si>
    <t>Glenmore Lodge</t>
  </si>
  <si>
    <t>Ridgeview Lodge</t>
  </si>
  <si>
    <t>Mariposa Gardens</t>
  </si>
  <si>
    <t>The Cascades</t>
  </si>
  <si>
    <t>Nicola Lodge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</si>
</sst>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409]mmmm\ d\,\ yyyy;@"/>
    <numFmt numFmtId="165" formatCode="#,##0_);\(#,##0\);\-_)"/>
    <numFmt numFmtId="166" formatCode="\X"/>
    <numFmt numFmtId="167" formatCode="dd\-mmm\-yyyy"/>
    <numFmt numFmtId="168" formatCode="[$-409]dd\-mmm\-yy;@"/>
    <numFmt numFmtId="169" formatCode="[$-409]d\-mmm\-yyyy;@"/>
    <numFmt numFmtId="170" formatCode="0.0%"/>
    <numFmt numFmtId="171" formatCode="\x"/>
    <numFmt numFmtId="172" formatCode="d\-mmm\-yyyy"/>
  </numFmts>
  <fonts count="10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b/>
      <sz val="8"/>
      <color indexed="81"/>
      <name val="Tahoma"/>
      <family val="2"/>
    </font>
    <font>
      <sz val="8"/>
      <color indexed="81"/>
      <name val="Tahoma"/>
      <family val="2"/>
    </font>
    <font>
      <u/>
      <sz val="11"/>
      <name val="Arial"/>
      <family val="2"/>
    </font>
    <font>
      <u/>
      <sz val="8"/>
      <name val="Arial"/>
      <family val="2"/>
    </font>
    <font>
      <sz val="11"/>
      <name val="Arial"/>
      <family val="2"/>
    </font>
    <font>
      <sz val="11"/>
      <color theme="1"/>
      <name val="Arial"/>
      <family val="2"/>
    </font>
    <font>
      <b/>
      <sz val="11"/>
      <name val="Arial"/>
      <family val="2"/>
    </font>
    <font>
      <sz val="11"/>
      <name val="Calibri"/>
      <family val="2"/>
      <scheme val="minor"/>
    </font>
    <font>
      <b/>
      <sz val="12"/>
      <name val="Arial"/>
      <family val="2"/>
    </font>
    <font>
      <b/>
      <sz val="14"/>
      <name val="Arial"/>
      <family val="2"/>
    </font>
    <font>
      <sz val="10"/>
      <name val="Arial"/>
      <family val="2"/>
    </font>
    <font>
      <sz val="10"/>
      <color theme="0"/>
      <name val="Arial"/>
      <family val="2"/>
    </font>
    <font>
      <sz val="14"/>
      <name val="Arial"/>
      <family val="2"/>
    </font>
    <font>
      <sz val="12"/>
      <name val="Arial"/>
      <family val="2"/>
    </font>
    <font>
      <sz val="10"/>
      <color theme="1"/>
      <name val="Arial"/>
      <family val="2"/>
    </font>
    <font>
      <b/>
      <sz val="10"/>
      <color theme="0"/>
      <name val="Arial"/>
      <family val="2"/>
    </font>
    <font>
      <sz val="10"/>
      <name val="Arial"/>
      <family val="2"/>
    </font>
    <font>
      <b/>
      <sz val="14"/>
      <color theme="0"/>
      <name val="Arial"/>
      <family val="2"/>
    </font>
    <font>
      <b/>
      <sz val="10"/>
      <color theme="1"/>
      <name val="Arial"/>
      <family val="2"/>
    </font>
    <font>
      <u/>
      <sz val="10"/>
      <color theme="10"/>
      <name val="Arial"/>
      <family val="2"/>
    </font>
    <font>
      <sz val="10"/>
      <color rgb="FF000000"/>
      <name val="Tahoma"/>
      <family val="2"/>
    </font>
    <font>
      <b/>
      <sz val="9"/>
      <color indexed="81"/>
      <name val="Tahoma"/>
      <family val="2"/>
    </font>
    <font>
      <sz val="9"/>
      <color indexed="81"/>
      <name val="Tahoma"/>
      <family val="2"/>
    </font>
    <font>
      <sz val="11"/>
      <color theme="1"/>
      <name val="Tahoma"/>
      <family val="2"/>
    </font>
    <font>
      <sz val="10"/>
      <color theme="1"/>
      <name val="Calibri"/>
      <family val="2"/>
      <scheme val="minor"/>
    </font>
    <font>
      <b/>
      <sz val="11"/>
      <color theme="1"/>
      <name val="Arial"/>
      <family val="2"/>
    </font>
    <font>
      <sz val="10"/>
      <color indexed="8"/>
      <name val="Arial"/>
      <family val="2"/>
    </font>
    <font>
      <sz val="14"/>
      <color theme="1"/>
      <name val="Arial"/>
      <family val="2"/>
    </font>
    <font>
      <b/>
      <i/>
      <sz val="10"/>
      <name val="Arial"/>
      <family val="2"/>
    </font>
    <font>
      <b/>
      <sz val="14"/>
      <color theme="0"/>
      <name val="Calibri"/>
      <family val="2"/>
      <scheme val="minor"/>
    </font>
    <font>
      <b/>
      <u/>
      <sz val="10"/>
      <name val="Arial"/>
      <family val="2"/>
    </font>
    <font>
      <b/>
      <sz val="11"/>
      <color theme="0"/>
      <name val="Arial"/>
      <family val="2"/>
    </font>
    <font>
      <b/>
      <sz val="10"/>
      <color theme="6" tint="-0.499984740745262"/>
      <name val="Arial"/>
      <family val="2"/>
    </font>
    <font>
      <b/>
      <sz val="10"/>
      <color theme="10"/>
      <name val="Arial"/>
      <family val="2"/>
    </font>
    <font>
      <b/>
      <u/>
      <sz val="10"/>
      <color theme="10"/>
      <name val="Arial"/>
      <family val="2"/>
    </font>
    <font>
      <b/>
      <sz val="12"/>
      <color theme="0"/>
      <name val="Arial"/>
      <family val="2"/>
    </font>
    <font>
      <b/>
      <sz val="12"/>
      <color theme="10"/>
      <name val="Arial"/>
      <family val="2"/>
    </font>
    <font>
      <b/>
      <sz val="12"/>
      <color theme="0"/>
      <name val="Calibri"/>
      <family val="2"/>
      <scheme val="minor"/>
    </font>
    <font>
      <sz val="12"/>
      <color theme="0"/>
      <name val="Calibri"/>
      <family val="2"/>
      <scheme val="minor"/>
    </font>
    <font>
      <sz val="12"/>
      <name val="Calibri"/>
      <family val="2"/>
      <scheme val="minor"/>
    </font>
    <font>
      <sz val="12"/>
      <color theme="1"/>
      <name val="Calibri"/>
      <family val="2"/>
      <scheme val="minor"/>
    </font>
    <font>
      <i/>
      <sz val="10"/>
      <color theme="1"/>
      <name val="Arial"/>
      <family val="2"/>
    </font>
    <font>
      <b/>
      <i/>
      <sz val="10"/>
      <color theme="1"/>
      <name val="Arial"/>
      <family val="2"/>
    </font>
    <font>
      <b/>
      <u/>
      <sz val="14"/>
      <name val="Calibri"/>
      <family val="2"/>
    </font>
    <font>
      <b/>
      <sz val="11"/>
      <name val="Calibri"/>
      <family val="2"/>
    </font>
    <font>
      <b/>
      <sz val="12"/>
      <name val="Calibri"/>
      <family val="2"/>
    </font>
    <font>
      <b/>
      <i/>
      <u/>
      <sz val="10"/>
      <name val="Calibri"/>
      <family val="2"/>
    </font>
    <font>
      <b/>
      <sz val="18"/>
      <color theme="0"/>
      <name val="Arial"/>
      <family val="2"/>
    </font>
    <font>
      <u/>
      <sz val="14"/>
      <color theme="10"/>
      <name val="Arial"/>
      <family val="2"/>
    </font>
    <font>
      <sz val="10"/>
      <name val="Arial"/>
      <family val="2"/>
    </font>
    <font>
      <b/>
      <u/>
      <sz val="14"/>
      <color theme="10"/>
      <name val="Arial"/>
      <family val="2"/>
    </font>
    <font>
      <b/>
      <sz val="14"/>
      <color theme="1"/>
      <name val="Arial"/>
      <family val="2"/>
    </font>
    <font>
      <sz val="10"/>
      <color rgb="FFFF0000"/>
      <name val="Arial"/>
      <family val="2"/>
    </font>
    <font>
      <b/>
      <i/>
      <u/>
      <sz val="10"/>
      <name val="Arial"/>
      <family val="2"/>
    </font>
    <font>
      <sz val="10"/>
      <color rgb="FFA6A6A6"/>
      <name val="Arial"/>
      <family val="2"/>
    </font>
    <font>
      <b/>
      <sz val="14"/>
      <color rgb="FFFF0000"/>
      <name val="Arial"/>
      <family val="2"/>
    </font>
    <font>
      <sz val="10"/>
      <name val="Arial Unicode MS"/>
      <family val="2"/>
    </font>
    <font>
      <b/>
      <sz val="10"/>
      <color indexed="8"/>
      <name val="Arial"/>
      <family val="2"/>
    </font>
    <font>
      <u/>
      <sz val="10"/>
      <name val="Arial"/>
      <family val="2"/>
    </font>
    <font>
      <sz val="14"/>
      <color theme="0"/>
      <name val="Arial"/>
      <family val="2"/>
    </font>
    <font>
      <sz val="12"/>
      <color theme="0"/>
      <name val="Arial"/>
      <family val="2"/>
    </font>
    <font>
      <b/>
      <u/>
      <sz val="10"/>
      <color theme="0"/>
      <name val="Arial"/>
      <family val="2"/>
    </font>
    <font>
      <sz val="11"/>
      <color theme="0"/>
      <name val="Arial"/>
      <family val="2"/>
    </font>
    <font>
      <b/>
      <u/>
      <sz val="14"/>
      <color theme="0"/>
      <name val="Arial"/>
      <family val="2"/>
    </font>
    <font>
      <sz val="9"/>
      <name val="Arial"/>
      <family val="2"/>
    </font>
    <font>
      <b/>
      <sz val="8"/>
      <color rgb="FF000000"/>
      <name val="Arial"/>
      <family val="2"/>
    </font>
    <font>
      <sz val="10"/>
      <color rgb="FF000000"/>
      <name val="Arial"/>
      <family val="2"/>
    </font>
    <font>
      <u/>
      <sz val="10"/>
      <color rgb="FF000000"/>
      <name val="Arial"/>
      <family val="2"/>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1" tint="0.14999847407452621"/>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
      <patternFill patternType="solid">
        <fgColor theme="0" tint="-4.9989318521683403E-2"/>
        <bgColor indexed="64"/>
      </patternFill>
    </fill>
    <fill>
      <patternFill patternType="lightUp"/>
    </fill>
    <fill>
      <patternFill patternType="solid">
        <fgColor theme="1" tint="4.9989318521683403E-2"/>
        <bgColor indexed="64"/>
      </patternFill>
    </fill>
    <fill>
      <patternFill patternType="solid">
        <fgColor rgb="FFFFFFFF"/>
        <bgColor indexed="64"/>
      </patternFill>
    </fill>
    <fill>
      <patternFill patternType="solid">
        <fgColor theme="3" tint="0.39997558519241921"/>
        <bgColor indexed="64"/>
      </patternFill>
    </fill>
    <fill>
      <gradientFill type="path" left="0.5" right="0.5" top="0.5" bottom="0.5">
        <stop position="0">
          <color theme="0"/>
        </stop>
        <stop position="1">
          <color theme="7" tint="-0.25098422193060094"/>
        </stop>
      </gradientFill>
    </fill>
    <fill>
      <patternFill patternType="solid">
        <fgColor theme="3"/>
        <bgColor indexed="64"/>
      </patternFill>
    </fill>
    <fill>
      <patternFill patternType="solid">
        <fgColor theme="7" tint="-0.249977111117893"/>
        <bgColor indexed="64"/>
      </patternFill>
    </fill>
    <fill>
      <patternFill patternType="solid">
        <fgColor rgb="FFD9D9D9"/>
        <bgColor indexed="64"/>
      </patternFill>
    </fill>
    <fill>
      <patternFill patternType="solid">
        <fgColor rgb="FFCCCCCC"/>
        <bgColor indexed="64"/>
      </patternFill>
    </fill>
    <fill>
      <patternFill patternType="solid">
        <fgColor rgb="FFBFBFBF"/>
        <bgColor indexed="64"/>
      </patternFill>
    </fill>
    <fill>
      <patternFill patternType="solid">
        <fgColor rgb="FF171717"/>
        <bgColor indexed="64"/>
      </patternFill>
    </fill>
    <fill>
      <patternFill patternType="solid">
        <fgColor rgb="FF00B0F0"/>
        <bgColor indexed="64"/>
      </patternFill>
    </fill>
    <fill>
      <patternFill patternType="solid">
        <fgColor theme="2" tint="-0.249977111117893"/>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rgb="FF766A62"/>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bottom/>
      <diagonal/>
    </border>
    <border>
      <left style="hair">
        <color indexed="64"/>
      </left>
      <right/>
      <top/>
      <bottom style="hair">
        <color indexed="64"/>
      </bottom>
      <diagonal/>
    </border>
    <border>
      <left/>
      <right/>
      <top/>
      <bottom style="thin">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bottom/>
      <diagonal/>
    </border>
    <border>
      <left/>
      <right/>
      <top style="medium">
        <color indexed="64"/>
      </top>
      <bottom style="medium">
        <color indexed="64"/>
      </bottom>
      <diagonal/>
    </border>
    <border>
      <left/>
      <right/>
      <top style="thin">
        <color theme="0"/>
      </top>
      <bottom style="thin">
        <color theme="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ashed">
        <color indexed="64"/>
      </left>
      <right style="dashed">
        <color indexed="64"/>
      </right>
      <top style="thin">
        <color indexed="64"/>
      </top>
      <bottom style="dashed">
        <color indexed="64"/>
      </bottom>
      <diagonal/>
    </border>
    <border>
      <left style="dashed">
        <color indexed="64"/>
      </left>
      <right style="dashed">
        <color indexed="64"/>
      </right>
      <top style="dashed">
        <color indexed="64"/>
      </top>
      <bottom style="dashed">
        <color indexed="64"/>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medium">
        <color indexed="64"/>
      </left>
      <right style="medium">
        <color rgb="FF000000"/>
      </right>
      <top/>
      <bottom style="medium">
        <color rgb="FF000000"/>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style="medium">
        <color rgb="FF000000"/>
      </right>
      <top/>
      <bottom/>
      <diagonal/>
    </border>
    <border>
      <left style="medium">
        <color indexed="64"/>
      </left>
      <right style="medium">
        <color rgb="FF000000"/>
      </right>
      <top style="medium">
        <color rgb="FF000000"/>
      </top>
      <bottom style="medium">
        <color rgb="FF000000"/>
      </bottom>
      <diagonal/>
    </border>
    <border>
      <left style="medium">
        <color indexed="64"/>
      </left>
      <right/>
      <top style="double">
        <color rgb="FF000000"/>
      </top>
      <bottom style="medium">
        <color rgb="FF000000"/>
      </bottom>
      <diagonal/>
    </border>
    <border>
      <left/>
      <right/>
      <top style="double">
        <color rgb="FF000000"/>
      </top>
      <bottom style="medium">
        <color rgb="FF000000"/>
      </bottom>
      <diagonal/>
    </border>
    <border>
      <left/>
      <right style="medium">
        <color rgb="FF000000"/>
      </right>
      <top style="double">
        <color rgb="FF000000"/>
      </top>
      <bottom style="medium">
        <color rgb="FF000000"/>
      </bottom>
      <diagonal/>
    </border>
    <border>
      <left style="medium">
        <color indexed="64"/>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indexed="64"/>
      </right>
      <top/>
      <bottom style="medium">
        <color rgb="FF000000"/>
      </bottom>
      <diagonal/>
    </border>
    <border>
      <left/>
      <right style="medium">
        <color indexed="64"/>
      </right>
      <top style="double">
        <color rgb="FF000000"/>
      </top>
      <bottom style="medium">
        <color rgb="FF000000"/>
      </bottom>
      <diagonal/>
    </border>
    <border>
      <left/>
      <right style="medium">
        <color indexed="64"/>
      </right>
      <top style="medium">
        <color rgb="FF000000"/>
      </top>
      <bottom style="medium">
        <color rgb="FF000000"/>
      </bottom>
      <diagonal/>
    </border>
    <border>
      <left/>
      <right style="medium">
        <color rgb="FF000000"/>
      </right>
      <top/>
      <bottom/>
      <diagonal/>
    </border>
    <border>
      <left/>
      <right style="medium">
        <color indexed="64"/>
      </right>
      <top style="medium">
        <color indexed="64"/>
      </top>
      <bottom style="medium">
        <color indexed="64"/>
      </bottom>
      <diagonal/>
    </border>
    <border>
      <left/>
      <right style="medium">
        <color rgb="FF000000"/>
      </right>
      <top style="medium">
        <color rgb="FF000000"/>
      </top>
      <bottom/>
      <diagonal/>
    </border>
    <border>
      <left/>
      <right style="medium">
        <color indexed="64"/>
      </right>
      <top style="medium">
        <color rgb="FF000000"/>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0"/>
      </left>
      <right style="thin">
        <color theme="0"/>
      </right>
      <top style="thin">
        <color theme="0"/>
      </top>
      <bottom/>
      <diagonal/>
    </border>
    <border>
      <left/>
      <right/>
      <top style="medium">
        <color auto="1"/>
      </top>
      <bottom style="double">
        <color auto="1"/>
      </bottom>
      <diagonal/>
    </border>
    <border>
      <left/>
      <right/>
      <top/>
      <bottom style="double">
        <color auto="1"/>
      </bottom>
      <diagonal/>
    </border>
    <border>
      <left style="medium">
        <color indexed="64"/>
      </left>
      <right/>
      <top/>
      <bottom style="thin">
        <color indexed="64"/>
      </bottom>
      <diagonal/>
    </border>
    <border>
      <left/>
      <right/>
      <top/>
      <bottom style="thin">
        <color theme="9" tint="0.39997558519241921"/>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theme="0"/>
      </top>
      <bottom style="thin">
        <color theme="0"/>
      </bottom>
      <diagonal/>
    </border>
    <border>
      <left/>
      <right style="thin">
        <color indexed="64"/>
      </right>
      <top style="thin">
        <color theme="0"/>
      </top>
      <bottom style="thin">
        <color theme="0"/>
      </bottom>
      <diagonal/>
    </border>
    <border>
      <left style="thin">
        <color indexed="64"/>
      </left>
      <right style="thin">
        <color theme="0"/>
      </right>
      <top/>
      <bottom style="thin">
        <color theme="0"/>
      </bottom>
      <diagonal/>
    </border>
    <border>
      <left style="thin">
        <color theme="0"/>
      </left>
      <right style="thin">
        <color indexed="64"/>
      </right>
      <top/>
      <bottom/>
      <diagonal/>
    </border>
    <border>
      <left style="thin">
        <color indexed="64"/>
      </left>
      <right style="thin">
        <color theme="0"/>
      </right>
      <top style="thin">
        <color theme="0"/>
      </top>
      <bottom/>
      <diagonal/>
    </border>
    <border>
      <left style="thin">
        <color theme="0"/>
      </left>
      <right/>
      <top/>
      <bottom style="thin">
        <color indexed="64"/>
      </bottom>
      <diagonal/>
    </border>
    <border>
      <left/>
      <right style="thin">
        <color theme="0"/>
      </right>
      <top/>
      <bottom style="thin">
        <color indexed="64"/>
      </bottom>
      <diagonal/>
    </border>
    <border>
      <left/>
      <right/>
      <top style="medium">
        <color theme="0"/>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203">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7" borderId="1" applyNumberFormat="0" applyAlignment="0" applyProtection="0"/>
    <xf numFmtId="0" fontId="30" fillId="0" borderId="6" applyNumberFormat="0" applyFill="0" applyAlignment="0" applyProtection="0"/>
    <xf numFmtId="0" fontId="31" fillId="22" borderId="0" applyNumberFormat="0" applyBorder="0" applyAlignment="0" applyProtection="0"/>
    <xf numFmtId="0" fontId="19" fillId="23" borderId="7" applyNumberFormat="0" applyFont="0" applyAlignment="0" applyProtection="0"/>
    <xf numFmtId="0" fontId="32" fillId="20" borderId="8" applyNumberFormat="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0" borderId="0" applyNumberFormat="0" applyFill="0" applyBorder="0" applyAlignment="0" applyProtection="0"/>
    <xf numFmtId="9" fontId="48" fillId="0" borderId="0" applyFont="0" applyFill="0" applyBorder="0" applyAlignment="0" applyProtection="0"/>
    <xf numFmtId="0" fontId="17" fillId="0" borderId="0"/>
    <xf numFmtId="9" fontId="54" fillId="0" borderId="0" applyFont="0" applyFill="0" applyBorder="0" applyAlignment="0" applyProtection="0"/>
    <xf numFmtId="0" fontId="37" fillId="0" borderId="0"/>
    <xf numFmtId="0" fontId="37"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7" borderId="1" applyNumberFormat="0" applyAlignment="0" applyProtection="0"/>
    <xf numFmtId="0" fontId="30" fillId="0" borderId="6" applyNumberFormat="0" applyFill="0" applyAlignment="0" applyProtection="0"/>
    <xf numFmtId="0" fontId="31" fillId="22" borderId="0" applyNumberFormat="0" applyBorder="0" applyAlignment="0" applyProtection="0"/>
    <xf numFmtId="0" fontId="19" fillId="23" borderId="7" applyNumberFormat="0" applyFont="0" applyAlignment="0" applyProtection="0"/>
    <xf numFmtId="0" fontId="32" fillId="20" borderId="8" applyNumberFormat="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0" borderId="0" applyNumberFormat="0" applyFill="0" applyBorder="0" applyAlignment="0" applyProtection="0"/>
    <xf numFmtId="9" fontId="37" fillId="0" borderId="0" applyFont="0" applyFill="0" applyBorder="0" applyAlignment="0" applyProtection="0"/>
    <xf numFmtId="0" fontId="16" fillId="0" borderId="0"/>
    <xf numFmtId="9" fontId="37" fillId="0" borderId="0" applyFont="0" applyFill="0" applyBorder="0" applyAlignment="0" applyProtection="0"/>
    <xf numFmtId="0" fontId="15" fillId="0" borderId="0"/>
    <xf numFmtId="0" fontId="15" fillId="0" borderId="0"/>
    <xf numFmtId="0" fontId="15" fillId="0" borderId="0"/>
    <xf numFmtId="0" fontId="57" fillId="0" borderId="0" applyNumberFormat="0" applyFill="0" applyBorder="0" applyAlignment="0" applyProtection="0"/>
    <xf numFmtId="0" fontId="14" fillId="0" borderId="0"/>
    <xf numFmtId="0" fontId="14" fillId="0" borderId="0"/>
    <xf numFmtId="0" fontId="13" fillId="0" borderId="0"/>
    <xf numFmtId="43" fontId="13" fillId="0" borderId="0" applyFont="0" applyFill="0" applyBorder="0" applyAlignment="0" applyProtection="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9"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7" borderId="1" applyNumberFormat="0" applyAlignment="0" applyProtection="0"/>
    <xf numFmtId="0" fontId="30" fillId="0" borderId="6" applyNumberFormat="0" applyFill="0" applyAlignment="0" applyProtection="0"/>
    <xf numFmtId="0" fontId="31" fillId="22" borderId="0" applyNumberFormat="0" applyBorder="0" applyAlignment="0" applyProtection="0"/>
    <xf numFmtId="0" fontId="19" fillId="23" borderId="7" applyNumberFormat="0" applyFont="0" applyAlignment="0" applyProtection="0"/>
    <xf numFmtId="0" fontId="32" fillId="20" borderId="8" applyNumberFormat="0" applyAlignment="0" applyProtection="0"/>
    <xf numFmtId="9" fontId="37" fillId="0" borderId="0" applyFont="0" applyFill="0" applyBorder="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0" borderId="0" applyNumberFormat="0" applyFill="0" applyBorder="0" applyAlignment="0" applyProtection="0"/>
    <xf numFmtId="0" fontId="61" fillId="0" borderId="0"/>
    <xf numFmtId="0" fontId="8" fillId="0" borderId="0"/>
    <xf numFmtId="0" fontId="37"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7" borderId="1" applyNumberFormat="0" applyAlignment="0" applyProtection="0"/>
    <xf numFmtId="0" fontId="30" fillId="0" borderId="6" applyNumberFormat="0" applyFill="0" applyAlignment="0" applyProtection="0"/>
    <xf numFmtId="0" fontId="31" fillId="22" borderId="0" applyNumberFormat="0" applyBorder="0" applyAlignment="0" applyProtection="0"/>
    <xf numFmtId="0" fontId="19" fillId="23" borderId="7" applyNumberFormat="0" applyFont="0" applyAlignment="0" applyProtection="0"/>
    <xf numFmtId="0" fontId="32" fillId="20" borderId="8" applyNumberFormat="0" applyAlignment="0" applyProtection="0"/>
    <xf numFmtId="9" fontId="37" fillId="0" borderId="0" applyFont="0" applyFill="0" applyBorder="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0" borderId="0" applyNumberFormat="0" applyFill="0" applyBorder="0" applyAlignment="0" applyProtection="0"/>
    <xf numFmtId="0" fontId="7" fillId="0" borderId="0"/>
    <xf numFmtId="43" fontId="87"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cellStyleXfs>
  <cellXfs count="641">
    <xf numFmtId="0" fontId="0" fillId="0" borderId="0" xfId="0"/>
    <xf numFmtId="0" fontId="37" fillId="0" borderId="15" xfId="0" applyFont="1" applyFill="1" applyBorder="1"/>
    <xf numFmtId="0" fontId="37" fillId="0" borderId="15" xfId="0" applyFont="1" applyBorder="1"/>
    <xf numFmtId="0" fontId="0" fillId="0" borderId="0" xfId="0" applyAlignment="1">
      <alignment vertical="center"/>
    </xf>
    <xf numFmtId="0" fontId="37" fillId="0" borderId="16" xfId="0" applyFont="1" applyBorder="1"/>
    <xf numFmtId="0" fontId="37" fillId="0" borderId="16" xfId="0" applyFont="1" applyFill="1" applyBorder="1"/>
    <xf numFmtId="0" fontId="37" fillId="0" borderId="0" xfId="0" applyFont="1"/>
    <xf numFmtId="0" fontId="42" fillId="0" borderId="10" xfId="0" applyFont="1" applyBorder="1"/>
    <xf numFmtId="0" fontId="42" fillId="0" borderId="13" xfId="0" applyFont="1" applyBorder="1" applyAlignment="1">
      <alignment wrapText="1"/>
    </xf>
    <xf numFmtId="0" fontId="42" fillId="0" borderId="10" xfId="0" applyFont="1" applyBorder="1" applyAlignment="1">
      <alignment wrapText="1"/>
    </xf>
    <xf numFmtId="0" fontId="42" fillId="0" borderId="14" xfId="0" applyFont="1" applyBorder="1" applyAlignment="1">
      <alignment wrapText="1"/>
    </xf>
    <xf numFmtId="0" fontId="42" fillId="0" borderId="10" xfId="0" applyFont="1" applyFill="1" applyBorder="1" applyAlignment="1">
      <alignment wrapText="1"/>
    </xf>
    <xf numFmtId="0" fontId="41" fillId="0" borderId="10" xfId="0" applyFont="1" applyBorder="1" applyAlignment="1">
      <alignment horizontal="left"/>
    </xf>
    <xf numFmtId="0" fontId="42" fillId="0" borderId="10" xfId="0" applyFont="1" applyFill="1" applyBorder="1"/>
    <xf numFmtId="0" fontId="40" fillId="0" borderId="10" xfId="0" applyFont="1" applyBorder="1"/>
    <xf numFmtId="0" fontId="42" fillId="0" borderId="0" xfId="0" applyFont="1"/>
    <xf numFmtId="0" fontId="42" fillId="0" borderId="0" xfId="0" applyFont="1" applyAlignment="1">
      <alignment wrapText="1"/>
    </xf>
    <xf numFmtId="0" fontId="42" fillId="24" borderId="0" xfId="0" applyFont="1" applyFill="1"/>
    <xf numFmtId="0" fontId="0" fillId="24" borderId="0" xfId="0" applyFill="1"/>
    <xf numFmtId="0" fontId="44" fillId="0" borderId="10" xfId="0" applyFont="1" applyFill="1" applyBorder="1" applyAlignment="1">
      <alignment horizontal="center"/>
    </xf>
    <xf numFmtId="0" fontId="44" fillId="0" borderId="10" xfId="0" applyFont="1" applyBorder="1" applyAlignment="1">
      <alignment horizontal="center"/>
    </xf>
    <xf numFmtId="0" fontId="42" fillId="0" borderId="0" xfId="0" applyFont="1" applyBorder="1"/>
    <xf numFmtId="0" fontId="42" fillId="0" borderId="0" xfId="0" applyFont="1" applyFill="1" applyBorder="1"/>
    <xf numFmtId="0" fontId="37" fillId="0" borderId="0" xfId="0" applyFont="1" applyFill="1" applyBorder="1"/>
    <xf numFmtId="0" fontId="36" fillId="0" borderId="0" xfId="0" applyFont="1"/>
    <xf numFmtId="164" fontId="56" fillId="39" borderId="10" xfId="45" applyNumberFormat="1" applyFont="1" applyFill="1" applyBorder="1" applyAlignment="1">
      <alignment horizontal="center" vertical="center" wrapText="1"/>
    </xf>
    <xf numFmtId="0" fontId="53" fillId="44" borderId="10" xfId="0" applyFont="1" applyFill="1" applyBorder="1" applyAlignment="1" applyProtection="1">
      <alignment horizontal="center" vertical="center" wrapText="1"/>
    </xf>
    <xf numFmtId="0" fontId="37" fillId="0" borderId="0" xfId="0" applyFont="1" applyAlignment="1">
      <alignment horizontal="left" vertical="center"/>
    </xf>
    <xf numFmtId="0" fontId="0" fillId="0" borderId="0" xfId="0" applyAlignment="1"/>
    <xf numFmtId="15" fontId="53" fillId="44" borderId="11" xfId="0" applyNumberFormat="1" applyFont="1" applyFill="1" applyBorder="1" applyAlignment="1" applyProtection="1">
      <alignment horizontal="center" vertical="center" wrapText="1"/>
    </xf>
    <xf numFmtId="0" fontId="53" fillId="44" borderId="11" xfId="0" applyFont="1" applyFill="1" applyBorder="1" applyAlignment="1" applyProtection="1">
      <alignment horizontal="center" vertical="center" wrapText="1"/>
    </xf>
    <xf numFmtId="0" fontId="37" fillId="0" borderId="0" xfId="45"/>
    <xf numFmtId="0" fontId="37" fillId="48" borderId="10" xfId="45" applyFont="1" applyFill="1" applyBorder="1" applyAlignment="1" applyProtection="1">
      <alignment horizontal="center"/>
      <protection locked="0"/>
    </xf>
    <xf numFmtId="0" fontId="36" fillId="0" borderId="0" xfId="45" applyFont="1" applyAlignment="1" applyProtection="1">
      <alignment horizontal="left"/>
      <protection locked="0"/>
    </xf>
    <xf numFmtId="0" fontId="36" fillId="0" borderId="0" xfId="45" applyFont="1" applyProtection="1">
      <protection locked="0"/>
    </xf>
    <xf numFmtId="0" fontId="37" fillId="0" borderId="11" xfId="45" applyFont="1" applyFill="1" applyBorder="1" applyAlignment="1" applyProtection="1">
      <alignment horizontal="left" vertical="center" wrapText="1"/>
      <protection locked="0"/>
    </xf>
    <xf numFmtId="0" fontId="37" fillId="0" borderId="0" xfId="45" applyFont="1" applyAlignment="1">
      <alignment horizontal="left"/>
    </xf>
    <xf numFmtId="0" fontId="36" fillId="0" borderId="0" xfId="45" applyFont="1"/>
    <xf numFmtId="0" fontId="37" fillId="0" borderId="0" xfId="45" applyAlignment="1">
      <alignment horizontal="center" vertical="center" wrapText="1"/>
    </xf>
    <xf numFmtId="0" fontId="58" fillId="0" borderId="0" xfId="45" applyFont="1"/>
    <xf numFmtId="0" fontId="37" fillId="0" borderId="0" xfId="45" applyFont="1" applyAlignment="1">
      <alignment horizontal="left" vertical="center"/>
    </xf>
    <xf numFmtId="0" fontId="37" fillId="0" borderId="0" xfId="45" applyFont="1" applyAlignment="1">
      <alignment horizontal="left" vertical="center" wrapText="1"/>
    </xf>
    <xf numFmtId="0" fontId="37" fillId="0" borderId="0" xfId="0" applyFont="1" applyAlignment="1">
      <alignment vertical="center"/>
    </xf>
    <xf numFmtId="0" fontId="62" fillId="0" borderId="0" xfId="107" applyFont="1"/>
    <xf numFmtId="0" fontId="62" fillId="0" borderId="0" xfId="107" applyFont="1" applyAlignment="1">
      <alignment vertical="center"/>
    </xf>
    <xf numFmtId="0" fontId="36" fillId="26" borderId="23" xfId="45" applyFont="1" applyFill="1" applyBorder="1" applyAlignment="1" applyProtection="1">
      <alignment horizontal="center" vertical="center" wrapText="1"/>
      <protection locked="0"/>
    </xf>
    <xf numFmtId="0" fontId="36" fillId="26" borderId="13" xfId="45" applyFont="1" applyFill="1" applyBorder="1" applyAlignment="1" applyProtection="1">
      <alignment horizontal="center" vertical="center" wrapText="1"/>
      <protection locked="0"/>
    </xf>
    <xf numFmtId="0" fontId="37" fillId="0" borderId="18" xfId="45" applyNumberFormat="1" applyFont="1" applyBorder="1" applyAlignment="1" applyProtection="1">
      <alignment horizontal="center" vertical="center" wrapText="1"/>
      <protection locked="0"/>
    </xf>
    <xf numFmtId="0" fontId="37" fillId="36" borderId="18" xfId="45" applyFont="1" applyFill="1" applyBorder="1" applyAlignment="1" applyProtection="1">
      <alignment horizontal="center" vertical="center" wrapText="1"/>
      <protection locked="0"/>
    </xf>
    <xf numFmtId="0" fontId="37" fillId="0" borderId="18" xfId="45" applyFont="1" applyBorder="1" applyAlignment="1" applyProtection="1">
      <alignment horizontal="center" vertical="center" wrapText="1"/>
      <protection locked="0"/>
    </xf>
    <xf numFmtId="1" fontId="52" fillId="32" borderId="18" xfId="45" applyNumberFormat="1" applyFont="1" applyFill="1" applyBorder="1" applyAlignment="1" applyProtection="1">
      <alignment horizontal="center" vertical="center" wrapText="1"/>
    </xf>
    <xf numFmtId="0" fontId="37" fillId="0" borderId="0" xfId="45" applyFont="1" applyAlignment="1">
      <alignment horizontal="center" vertical="center" wrapText="1"/>
    </xf>
    <xf numFmtId="168" fontId="37" fillId="29" borderId="10" xfId="45" applyNumberFormat="1" applyFont="1" applyFill="1" applyBorder="1" applyAlignment="1" applyProtection="1">
      <alignment horizontal="center"/>
      <protection locked="0"/>
    </xf>
    <xf numFmtId="15" fontId="37" fillId="29" borderId="10" xfId="45" applyNumberFormat="1" applyFont="1" applyFill="1" applyBorder="1" applyAlignment="1" applyProtection="1">
      <alignment horizontal="center"/>
      <protection locked="0"/>
    </xf>
    <xf numFmtId="1" fontId="37" fillId="29" borderId="10" xfId="45" applyNumberFormat="1" applyFont="1" applyFill="1" applyBorder="1" applyAlignment="1" applyProtection="1">
      <alignment horizontal="center"/>
      <protection locked="0"/>
    </xf>
    <xf numFmtId="0" fontId="37" fillId="29" borderId="10" xfId="45" applyFont="1" applyFill="1" applyBorder="1" applyAlignment="1" applyProtection="1">
      <alignment horizontal="center"/>
      <protection locked="0"/>
    </xf>
    <xf numFmtId="0" fontId="53" fillId="44" borderId="10" xfId="0" applyFont="1" applyFill="1" applyBorder="1" applyAlignment="1">
      <alignment horizontal="center" vertical="center"/>
    </xf>
    <xf numFmtId="0" fontId="53" fillId="44" borderId="19" xfId="0" applyFont="1" applyFill="1" applyBorder="1" applyAlignment="1" applyProtection="1">
      <alignment horizontal="center" vertical="center" wrapText="1"/>
    </xf>
    <xf numFmtId="0" fontId="37" fillId="0" borderId="10" xfId="0" applyNumberFormat="1" applyFont="1" applyBorder="1" applyAlignment="1" applyProtection="1">
      <alignment horizontal="center" vertical="center" wrapText="1"/>
    </xf>
    <xf numFmtId="167" fontId="37" fillId="0" borderId="10" xfId="0" applyNumberFormat="1" applyFont="1" applyBorder="1" applyAlignment="1" applyProtection="1">
      <alignment horizontal="center" vertical="center" wrapText="1"/>
      <protection locked="0"/>
    </xf>
    <xf numFmtId="0" fontId="37" fillId="0" borderId="11" xfId="0" applyFont="1" applyBorder="1" applyAlignment="1" applyProtection="1">
      <alignment horizontal="center" vertical="center" wrapText="1"/>
      <protection locked="0"/>
    </xf>
    <xf numFmtId="0" fontId="56" fillId="39" borderId="10" xfId="45" applyFont="1" applyFill="1" applyBorder="1" applyAlignment="1">
      <alignment horizontal="center" vertical="center" wrapText="1"/>
    </xf>
    <xf numFmtId="0" fontId="36" fillId="33" borderId="22" xfId="45" applyFont="1" applyFill="1" applyBorder="1" applyAlignment="1">
      <alignment horizontal="center" vertical="center" wrapText="1"/>
    </xf>
    <xf numFmtId="0" fontId="37" fillId="0" borderId="10" xfId="0" applyFont="1" applyBorder="1" applyAlignment="1">
      <alignment horizontal="center" vertical="center"/>
    </xf>
    <xf numFmtId="0" fontId="37" fillId="0" borderId="10" xfId="0" applyFont="1" applyBorder="1" applyAlignment="1" applyProtection="1">
      <alignment horizontal="center" vertical="center" wrapText="1"/>
      <protection locked="0"/>
    </xf>
    <xf numFmtId="0" fontId="37" fillId="0" borderId="0" xfId="0" applyFont="1" applyAlignment="1">
      <alignment horizontal="center" vertical="center"/>
    </xf>
    <xf numFmtId="0" fontId="37" fillId="0" borderId="0" xfId="0" applyFont="1" applyAlignment="1">
      <alignment horizontal="center"/>
    </xf>
    <xf numFmtId="0" fontId="52" fillId="0" borderId="0" xfId="43" applyFont="1"/>
    <xf numFmtId="0" fontId="52" fillId="0" borderId="10" xfId="43" applyFont="1" applyBorder="1" applyAlignment="1">
      <alignment horizontal="center" vertical="center"/>
    </xf>
    <xf numFmtId="0" fontId="52" fillId="0" borderId="10" xfId="43" applyNumberFormat="1" applyFont="1" applyBorder="1" applyAlignment="1" applyProtection="1">
      <alignment vertical="center"/>
    </xf>
    <xf numFmtId="0" fontId="52" fillId="0" borderId="10" xfId="43" applyFont="1" applyBorder="1" applyAlignment="1" applyProtection="1">
      <alignment horizontal="center" vertical="center"/>
      <protection locked="0"/>
    </xf>
    <xf numFmtId="0" fontId="52" fillId="0" borderId="10" xfId="43" applyFont="1" applyBorder="1" applyAlignment="1" applyProtection="1">
      <alignment vertical="center" wrapText="1"/>
      <protection locked="0"/>
    </xf>
    <xf numFmtId="0" fontId="52" fillId="0" borderId="0" xfId="43" applyFont="1" applyAlignment="1">
      <alignment vertical="center"/>
    </xf>
    <xf numFmtId="0" fontId="36" fillId="41" borderId="14" xfId="45" applyFont="1" applyFill="1" applyBorder="1" applyAlignment="1" applyProtection="1">
      <alignment horizontal="center" vertical="center"/>
    </xf>
    <xf numFmtId="0" fontId="37" fillId="24" borderId="10" xfId="45" applyFont="1" applyFill="1" applyBorder="1" applyAlignment="1" applyProtection="1">
      <alignment horizontal="center"/>
    </xf>
    <xf numFmtId="9" fontId="37" fillId="24" borderId="10" xfId="90" applyNumberFormat="1" applyFont="1" applyFill="1" applyBorder="1" applyAlignment="1" applyProtection="1">
      <alignment horizontal="center"/>
    </xf>
    <xf numFmtId="9" fontId="37" fillId="24" borderId="10" xfId="90" applyFont="1" applyFill="1" applyBorder="1" applyAlignment="1" applyProtection="1">
      <alignment horizontal="center"/>
    </xf>
    <xf numFmtId="0" fontId="36" fillId="42" borderId="10" xfId="0" applyFont="1" applyFill="1" applyBorder="1"/>
    <xf numFmtId="0" fontId="36" fillId="42" borderId="10" xfId="0" applyFont="1" applyFill="1" applyBorder="1" applyAlignment="1">
      <alignment horizontal="center" vertical="center"/>
    </xf>
    <xf numFmtId="0" fontId="37" fillId="0" borderId="10" xfId="0" applyNumberFormat="1" applyFont="1" applyBorder="1" applyAlignment="1" applyProtection="1">
      <alignment horizontal="center" vertical="center" wrapText="1"/>
      <protection locked="0"/>
    </xf>
    <xf numFmtId="0" fontId="37" fillId="0" borderId="10" xfId="0" quotePrefix="1" applyNumberFormat="1" applyFont="1" applyBorder="1" applyAlignment="1" applyProtection="1">
      <alignment horizontal="center" vertical="center" wrapText="1"/>
      <protection locked="0"/>
    </xf>
    <xf numFmtId="0" fontId="37" fillId="0" borderId="10" xfId="0" applyFont="1" applyBorder="1" applyAlignment="1" applyProtection="1">
      <alignment horizontal="center" vertical="center"/>
      <protection locked="0"/>
    </xf>
    <xf numFmtId="167" fontId="37" fillId="0" borderId="11" xfId="0" applyNumberFormat="1" applyFont="1" applyBorder="1" applyAlignment="1" applyProtection="1">
      <alignment horizontal="center" vertical="center" wrapText="1"/>
      <protection locked="0"/>
    </xf>
    <xf numFmtId="0" fontId="37" fillId="0" borderId="19" xfId="0" applyFont="1" applyBorder="1" applyAlignment="1" applyProtection="1">
      <alignment horizontal="left" vertical="center" wrapText="1"/>
    </xf>
    <xf numFmtId="0" fontId="37" fillId="0" borderId="11" xfId="0" applyFont="1" applyBorder="1" applyAlignment="1" applyProtection="1">
      <alignment horizontal="left" vertical="center" wrapText="1"/>
      <protection locked="0"/>
    </xf>
    <xf numFmtId="0" fontId="37" fillId="0" borderId="11" xfId="0" applyNumberFormat="1" applyFont="1" applyBorder="1" applyAlignment="1" applyProtection="1">
      <alignment horizontal="left" vertical="center" wrapText="1"/>
      <protection locked="0"/>
    </xf>
    <xf numFmtId="0" fontId="36" fillId="41" borderId="14" xfId="45" applyFont="1" applyFill="1" applyBorder="1" applyAlignment="1" applyProtection="1">
      <alignment horizontal="center" vertical="center" wrapText="1"/>
    </xf>
    <xf numFmtId="0" fontId="18" fillId="0" borderId="0" xfId="45" applyFont="1" applyAlignment="1" applyProtection="1">
      <alignment vertical="center"/>
      <protection locked="0"/>
    </xf>
    <xf numFmtId="0" fontId="37" fillId="0" borderId="0" xfId="0" applyFont="1" applyFill="1"/>
    <xf numFmtId="0" fontId="43" fillId="0" borderId="0" xfId="43" applyFont="1"/>
    <xf numFmtId="0" fontId="66" fillId="52" borderId="10" xfId="0" applyFont="1" applyFill="1" applyBorder="1" applyAlignment="1">
      <alignment horizontal="center" vertical="center"/>
    </xf>
    <xf numFmtId="0" fontId="37" fillId="29" borderId="10" xfId="45" applyFont="1" applyFill="1" applyBorder="1" applyAlignment="1" applyProtection="1">
      <protection locked="0"/>
    </xf>
    <xf numFmtId="0" fontId="56" fillId="24" borderId="10" xfId="45" applyFont="1" applyFill="1" applyBorder="1" applyAlignment="1" applyProtection="1">
      <alignment horizontal="center" vertical="center"/>
      <protection locked="0"/>
    </xf>
    <xf numFmtId="0" fontId="56" fillId="24" borderId="10" xfId="45" applyFont="1" applyFill="1" applyBorder="1" applyAlignment="1" applyProtection="1">
      <alignment horizontal="center" vertical="center" wrapText="1"/>
      <protection locked="0"/>
    </xf>
    <xf numFmtId="0" fontId="37" fillId="0" borderId="18" xfId="45" applyFont="1" applyFill="1" applyBorder="1" applyAlignment="1" applyProtection="1">
      <alignment horizontal="center" vertical="center" wrapText="1"/>
      <protection locked="0"/>
    </xf>
    <xf numFmtId="0" fontId="52" fillId="0" borderId="12" xfId="43" applyFont="1" applyBorder="1" applyAlignment="1">
      <alignment wrapText="1"/>
    </xf>
    <xf numFmtId="14" fontId="37" fillId="0" borderId="10" xfId="0" applyNumberFormat="1" applyFont="1" applyBorder="1" applyAlignment="1" applyProtection="1">
      <alignment horizontal="center" vertical="center" wrapText="1"/>
      <protection locked="0"/>
    </xf>
    <xf numFmtId="0" fontId="6" fillId="0" borderId="0" xfId="196" applyFont="1"/>
    <xf numFmtId="0" fontId="45" fillId="0" borderId="0" xfId="45" applyFont="1"/>
    <xf numFmtId="0" fontId="6" fillId="0" borderId="0" xfId="196" applyFont="1" applyAlignment="1">
      <alignment horizontal="center"/>
    </xf>
    <xf numFmtId="0" fontId="6" fillId="0" borderId="0" xfId="196" applyFont="1" applyAlignment="1">
      <alignment horizontal="left" wrapText="1"/>
    </xf>
    <xf numFmtId="0" fontId="6" fillId="0" borderId="0" xfId="196" applyNumberFormat="1" applyFont="1" applyAlignment="1">
      <alignment wrapText="1"/>
    </xf>
    <xf numFmtId="0" fontId="6" fillId="0" borderId="0" xfId="196" applyFont="1" applyAlignment="1">
      <alignment wrapText="1"/>
    </xf>
    <xf numFmtId="0" fontId="52" fillId="0" borderId="0" xfId="151" applyFont="1"/>
    <xf numFmtId="0" fontId="43" fillId="0" borderId="0" xfId="151" applyFont="1"/>
    <xf numFmtId="0" fontId="37" fillId="0" borderId="0" xfId="45" applyFont="1" applyBorder="1"/>
    <xf numFmtId="0" fontId="52" fillId="0" borderId="0" xfId="151" applyFont="1" applyAlignment="1">
      <alignment vertical="center"/>
    </xf>
    <xf numFmtId="169" fontId="52" fillId="0" borderId="10" xfId="196" applyNumberFormat="1" applyFont="1" applyBorder="1" applyAlignment="1" applyProtection="1">
      <alignment vertical="center" wrapText="1"/>
      <protection locked="0"/>
    </xf>
    <xf numFmtId="0" fontId="37" fillId="0" borderId="10" xfId="45" applyFont="1" applyBorder="1" applyAlignment="1" applyProtection="1">
      <alignment vertical="center" wrapText="1"/>
      <protection locked="0"/>
    </xf>
    <xf numFmtId="1" fontId="37" fillId="0" borderId="10" xfId="45" applyNumberFormat="1" applyFont="1" applyBorder="1" applyAlignment="1" applyProtection="1">
      <alignment vertical="center" wrapText="1"/>
      <protection locked="0"/>
    </xf>
    <xf numFmtId="15" fontId="37" fillId="0" borderId="10" xfId="45" applyNumberFormat="1" applyFont="1" applyBorder="1" applyAlignment="1" applyProtection="1">
      <alignment vertical="center" wrapText="1"/>
      <protection locked="0"/>
    </xf>
    <xf numFmtId="0" fontId="52" fillId="0" borderId="10" xfId="151" applyFont="1" applyBorder="1" applyAlignment="1" applyProtection="1">
      <alignment vertical="center" wrapText="1"/>
      <protection locked="0"/>
    </xf>
    <xf numFmtId="0" fontId="52" fillId="0" borderId="12" xfId="151" applyFont="1" applyBorder="1" applyAlignment="1" applyProtection="1">
      <alignment vertical="center" wrapText="1"/>
      <protection locked="0"/>
    </xf>
    <xf numFmtId="0" fontId="52" fillId="0" borderId="0" xfId="151" applyFont="1" applyProtection="1">
      <protection locked="0"/>
    </xf>
    <xf numFmtId="0" fontId="37" fillId="0" borderId="0" xfId="45" applyFont="1"/>
    <xf numFmtId="0" fontId="37" fillId="0" borderId="0" xfId="45" applyFont="1" applyFill="1" applyBorder="1"/>
    <xf numFmtId="0" fontId="43" fillId="0" borderId="0" xfId="151" applyFont="1" applyAlignment="1">
      <alignment horizontal="center"/>
    </xf>
    <xf numFmtId="0" fontId="43" fillId="0" borderId="0" xfId="151" applyFont="1" applyAlignment="1">
      <alignment wrapText="1"/>
    </xf>
    <xf numFmtId="0" fontId="43" fillId="0" borderId="0" xfId="43" applyFont="1" applyAlignment="1">
      <alignment vertical="center"/>
    </xf>
    <xf numFmtId="0" fontId="0" fillId="0" borderId="0" xfId="0" applyAlignment="1">
      <alignment horizontal="center"/>
    </xf>
    <xf numFmtId="0" fontId="52" fillId="0" borderId="0" xfId="43" applyFont="1" applyBorder="1"/>
    <xf numFmtId="0" fontId="52" fillId="0" borderId="10" xfId="43" applyFont="1" applyBorder="1" applyAlignment="1" applyProtection="1">
      <alignment horizontal="center" wrapText="1"/>
      <protection locked="0"/>
    </xf>
    <xf numFmtId="2" fontId="52" fillId="0" borderId="10" xfId="43" applyNumberFormat="1" applyFont="1" applyBorder="1" applyAlignment="1" applyProtection="1">
      <alignment horizontal="center"/>
      <protection locked="0"/>
    </xf>
    <xf numFmtId="0" fontId="56" fillId="0" borderId="0" xfId="43" applyFont="1" applyFill="1" applyBorder="1" applyAlignment="1">
      <alignment vertical="center"/>
    </xf>
    <xf numFmtId="0" fontId="52" fillId="0" borderId="0" xfId="43" applyFont="1" applyFill="1" applyBorder="1"/>
    <xf numFmtId="0" fontId="52" fillId="0" borderId="0" xfId="43" applyFont="1" applyFill="1" applyBorder="1" applyAlignment="1">
      <alignment horizontal="center"/>
    </xf>
    <xf numFmtId="0" fontId="52" fillId="0" borderId="0" xfId="43" applyFont="1" applyAlignment="1">
      <alignment horizontal="center"/>
    </xf>
    <xf numFmtId="0" fontId="65" fillId="0" borderId="0" xfId="43" applyFont="1" applyBorder="1"/>
    <xf numFmtId="167" fontId="37" fillId="36" borderId="18" xfId="45" applyNumberFormat="1" applyFont="1" applyFill="1" applyBorder="1" applyAlignment="1" applyProtection="1">
      <alignment horizontal="center" vertical="center" wrapText="1"/>
      <protection locked="0"/>
    </xf>
    <xf numFmtId="167" fontId="37" fillId="0" borderId="32" xfId="45" applyNumberFormat="1" applyFont="1" applyFill="1" applyBorder="1" applyAlignment="1" applyProtection="1">
      <alignment horizontal="center" vertical="center" wrapText="1"/>
      <protection locked="0"/>
    </xf>
    <xf numFmtId="0" fontId="37" fillId="0" borderId="10" xfId="0" applyFont="1" applyBorder="1" applyAlignment="1">
      <alignment horizontal="center"/>
    </xf>
    <xf numFmtId="167" fontId="37" fillId="50" borderId="26" xfId="0" applyNumberFormat="1" applyFont="1" applyFill="1" applyBorder="1" applyAlignment="1">
      <alignment horizontal="center" vertical="center"/>
    </xf>
    <xf numFmtId="0" fontId="37" fillId="0" borderId="10" xfId="0" applyFont="1" applyBorder="1" applyAlignment="1" applyProtection="1">
      <alignment horizontal="center" wrapText="1"/>
      <protection locked="0"/>
    </xf>
    <xf numFmtId="167" fontId="37" fillId="0" borderId="26" xfId="0" applyNumberFormat="1" applyFont="1" applyBorder="1" applyAlignment="1">
      <alignment horizontal="center" vertical="center"/>
    </xf>
    <xf numFmtId="0" fontId="37" fillId="0" borderId="0" xfId="0" applyFont="1" applyAlignment="1">
      <alignment horizontal="right" vertical="center"/>
    </xf>
    <xf numFmtId="0" fontId="72" fillId="0" borderId="0" xfId="94" applyFont="1" applyFill="1" applyBorder="1" applyAlignment="1" applyProtection="1">
      <alignment horizontal="center" vertical="center"/>
    </xf>
    <xf numFmtId="0" fontId="71" fillId="0" borderId="0" xfId="94" applyFont="1" applyFill="1" applyBorder="1" applyAlignment="1" applyProtection="1">
      <alignment vertical="center"/>
    </xf>
    <xf numFmtId="0" fontId="73" fillId="38" borderId="25" xfId="0" applyFont="1" applyFill="1" applyBorder="1" applyAlignment="1">
      <alignment horizontal="center" vertical="center" wrapText="1"/>
    </xf>
    <xf numFmtId="0" fontId="74" fillId="0" borderId="0" xfId="94" applyFont="1" applyFill="1" applyBorder="1" applyAlignment="1" applyProtection="1">
      <alignment horizontal="center" vertical="center"/>
    </xf>
    <xf numFmtId="0" fontId="46" fillId="0" borderId="0" xfId="0" applyFont="1" applyAlignment="1">
      <alignment horizontal="center" vertical="center"/>
    </xf>
    <xf numFmtId="0" fontId="52" fillId="0" borderId="10" xfId="151" applyFont="1" applyBorder="1" applyAlignment="1" applyProtection="1">
      <alignment horizontal="center"/>
      <protection locked="0"/>
    </xf>
    <xf numFmtId="0" fontId="75" fillId="53" borderId="10" xfId="45" applyFont="1" applyFill="1" applyBorder="1" applyAlignment="1" applyProtection="1">
      <alignment horizontal="center" vertical="center" wrapText="1"/>
    </xf>
    <xf numFmtId="0" fontId="75" fillId="53" borderId="10" xfId="45" applyFont="1" applyFill="1" applyBorder="1" applyAlignment="1" applyProtection="1">
      <alignment horizontal="center" vertical="center" textRotation="90" wrapText="1"/>
    </xf>
    <xf numFmtId="0" fontId="77" fillId="0" borderId="0" xfId="45" applyFont="1"/>
    <xf numFmtId="0" fontId="78" fillId="0" borderId="0" xfId="196" applyFont="1"/>
    <xf numFmtId="0" fontId="52" fillId="0" borderId="10" xfId="196" applyFont="1" applyBorder="1" applyAlignment="1">
      <alignment horizontal="center"/>
    </xf>
    <xf numFmtId="0" fontId="52" fillId="0" borderId="10" xfId="196" applyFont="1" applyBorder="1" applyAlignment="1" applyProtection="1">
      <alignment horizontal="left" vertical="center" wrapText="1"/>
      <protection locked="0"/>
    </xf>
    <xf numFmtId="0" fontId="52" fillId="0" borderId="10" xfId="196" applyNumberFormat="1" applyFont="1" applyBorder="1" applyAlignment="1" applyProtection="1">
      <alignment horizontal="center" vertical="center" wrapText="1"/>
      <protection locked="0"/>
    </xf>
    <xf numFmtId="0" fontId="52" fillId="0" borderId="10" xfId="196" applyFont="1" applyBorder="1" applyAlignment="1" applyProtection="1">
      <alignment horizontal="center" vertical="center" wrapText="1"/>
      <protection locked="0"/>
    </xf>
    <xf numFmtId="0" fontId="52" fillId="0" borderId="0" xfId="196" applyFont="1"/>
    <xf numFmtId="0" fontId="52" fillId="0" borderId="0" xfId="196" applyFont="1" applyAlignment="1">
      <alignment horizontal="center"/>
    </xf>
    <xf numFmtId="0" fontId="52" fillId="0" borderId="0" xfId="196" applyFont="1" applyAlignment="1">
      <alignment horizontal="left" wrapText="1"/>
    </xf>
    <xf numFmtId="0" fontId="52" fillId="0" borderId="0" xfId="196" applyNumberFormat="1" applyFont="1" applyAlignment="1">
      <alignment wrapText="1"/>
    </xf>
    <xf numFmtId="0" fontId="52" fillId="0" borderId="0" xfId="196" applyFont="1" applyAlignment="1">
      <alignment wrapText="1"/>
    </xf>
    <xf numFmtId="0" fontId="37" fillId="0" borderId="0" xfId="0" applyFont="1" applyBorder="1"/>
    <xf numFmtId="0" fontId="67" fillId="0" borderId="0" xfId="45" applyFont="1" applyFill="1" applyBorder="1" applyAlignment="1" applyProtection="1">
      <alignment vertical="center" wrapText="1"/>
    </xf>
    <xf numFmtId="0" fontId="52" fillId="0" borderId="10" xfId="43" applyFont="1" applyBorder="1" applyAlignment="1" applyProtection="1">
      <alignment wrapText="1"/>
      <protection locked="0"/>
    </xf>
    <xf numFmtId="0" fontId="52" fillId="27" borderId="10" xfId="43" applyFont="1" applyFill="1" applyBorder="1" applyAlignment="1" applyProtection="1">
      <alignment wrapText="1"/>
      <protection locked="0"/>
    </xf>
    <xf numFmtId="0" fontId="37" fillId="40" borderId="10" xfId="0" applyFont="1" applyFill="1" applyBorder="1" applyAlignment="1">
      <alignment horizontal="center" vertical="center" wrapText="1"/>
    </xf>
    <xf numFmtId="0" fontId="37" fillId="0" borderId="46" xfId="0" applyFont="1" applyBorder="1" applyAlignment="1">
      <alignment horizontal="center"/>
    </xf>
    <xf numFmtId="0" fontId="37" fillId="0" borderId="47" xfId="0" applyFont="1" applyBorder="1" applyAlignment="1">
      <alignment horizontal="center"/>
    </xf>
    <xf numFmtId="0" fontId="37" fillId="0" borderId="46" xfId="0" applyFont="1" applyBorder="1"/>
    <xf numFmtId="0" fontId="37" fillId="0" borderId="47" xfId="0" applyFont="1" applyBorder="1"/>
    <xf numFmtId="0" fontId="37" fillId="40" borderId="10" xfId="0" applyFont="1" applyFill="1" applyBorder="1" applyAlignment="1">
      <alignment horizontal="center" vertical="center"/>
    </xf>
    <xf numFmtId="0" fontId="37" fillId="40" borderId="10" xfId="0" applyFont="1" applyFill="1" applyBorder="1" applyAlignment="1">
      <alignment horizontal="center" wrapText="1"/>
    </xf>
    <xf numFmtId="0" fontId="37" fillId="54" borderId="10" xfId="0" applyFont="1" applyFill="1" applyBorder="1" applyAlignment="1">
      <alignment horizontal="center" vertical="center"/>
    </xf>
    <xf numFmtId="0" fontId="37" fillId="54" borderId="10" xfId="0" applyFont="1" applyFill="1" applyBorder="1" applyAlignment="1">
      <alignment horizontal="center" wrapText="1"/>
    </xf>
    <xf numFmtId="0" fontId="37" fillId="40" borderId="10" xfId="0" applyFont="1" applyFill="1" applyBorder="1" applyAlignment="1">
      <alignment wrapText="1"/>
    </xf>
    <xf numFmtId="0" fontId="37" fillId="54" borderId="10" xfId="0" applyFont="1" applyFill="1" applyBorder="1" applyAlignment="1">
      <alignment wrapText="1"/>
    </xf>
    <xf numFmtId="0" fontId="37" fillId="40" borderId="10" xfId="0" applyFont="1" applyFill="1" applyBorder="1" applyAlignment="1">
      <alignment horizontal="left" vertical="center" wrapText="1"/>
    </xf>
    <xf numFmtId="0" fontId="37" fillId="54" borderId="10" xfId="0" applyFont="1" applyFill="1" applyBorder="1" applyAlignment="1">
      <alignment horizontal="left" vertical="center" wrapText="1"/>
    </xf>
    <xf numFmtId="0" fontId="56" fillId="0" borderId="0" xfId="0" applyFont="1"/>
    <xf numFmtId="0" fontId="56" fillId="0" borderId="0" xfId="0" applyFont="1" applyAlignment="1">
      <alignment horizontal="center"/>
    </xf>
    <xf numFmtId="0" fontId="80" fillId="0" borderId="0" xfId="0" applyFont="1" applyAlignment="1">
      <alignment horizontal="center"/>
    </xf>
    <xf numFmtId="0" fontId="79" fillId="0" borderId="0" xfId="0" applyFont="1" applyAlignment="1">
      <alignment horizontal="center"/>
    </xf>
    <xf numFmtId="0" fontId="79" fillId="0" borderId="0" xfId="0" applyFont="1"/>
    <xf numFmtId="0" fontId="80" fillId="0" borderId="0" xfId="0" applyFont="1"/>
    <xf numFmtId="0" fontId="56" fillId="40" borderId="10" xfId="0" applyFont="1" applyFill="1" applyBorder="1" applyAlignment="1">
      <alignment horizontal="center"/>
    </xf>
    <xf numFmtId="0" fontId="56" fillId="54" borderId="10" xfId="0" applyFont="1" applyFill="1" applyBorder="1" applyAlignment="1">
      <alignment horizontal="center"/>
    </xf>
    <xf numFmtId="0" fontId="82" fillId="0" borderId="0" xfId="0" applyFont="1" applyAlignment="1">
      <alignment vertical="center"/>
    </xf>
    <xf numFmtId="0" fontId="83" fillId="0" borderId="0" xfId="0" applyFont="1" applyAlignment="1">
      <alignment vertical="center"/>
    </xf>
    <xf numFmtId="0" fontId="36" fillId="0" borderId="0" xfId="0" applyFont="1" applyAlignment="1">
      <alignment horizontal="center"/>
    </xf>
    <xf numFmtId="0" fontId="84" fillId="0" borderId="0" xfId="0" applyFont="1" applyBorder="1" applyAlignment="1">
      <alignment vertical="center" wrapText="1"/>
    </xf>
    <xf numFmtId="0" fontId="0" fillId="0" borderId="0" xfId="0" applyBorder="1"/>
    <xf numFmtId="0" fontId="37" fillId="0" borderId="41" xfId="0" applyFont="1" applyFill="1" applyBorder="1"/>
    <xf numFmtId="0" fontId="37" fillId="0" borderId="42" xfId="0" applyFont="1" applyFill="1" applyBorder="1"/>
    <xf numFmtId="0" fontId="68" fillId="0" borderId="41" xfId="0" applyFont="1" applyFill="1" applyBorder="1"/>
    <xf numFmtId="0" fontId="37" fillId="0" borderId="43" xfId="0" applyFont="1" applyFill="1" applyBorder="1"/>
    <xf numFmtId="0" fontId="57" fillId="0" borderId="44" xfId="94" applyFont="1" applyFill="1" applyBorder="1"/>
    <xf numFmtId="0" fontId="37" fillId="0" borderId="44" xfId="0" applyFont="1" applyFill="1" applyBorder="1"/>
    <xf numFmtId="0" fontId="37" fillId="0" borderId="45" xfId="0" applyFont="1" applyFill="1" applyBorder="1"/>
    <xf numFmtId="0" fontId="57" fillId="0" borderId="0" xfId="94" applyFill="1" applyBorder="1" applyAlignment="1" applyProtection="1">
      <alignment vertical="center" wrapText="1"/>
    </xf>
    <xf numFmtId="0" fontId="79" fillId="0" borderId="0" xfId="0" applyFont="1" applyAlignment="1"/>
    <xf numFmtId="0" fontId="37" fillId="0" borderId="41" xfId="0" applyFont="1" applyBorder="1"/>
    <xf numFmtId="0" fontId="37" fillId="0" borderId="42" xfId="0" applyFont="1" applyBorder="1"/>
    <xf numFmtId="0" fontId="42" fillId="0" borderId="41" xfId="0" applyFont="1" applyBorder="1"/>
    <xf numFmtId="0" fontId="42" fillId="0" borderId="42" xfId="0" applyFont="1" applyBorder="1"/>
    <xf numFmtId="0" fontId="42" fillId="0" borderId="43" xfId="0" applyFont="1" applyBorder="1"/>
    <xf numFmtId="0" fontId="42" fillId="0" borderId="44" xfId="0" applyFont="1" applyBorder="1"/>
    <xf numFmtId="0" fontId="42" fillId="0" borderId="45" xfId="0" applyFont="1" applyBorder="1"/>
    <xf numFmtId="0" fontId="86" fillId="0" borderId="0" xfId="94" applyFont="1" applyFill="1" applyBorder="1" applyAlignment="1" applyProtection="1">
      <alignment vertical="center" wrapText="1"/>
    </xf>
    <xf numFmtId="165" fontId="52" fillId="0" borderId="10" xfId="43" applyNumberFormat="1" applyFont="1" applyFill="1" applyBorder="1" applyAlignment="1">
      <alignment horizontal="center"/>
    </xf>
    <xf numFmtId="167" fontId="37" fillId="0" borderId="46" xfId="0" applyNumberFormat="1" applyFont="1" applyBorder="1"/>
    <xf numFmtId="167" fontId="37" fillId="29" borderId="10" xfId="45" applyNumberFormat="1" applyFont="1" applyFill="1" applyBorder="1" applyAlignment="1" applyProtection="1">
      <alignment horizontal="center"/>
      <protection locked="0"/>
    </xf>
    <xf numFmtId="0" fontId="37" fillId="0" borderId="0" xfId="45" applyAlignment="1">
      <alignment wrapText="1"/>
    </xf>
    <xf numFmtId="0" fontId="49" fillId="54" borderId="10" xfId="0" applyFont="1" applyFill="1" applyBorder="1" applyAlignment="1">
      <alignment horizontal="center" vertical="center" wrapText="1"/>
    </xf>
    <xf numFmtId="0" fontId="49" fillId="0" borderId="0" xfId="0" applyFont="1"/>
    <xf numFmtId="0" fontId="50" fillId="35" borderId="0" xfId="0" applyFont="1" applyFill="1"/>
    <xf numFmtId="0" fontId="65" fillId="0" borderId="0" xfId="151" applyFont="1" applyFill="1"/>
    <xf numFmtId="0" fontId="6" fillId="0" borderId="0" xfId="196" applyFont="1" applyFill="1"/>
    <xf numFmtId="0" fontId="37" fillId="0" borderId="0" xfId="45" applyFont="1" applyProtection="1">
      <protection locked="0"/>
    </xf>
    <xf numFmtId="0" fontId="57" fillId="0" borderId="10" xfId="94" applyNumberFormat="1" applyBorder="1" applyAlignment="1" applyProtection="1">
      <alignment horizontal="center" vertical="center" wrapText="1"/>
      <protection locked="0"/>
    </xf>
    <xf numFmtId="14" fontId="37" fillId="29" borderId="10" xfId="45" applyNumberFormat="1" applyFont="1" applyFill="1" applyBorder="1" applyAlignment="1" applyProtection="1">
      <alignment horizontal="center"/>
      <protection locked="0"/>
    </xf>
    <xf numFmtId="0" fontId="55" fillId="0" borderId="0" xfId="43" applyFont="1" applyFill="1" applyBorder="1" applyAlignment="1" applyProtection="1">
      <alignment vertical="center"/>
      <protection locked="0"/>
    </xf>
    <xf numFmtId="0" fontId="43" fillId="0" borderId="0" xfId="43" applyFont="1" applyBorder="1" applyProtection="1">
      <protection locked="0"/>
    </xf>
    <xf numFmtId="0" fontId="88" fillId="0" borderId="0" xfId="94" applyFont="1" applyFill="1" applyBorder="1" applyAlignment="1" applyProtection="1">
      <alignment vertical="center"/>
      <protection locked="0"/>
    </xf>
    <xf numFmtId="0" fontId="89" fillId="35" borderId="0" xfId="43" applyFont="1" applyFill="1" applyBorder="1" applyProtection="1">
      <protection locked="0"/>
    </xf>
    <xf numFmtId="0" fontId="43" fillId="0" borderId="0" xfId="43" applyFont="1" applyProtection="1">
      <protection locked="0"/>
    </xf>
    <xf numFmtId="0" fontId="43" fillId="0" borderId="0" xfId="43" applyFont="1" applyFill="1" applyBorder="1" applyAlignment="1" applyProtection="1">
      <alignment horizontal="center"/>
      <protection locked="0"/>
    </xf>
    <xf numFmtId="0" fontId="43" fillId="0" borderId="0" xfId="43" applyFont="1" applyFill="1" applyBorder="1" applyProtection="1">
      <protection locked="0"/>
    </xf>
    <xf numFmtId="0" fontId="63" fillId="0" borderId="0" xfId="43" applyFont="1" applyFill="1" applyBorder="1" applyAlignment="1" applyProtection="1">
      <alignment horizontal="center"/>
      <protection locked="0"/>
    </xf>
    <xf numFmtId="0" fontId="43" fillId="0" borderId="0" xfId="43" applyFont="1" applyAlignment="1" applyProtection="1">
      <alignment horizontal="center"/>
      <protection locked="0"/>
    </xf>
    <xf numFmtId="171" fontId="52" fillId="0" borderId="10" xfId="151" applyNumberFormat="1" applyFont="1" applyBorder="1" applyAlignment="1" applyProtection="1">
      <alignment horizontal="center" vertical="center" wrapText="1"/>
      <protection locked="0"/>
    </xf>
    <xf numFmtId="167" fontId="0" fillId="0" borderId="0" xfId="0" applyNumberFormat="1" applyAlignment="1">
      <alignment horizontal="center"/>
    </xf>
    <xf numFmtId="0" fontId="52" fillId="0" borderId="14" xfId="43" applyFont="1" applyBorder="1" applyAlignment="1" applyProtection="1">
      <alignment horizontal="center"/>
      <protection locked="0"/>
    </xf>
    <xf numFmtId="168" fontId="37" fillId="29" borderId="75" xfId="45" applyNumberFormat="1" applyFont="1" applyFill="1" applyBorder="1" applyAlignment="1" applyProtection="1">
      <alignment horizontal="center"/>
      <protection locked="0"/>
    </xf>
    <xf numFmtId="15" fontId="37" fillId="29" borderId="75" xfId="45" applyNumberFormat="1" applyFont="1" applyFill="1" applyBorder="1" applyAlignment="1" applyProtection="1">
      <alignment horizontal="center"/>
      <protection locked="0"/>
    </xf>
    <xf numFmtId="0" fontId="37" fillId="29" borderId="75" xfId="45" applyFont="1" applyFill="1" applyBorder="1" applyAlignment="1" applyProtection="1">
      <alignment horizontal="center"/>
      <protection locked="0"/>
    </xf>
    <xf numFmtId="1" fontId="37" fillId="29" borderId="75" xfId="45" applyNumberFormat="1" applyFont="1" applyFill="1" applyBorder="1" applyAlignment="1" applyProtection="1">
      <alignment horizontal="center"/>
      <protection locked="0"/>
    </xf>
    <xf numFmtId="0" fontId="37" fillId="29" borderId="75" xfId="45" applyFont="1" applyFill="1" applyBorder="1" applyAlignment="1" applyProtection="1">
      <protection locked="0"/>
    </xf>
    <xf numFmtId="0" fontId="37" fillId="29" borderId="12" xfId="45" applyFont="1" applyFill="1" applyBorder="1" applyAlignment="1" applyProtection="1">
      <alignment horizontal="center"/>
      <protection locked="0"/>
    </xf>
    <xf numFmtId="0" fontId="56" fillId="24" borderId="13" xfId="45" applyFont="1" applyFill="1" applyBorder="1" applyAlignment="1" applyProtection="1">
      <alignment horizontal="center" vertical="center"/>
      <protection locked="0"/>
    </xf>
    <xf numFmtId="167" fontId="90" fillId="29" borderId="10" xfId="45" applyNumberFormat="1" applyFont="1" applyFill="1" applyBorder="1" applyAlignment="1" applyProtection="1">
      <alignment horizontal="center" vertical="center" wrapText="1"/>
      <protection locked="0"/>
    </xf>
    <xf numFmtId="167" fontId="37" fillId="0" borderId="10" xfId="45" applyNumberFormat="1" applyFont="1" applyFill="1" applyBorder="1" applyAlignment="1" applyProtection="1">
      <alignment horizontal="center" vertical="center" wrapText="1"/>
      <protection locked="0"/>
    </xf>
    <xf numFmtId="0" fontId="36" fillId="60" borderId="10" xfId="0" applyFont="1" applyFill="1" applyBorder="1" applyAlignment="1" applyProtection="1">
      <alignment horizontal="center" vertical="center" wrapText="1"/>
    </xf>
    <xf numFmtId="0" fontId="36" fillId="60" borderId="11" xfId="0" applyFont="1" applyFill="1" applyBorder="1" applyAlignment="1" applyProtection="1">
      <alignment horizontal="center" vertical="center" wrapText="1"/>
    </xf>
    <xf numFmtId="0" fontId="36" fillId="60" borderId="27" xfId="0" applyFont="1" applyFill="1" applyBorder="1" applyAlignment="1" applyProtection="1">
      <alignment horizontal="center" vertical="center" wrapText="1"/>
    </xf>
    <xf numFmtId="0" fontId="37" fillId="0" borderId="10" xfId="0" applyFont="1" applyBorder="1" applyAlignment="1">
      <alignment wrapText="1"/>
    </xf>
    <xf numFmtId="0" fontId="37" fillId="0" borderId="14" xfId="0" applyNumberFormat="1" applyFont="1" applyBorder="1" applyAlignment="1" applyProtection="1">
      <alignment horizontal="center" vertical="center" wrapText="1"/>
    </xf>
    <xf numFmtId="167" fontId="37" fillId="0" borderId="14" xfId="45" applyNumberFormat="1" applyFont="1" applyFill="1" applyBorder="1" applyAlignment="1" applyProtection="1">
      <alignment horizontal="center" vertical="center" wrapText="1"/>
      <protection locked="0"/>
    </xf>
    <xf numFmtId="0" fontId="36" fillId="60" borderId="13" xfId="0" applyFont="1" applyFill="1" applyBorder="1" applyAlignment="1" applyProtection="1">
      <alignment horizontal="center" vertical="center" wrapText="1"/>
    </xf>
    <xf numFmtId="0" fontId="37" fillId="0" borderId="10" xfId="0" applyNumberFormat="1" applyFont="1" applyFill="1" applyBorder="1" applyAlignment="1" applyProtection="1">
      <alignment horizontal="center" vertical="center" wrapText="1"/>
    </xf>
    <xf numFmtId="20" fontId="37" fillId="0" borderId="10" xfId="0" applyNumberFormat="1" applyFont="1" applyBorder="1" applyAlignment="1">
      <alignment horizontal="center"/>
    </xf>
    <xf numFmtId="18" fontId="37" fillId="0" borderId="10" xfId="0" applyNumberFormat="1" applyFont="1" applyBorder="1" applyAlignment="1">
      <alignment horizontal="center"/>
    </xf>
    <xf numFmtId="0" fontId="37" fillId="55" borderId="72" xfId="0" applyFont="1" applyFill="1" applyBorder="1" applyAlignment="1" applyProtection="1">
      <alignment vertical="center" wrapText="1"/>
      <protection locked="0"/>
    </xf>
    <xf numFmtId="0" fontId="37" fillId="55" borderId="45" xfId="0" applyFont="1" applyFill="1" applyBorder="1" applyAlignment="1" applyProtection="1">
      <alignment vertical="center" wrapText="1"/>
      <protection locked="0"/>
    </xf>
    <xf numFmtId="0" fontId="37" fillId="27" borderId="45" xfId="0" applyFont="1" applyFill="1" applyBorder="1" applyAlignment="1" applyProtection="1">
      <alignment vertical="center" wrapText="1"/>
      <protection locked="0"/>
    </xf>
    <xf numFmtId="170" fontId="37" fillId="24" borderId="45" xfId="42" applyNumberFormat="1" applyFont="1" applyFill="1" applyBorder="1" applyAlignment="1" applyProtection="1">
      <alignment vertical="center" wrapText="1"/>
    </xf>
    <xf numFmtId="0" fontId="37" fillId="0" borderId="72" xfId="0" applyFont="1" applyBorder="1" applyAlignment="1" applyProtection="1">
      <alignment vertical="center" wrapText="1"/>
    </xf>
    <xf numFmtId="0" fontId="37" fillId="0" borderId="45" xfId="0" applyFont="1" applyBorder="1" applyAlignment="1" applyProtection="1">
      <alignment vertical="center" wrapText="1"/>
    </xf>
    <xf numFmtId="0" fontId="49" fillId="38" borderId="72" xfId="0" applyFont="1" applyFill="1" applyBorder="1" applyAlignment="1" applyProtection="1">
      <alignment vertical="center" wrapText="1"/>
      <protection locked="0"/>
    </xf>
    <xf numFmtId="0" fontId="49" fillId="38" borderId="45" xfId="0" applyFont="1" applyFill="1" applyBorder="1" applyAlignment="1" applyProtection="1">
      <alignment vertical="center" wrapText="1"/>
      <protection locked="0"/>
    </xf>
    <xf numFmtId="0" fontId="49" fillId="38" borderId="45" xfId="0" applyFont="1" applyFill="1" applyBorder="1" applyAlignment="1" applyProtection="1">
      <alignment vertical="center" wrapText="1"/>
    </xf>
    <xf numFmtId="0" fontId="49" fillId="38" borderId="72" xfId="0" applyFont="1" applyFill="1" applyBorder="1" applyAlignment="1" applyProtection="1">
      <alignment vertical="center" wrapText="1"/>
    </xf>
    <xf numFmtId="0" fontId="37" fillId="55" borderId="72" xfId="0" applyFont="1" applyFill="1" applyBorder="1" applyAlignment="1" applyProtection="1">
      <alignment vertical="center" wrapText="1"/>
    </xf>
    <xf numFmtId="0" fontId="37" fillId="24" borderId="45" xfId="0" applyFont="1" applyFill="1" applyBorder="1" applyAlignment="1" applyProtection="1">
      <alignment vertical="center" wrapText="1"/>
    </xf>
    <xf numFmtId="0" fontId="37" fillId="55" borderId="45" xfId="0" applyFont="1" applyFill="1" applyBorder="1" applyAlignment="1" applyProtection="1">
      <alignment vertical="center" wrapText="1"/>
    </xf>
    <xf numFmtId="0" fontId="37" fillId="27" borderId="72" xfId="0" applyFont="1" applyFill="1" applyBorder="1" applyAlignment="1" applyProtection="1">
      <alignment vertical="center" wrapText="1"/>
      <protection locked="0"/>
    </xf>
    <xf numFmtId="0" fontId="36" fillId="0" borderId="51" xfId="0" applyFont="1" applyBorder="1" applyAlignment="1">
      <alignment horizontal="center" vertical="center" wrapText="1"/>
    </xf>
    <xf numFmtId="0" fontId="36" fillId="0" borderId="0" xfId="0" applyFont="1" applyBorder="1" applyAlignment="1">
      <alignment horizontal="center" vertical="center" wrapText="1"/>
    </xf>
    <xf numFmtId="0" fontId="36" fillId="0" borderId="52" xfId="0" applyFont="1" applyBorder="1" applyAlignment="1">
      <alignment horizontal="center" vertical="center" wrapText="1"/>
    </xf>
    <xf numFmtId="0" fontId="37" fillId="0" borderId="53" xfId="0" applyFont="1" applyBorder="1" applyAlignment="1">
      <alignment horizontal="left" vertical="center" wrapText="1" indent="2"/>
    </xf>
    <xf numFmtId="0" fontId="37" fillId="0" borderId="56" xfId="0" applyFont="1" applyBorder="1" applyAlignment="1">
      <alignment horizontal="center" vertical="center" wrapText="1"/>
    </xf>
    <xf numFmtId="171" fontId="37" fillId="0" borderId="56" xfId="0" applyNumberFormat="1" applyFont="1" applyBorder="1" applyAlignment="1">
      <alignment horizontal="center" vertical="center" wrapText="1"/>
    </xf>
    <xf numFmtId="171" fontId="37" fillId="56" borderId="56" xfId="0" applyNumberFormat="1" applyFont="1" applyFill="1" applyBorder="1" applyAlignment="1">
      <alignment horizontal="center" vertical="center" wrapText="1"/>
    </xf>
    <xf numFmtId="0" fontId="37" fillId="0" borderId="57" xfId="0" applyFont="1" applyBorder="1" applyAlignment="1">
      <alignment horizontal="left" vertical="center" wrapText="1" indent="2"/>
    </xf>
    <xf numFmtId="0" fontId="37" fillId="0" borderId="58" xfId="0" applyFont="1" applyBorder="1" applyAlignment="1">
      <alignment horizontal="left" vertical="center" wrapText="1" indent="2"/>
    </xf>
    <xf numFmtId="171" fontId="37" fillId="0" borderId="56" xfId="0" applyNumberFormat="1" applyFont="1" applyFill="1" applyBorder="1" applyAlignment="1">
      <alignment horizontal="center" vertical="center" wrapText="1"/>
    </xf>
    <xf numFmtId="171" fontId="37" fillId="37" borderId="56" xfId="0" applyNumberFormat="1" applyFont="1" applyFill="1" applyBorder="1" applyAlignment="1">
      <alignment horizontal="center" vertical="center" wrapText="1"/>
    </xf>
    <xf numFmtId="171" fontId="37" fillId="57" borderId="56" xfId="0" applyNumberFormat="1" applyFont="1" applyFill="1" applyBorder="1" applyAlignment="1">
      <alignment horizontal="center" vertical="center" wrapText="1"/>
    </xf>
    <xf numFmtId="171" fontId="92" fillId="57" borderId="56" xfId="0" applyNumberFormat="1" applyFont="1" applyFill="1" applyBorder="1" applyAlignment="1">
      <alignment horizontal="center" vertical="center" wrapText="1"/>
    </xf>
    <xf numFmtId="171" fontId="92" fillId="50" borderId="56" xfId="0" applyNumberFormat="1" applyFont="1" applyFill="1" applyBorder="1" applyAlignment="1">
      <alignment horizontal="center" vertical="center" wrapText="1"/>
    </xf>
    <xf numFmtId="171" fontId="92" fillId="0" borderId="56" xfId="0" applyNumberFormat="1" applyFont="1" applyBorder="1" applyAlignment="1">
      <alignment horizontal="center" vertical="center" wrapText="1"/>
    </xf>
    <xf numFmtId="0" fontId="37" fillId="0" borderId="68" xfId="0" applyFont="1" applyBorder="1" applyAlignment="1">
      <alignment horizontal="center" vertical="center" wrapText="1"/>
    </xf>
    <xf numFmtId="171" fontId="37" fillId="0" borderId="68" xfId="0" applyNumberFormat="1" applyFont="1" applyBorder="1" applyAlignment="1">
      <alignment horizontal="center" vertical="center" wrapText="1"/>
    </xf>
    <xf numFmtId="171" fontId="37" fillId="56" borderId="68" xfId="0" applyNumberFormat="1" applyFont="1" applyFill="1" applyBorder="1" applyAlignment="1">
      <alignment horizontal="center" vertical="center" wrapText="1"/>
    </xf>
    <xf numFmtId="0" fontId="91" fillId="0" borderId="24" xfId="0" applyFont="1" applyBorder="1" applyAlignment="1">
      <alignment vertical="center" wrapText="1"/>
    </xf>
    <xf numFmtId="0" fontId="91" fillId="0" borderId="37" xfId="0" applyFont="1" applyBorder="1" applyAlignment="1">
      <alignment vertical="center" wrapText="1"/>
    </xf>
    <xf numFmtId="171" fontId="91" fillId="0" borderId="37" xfId="0" applyNumberFormat="1" applyFont="1" applyBorder="1" applyAlignment="1">
      <alignment horizontal="center" vertical="center" wrapText="1"/>
    </xf>
    <xf numFmtId="171" fontId="91" fillId="0" borderId="69" xfId="0" applyNumberFormat="1" applyFont="1" applyBorder="1" applyAlignment="1">
      <alignment horizontal="center" vertical="center" wrapText="1"/>
    </xf>
    <xf numFmtId="171" fontId="37" fillId="0" borderId="65" xfId="0" applyNumberFormat="1" applyFont="1" applyBorder="1" applyAlignment="1">
      <alignment horizontal="center" vertical="center" wrapText="1"/>
    </xf>
    <xf numFmtId="171" fontId="37" fillId="56" borderId="64" xfId="0" applyNumberFormat="1" applyFont="1" applyFill="1" applyBorder="1" applyAlignment="1">
      <alignment horizontal="center" vertical="center" wrapText="1"/>
    </xf>
    <xf numFmtId="171" fontId="37" fillId="0" borderId="64" xfId="0" applyNumberFormat="1" applyFont="1" applyBorder="1" applyAlignment="1">
      <alignment horizontal="center" vertical="center" wrapText="1"/>
    </xf>
    <xf numFmtId="171" fontId="37" fillId="56" borderId="65" xfId="0" applyNumberFormat="1" applyFont="1" applyFill="1" applyBorder="1" applyAlignment="1">
      <alignment horizontal="center" vertical="center" wrapText="1"/>
    </xf>
    <xf numFmtId="171" fontId="37" fillId="0" borderId="64" xfId="0" applyNumberFormat="1" applyFont="1" applyFill="1" applyBorder="1" applyAlignment="1">
      <alignment horizontal="center" vertical="center" wrapText="1"/>
    </xf>
    <xf numFmtId="171" fontId="37" fillId="0" borderId="65" xfId="0" applyNumberFormat="1" applyFont="1" applyFill="1" applyBorder="1" applyAlignment="1">
      <alignment horizontal="center" vertical="center" wrapText="1"/>
    </xf>
    <xf numFmtId="171" fontId="37" fillId="0" borderId="70" xfId="0" applyNumberFormat="1" applyFont="1" applyBorder="1" applyAlignment="1">
      <alignment horizontal="center" vertical="center" wrapText="1"/>
    </xf>
    <xf numFmtId="171" fontId="37" fillId="56" borderId="70" xfId="0" applyNumberFormat="1" applyFont="1" applyFill="1" applyBorder="1" applyAlignment="1">
      <alignment horizontal="center" vertical="center" wrapText="1"/>
    </xf>
    <xf numFmtId="171" fontId="37" fillId="0" borderId="42" xfId="0" applyNumberFormat="1" applyFont="1" applyBorder="1" applyAlignment="1">
      <alignment horizontal="center" vertical="center" wrapText="1"/>
    </xf>
    <xf numFmtId="0" fontId="91" fillId="0" borderId="69" xfId="0" applyFont="1" applyBorder="1" applyAlignment="1">
      <alignment vertical="center" wrapText="1"/>
    </xf>
    <xf numFmtId="171" fontId="37" fillId="0" borderId="71" xfId="0" applyNumberFormat="1" applyFont="1" applyBorder="1" applyAlignment="1">
      <alignment horizontal="center" vertical="center" wrapText="1"/>
    </xf>
    <xf numFmtId="171" fontId="37" fillId="24" borderId="64" xfId="0" applyNumberFormat="1" applyFont="1" applyFill="1" applyBorder="1" applyAlignment="1">
      <alignment horizontal="center" vertical="center" wrapText="1"/>
    </xf>
    <xf numFmtId="171" fontId="37" fillId="24" borderId="56" xfId="0" applyNumberFormat="1" applyFont="1" applyFill="1" applyBorder="1" applyAlignment="1">
      <alignment horizontal="center" vertical="center" wrapText="1"/>
    </xf>
    <xf numFmtId="171" fontId="92" fillId="24" borderId="56" xfId="0" applyNumberFormat="1" applyFont="1" applyFill="1" applyBorder="1" applyAlignment="1">
      <alignment horizontal="center" vertical="center" wrapText="1"/>
    </xf>
    <xf numFmtId="171" fontId="92" fillId="24" borderId="64" xfId="0" applyNumberFormat="1" applyFont="1" applyFill="1" applyBorder="1" applyAlignment="1">
      <alignment horizontal="center" vertical="center" wrapText="1"/>
    </xf>
    <xf numFmtId="171" fontId="37" fillId="50" borderId="56" xfId="0" applyNumberFormat="1" applyFont="1" applyFill="1" applyBorder="1" applyAlignment="1">
      <alignment horizontal="center" vertical="center" wrapText="1"/>
    </xf>
    <xf numFmtId="0" fontId="91" fillId="50" borderId="54" xfId="0" applyFont="1" applyFill="1" applyBorder="1" applyAlignment="1">
      <alignment vertical="center" wrapText="1"/>
    </xf>
    <xf numFmtId="0" fontId="37" fillId="50" borderId="55" xfId="0" applyFont="1" applyFill="1" applyBorder="1" applyAlignment="1">
      <alignment vertical="center" wrapText="1"/>
    </xf>
    <xf numFmtId="0" fontId="37" fillId="50" borderId="65" xfId="0" applyFont="1" applyFill="1" applyBorder="1" applyAlignment="1">
      <alignment vertical="center" wrapText="1"/>
    </xf>
    <xf numFmtId="0" fontId="37" fillId="0" borderId="56" xfId="0" applyFont="1" applyBorder="1" applyAlignment="1">
      <alignment vertical="center" wrapText="1"/>
    </xf>
    <xf numFmtId="0" fontId="37" fillId="0" borderId="53" xfId="0" applyFont="1" applyBorder="1" applyAlignment="1">
      <alignment vertical="center" wrapText="1"/>
    </xf>
    <xf numFmtId="0" fontId="91" fillId="0" borderId="53" xfId="0" applyFont="1" applyBorder="1" applyAlignment="1">
      <alignment vertical="center" wrapText="1"/>
    </xf>
    <xf numFmtId="0" fontId="36" fillId="0" borderId="0" xfId="0" applyFont="1" applyAlignment="1">
      <alignment vertical="center"/>
    </xf>
    <xf numFmtId="0" fontId="52" fillId="61" borderId="38" xfId="0" applyFont="1" applyFill="1" applyBorder="1"/>
    <xf numFmtId="0" fontId="52" fillId="62" borderId="38" xfId="0" applyFont="1" applyFill="1" applyBorder="1"/>
    <xf numFmtId="0" fontId="52" fillId="62" borderId="79" xfId="0" applyFont="1" applyFill="1" applyBorder="1"/>
    <xf numFmtId="0" fontId="52" fillId="0" borderId="19" xfId="151" applyFont="1" applyBorder="1" applyAlignment="1" applyProtection="1">
      <alignment vertical="center" wrapText="1"/>
      <protection locked="0"/>
    </xf>
    <xf numFmtId="0" fontId="56" fillId="36" borderId="80" xfId="151" applyFont="1" applyFill="1" applyBorder="1" applyAlignment="1">
      <alignment horizontal="center" vertical="center" textRotation="90" wrapText="1"/>
    </xf>
    <xf numFmtId="0" fontId="56" fillId="36" borderId="10" xfId="151" applyFont="1" applyFill="1" applyBorder="1" applyAlignment="1">
      <alignment horizontal="center" vertical="center" textRotation="90" wrapText="1"/>
    </xf>
    <xf numFmtId="0" fontId="56" fillId="36" borderId="81" xfId="151" applyFont="1" applyFill="1" applyBorder="1" applyAlignment="1">
      <alignment horizontal="center" vertical="center" textRotation="90" wrapText="1"/>
    </xf>
    <xf numFmtId="171" fontId="52" fillId="0" borderId="80" xfId="151" applyNumberFormat="1" applyFont="1" applyBorder="1" applyAlignment="1" applyProtection="1">
      <alignment horizontal="center" vertical="center" wrapText="1"/>
      <protection locked="0"/>
    </xf>
    <xf numFmtId="171" fontId="52" fillId="0" borderId="81" xfId="151" applyNumberFormat="1" applyFont="1" applyBorder="1" applyAlignment="1" applyProtection="1">
      <alignment horizontal="center" vertical="center" wrapText="1"/>
      <protection locked="0"/>
    </xf>
    <xf numFmtId="0" fontId="37" fillId="0" borderId="78" xfId="45" applyFont="1" applyFill="1" applyBorder="1" applyAlignment="1" applyProtection="1">
      <alignment horizontal="center" vertical="center"/>
      <protection locked="0"/>
    </xf>
    <xf numFmtId="0" fontId="37" fillId="0" borderId="83" xfId="45" applyFont="1" applyFill="1" applyBorder="1" applyAlignment="1" applyProtection="1">
      <alignment horizontal="center" vertical="center"/>
      <protection locked="0"/>
    </xf>
    <xf numFmtId="0" fontId="37" fillId="0" borderId="75" xfId="45" applyFont="1" applyFill="1" applyBorder="1" applyAlignment="1" applyProtection="1">
      <alignment horizontal="center" vertical="center"/>
      <protection locked="0"/>
    </xf>
    <xf numFmtId="0" fontId="37" fillId="46" borderId="85" xfId="45" applyFont="1" applyFill="1" applyBorder="1" applyAlignment="1" applyProtection="1">
      <alignment horizontal="center" vertical="center"/>
    </xf>
    <xf numFmtId="0" fontId="0" fillId="0" borderId="28" xfId="0" applyBorder="1" applyAlignment="1">
      <alignment horizontal="center"/>
    </xf>
    <xf numFmtId="0" fontId="0" fillId="0" borderId="28" xfId="0" applyBorder="1"/>
    <xf numFmtId="0" fontId="0" fillId="0" borderId="28" xfId="0" applyBorder="1" applyAlignment="1"/>
    <xf numFmtId="0" fontId="0" fillId="0" borderId="10" xfId="0" applyBorder="1"/>
    <xf numFmtId="0" fontId="53" fillId="63" borderId="86" xfId="0" applyNumberFormat="1" applyFont="1" applyFill="1" applyBorder="1"/>
    <xf numFmtId="0" fontId="53" fillId="63" borderId="87" xfId="0" applyNumberFormat="1" applyFont="1" applyFill="1" applyBorder="1"/>
    <xf numFmtId="0" fontId="52" fillId="64" borderId="86" xfId="0" applyNumberFormat="1" applyFont="1" applyFill="1" applyBorder="1" applyAlignment="1">
      <alignment vertical="top" wrapText="1"/>
    </xf>
    <xf numFmtId="0" fontId="52" fillId="64" borderId="87" xfId="0" applyNumberFormat="1" applyFont="1" applyFill="1" applyBorder="1" applyAlignment="1">
      <alignment vertical="top" wrapText="1"/>
    </xf>
    <xf numFmtId="0" fontId="52" fillId="0" borderId="86" xfId="0" applyNumberFormat="1" applyFont="1" applyBorder="1" applyAlignment="1">
      <alignment vertical="top" wrapText="1"/>
    </xf>
    <xf numFmtId="0" fontId="52" fillId="0" borderId="87" xfId="0" applyNumberFormat="1" applyFont="1" applyBorder="1" applyAlignment="1">
      <alignment vertical="top" wrapText="1"/>
    </xf>
    <xf numFmtId="0" fontId="0" fillId="65" borderId="0" xfId="0" applyFill="1" applyAlignment="1">
      <alignment vertical="top" wrapText="1"/>
    </xf>
    <xf numFmtId="0" fontId="0" fillId="35" borderId="0" xfId="0" applyFill="1" applyAlignment="1">
      <alignment vertical="top" wrapText="1"/>
    </xf>
    <xf numFmtId="0" fontId="55" fillId="0" borderId="0" xfId="45" applyFont="1" applyFill="1" applyBorder="1"/>
    <xf numFmtId="0" fontId="42" fillId="0" borderId="0" xfId="45" applyFont="1" applyBorder="1"/>
    <xf numFmtId="0" fontId="37" fillId="0" borderId="10" xfId="45" applyFont="1" applyBorder="1" applyAlignment="1">
      <alignment horizontal="center" vertical="center"/>
    </xf>
    <xf numFmtId="167" fontId="37" fillId="50" borderId="10" xfId="45" applyNumberFormat="1" applyFont="1" applyFill="1" applyBorder="1" applyAlignment="1" applyProtection="1">
      <alignment horizontal="center" vertical="center" wrapText="1" shrinkToFit="1"/>
      <protection locked="0"/>
    </xf>
    <xf numFmtId="1" fontId="37" fillId="0" borderId="10" xfId="45" applyNumberFormat="1" applyFont="1" applyBorder="1" applyAlignment="1" applyProtection="1">
      <alignment horizontal="center" vertical="center" wrapText="1"/>
      <protection locked="0"/>
    </xf>
    <xf numFmtId="15" fontId="37" fillId="0" borderId="10" xfId="45" applyNumberFormat="1" applyFont="1" applyBorder="1" applyAlignment="1" applyProtection="1">
      <alignment horizontal="center" vertical="center" wrapText="1"/>
      <protection locked="0"/>
    </xf>
    <xf numFmtId="0" fontId="37" fillId="0" borderId="10" xfId="45" applyFont="1" applyBorder="1" applyAlignment="1" applyProtection="1">
      <alignment horizontal="center" vertical="center" wrapText="1"/>
      <protection locked="0"/>
    </xf>
    <xf numFmtId="0" fontId="37" fillId="0" borderId="10" xfId="45" applyFont="1" applyBorder="1" applyAlignment="1" applyProtection="1">
      <alignment horizontal="left" vertical="center" wrapText="1"/>
      <protection locked="0"/>
    </xf>
    <xf numFmtId="0" fontId="42" fillId="0" borderId="0" xfId="45" applyFont="1" applyBorder="1" applyAlignment="1">
      <alignment horizontal="center" vertical="center"/>
    </xf>
    <xf numFmtId="0" fontId="42" fillId="0" borderId="0" xfId="45" applyFont="1" applyBorder="1" applyAlignment="1">
      <alignment horizontal="center"/>
    </xf>
    <xf numFmtId="0" fontId="52" fillId="0" borderId="0" xfId="200" applyFont="1" applyBorder="1"/>
    <xf numFmtId="0" fontId="56" fillId="0" borderId="89" xfId="200" applyFont="1" applyBorder="1" applyAlignment="1">
      <alignment vertical="top" wrapText="1"/>
    </xf>
    <xf numFmtId="0" fontId="56" fillId="0" borderId="90" xfId="200" applyFont="1" applyBorder="1" applyAlignment="1">
      <alignment horizontal="center" vertical="top" wrapText="1"/>
    </xf>
    <xf numFmtId="0" fontId="36" fillId="0" borderId="44" xfId="0" applyFont="1" applyBorder="1" applyAlignment="1">
      <alignment vertical="top" wrapText="1"/>
    </xf>
    <xf numFmtId="0" fontId="52" fillId="0" borderId="0" xfId="200" applyFont="1" applyFill="1" applyBorder="1"/>
    <xf numFmtId="0" fontId="52" fillId="0" borderId="0" xfId="200" applyFont="1" applyBorder="1" applyAlignment="1">
      <alignment horizontal="left" vertical="center" wrapText="1"/>
    </xf>
    <xf numFmtId="0" fontId="52" fillId="0" borderId="0" xfId="200" applyFont="1" applyBorder="1" applyAlignment="1">
      <alignment horizontal="center" vertical="top" wrapText="1"/>
    </xf>
    <xf numFmtId="0" fontId="52" fillId="0" borderId="10" xfId="200" applyFont="1" applyBorder="1" applyAlignment="1">
      <alignment horizontal="center" vertical="center"/>
    </xf>
    <xf numFmtId="172" fontId="64" fillId="0" borderId="12" xfId="200" applyNumberFormat="1" applyFont="1" applyFill="1" applyBorder="1" applyAlignment="1" applyProtection="1">
      <alignment horizontal="center" vertical="center" wrapText="1"/>
      <protection locked="0"/>
    </xf>
    <xf numFmtId="0" fontId="64" fillId="0" borderId="10" xfId="200" applyFont="1" applyFill="1" applyBorder="1" applyAlignment="1" applyProtection="1">
      <alignment vertical="center" wrapText="1"/>
      <protection locked="0"/>
    </xf>
    <xf numFmtId="0" fontId="64" fillId="24" borderId="10" xfId="200" applyFont="1" applyFill="1" applyBorder="1" applyAlignment="1" applyProtection="1">
      <alignment vertical="center" wrapText="1"/>
    </xf>
    <xf numFmtId="0" fontId="52" fillId="24" borderId="10" xfId="200" applyFont="1" applyFill="1" applyBorder="1"/>
    <xf numFmtId="0" fontId="52" fillId="24" borderId="10" xfId="200" applyFont="1" applyFill="1" applyBorder="1" applyAlignment="1" applyProtection="1">
      <alignment horizontal="center"/>
    </xf>
    <xf numFmtId="15" fontId="64" fillId="24" borderId="12" xfId="200" applyNumberFormat="1" applyFont="1" applyFill="1" applyBorder="1" applyAlignment="1" applyProtection="1">
      <alignment horizontal="center" vertical="center" wrapText="1"/>
    </xf>
    <xf numFmtId="0" fontId="52" fillId="0" borderId="10" xfId="200" applyFont="1" applyBorder="1" applyAlignment="1">
      <alignment horizontal="center"/>
    </xf>
    <xf numFmtId="0" fontId="52" fillId="0" borderId="10" xfId="200" applyFont="1" applyBorder="1" applyAlignment="1" applyProtection="1">
      <alignment horizontal="center"/>
    </xf>
    <xf numFmtId="0" fontId="0" fillId="0" borderId="10" xfId="0" applyBorder="1" applyProtection="1">
      <protection locked="0"/>
    </xf>
    <xf numFmtId="1" fontId="37" fillId="35" borderId="10" xfId="45" applyNumberFormat="1" applyFont="1" applyFill="1" applyBorder="1" applyAlignment="1" applyProtection="1">
      <alignment horizontal="center" vertical="center" wrapText="1" shrinkToFit="1"/>
    </xf>
    <xf numFmtId="0" fontId="52" fillId="0" borderId="0" xfId="200" applyFont="1" applyBorder="1" applyAlignment="1" applyProtection="1">
      <alignment horizontal="center" vertical="center" wrapText="1"/>
      <protection hidden="1"/>
    </xf>
    <xf numFmtId="0" fontId="42" fillId="0" borderId="0" xfId="45" applyFont="1" applyFill="1" applyBorder="1"/>
    <xf numFmtId="0" fontId="46" fillId="0" borderId="0" xfId="45" applyFont="1" applyBorder="1"/>
    <xf numFmtId="0" fontId="94" fillId="0" borderId="0" xfId="0" applyFont="1" applyAlignment="1">
      <alignment vertical="center"/>
    </xf>
    <xf numFmtId="0" fontId="94" fillId="0" borderId="0" xfId="0" applyFont="1"/>
    <xf numFmtId="166" fontId="37" fillId="0" borderId="10" xfId="0" applyNumberFormat="1" applyFont="1" applyBorder="1" applyAlignment="1" applyProtection="1">
      <alignment horizontal="center"/>
      <protection locked="0"/>
    </xf>
    <xf numFmtId="0" fontId="0" fillId="0" borderId="0" xfId="0" applyFill="1"/>
    <xf numFmtId="0" fontId="0" fillId="0" borderId="0" xfId="0" applyFill="1" applyBorder="1" applyProtection="1">
      <protection locked="0"/>
    </xf>
    <xf numFmtId="0" fontId="37" fillId="24" borderId="14" xfId="45" applyFont="1" applyFill="1" applyBorder="1" applyAlignment="1" applyProtection="1">
      <alignment horizontal="center" vertical="center" wrapText="1"/>
      <protection hidden="1"/>
    </xf>
    <xf numFmtId="0" fontId="52" fillId="24" borderId="10" xfId="151" applyFont="1" applyFill="1" applyBorder="1" applyAlignment="1" applyProtection="1">
      <alignment vertical="center" wrapText="1"/>
      <protection hidden="1"/>
    </xf>
    <xf numFmtId="0" fontId="37" fillId="24" borderId="14" xfId="45" applyFont="1" applyFill="1" applyBorder="1" applyAlignment="1" applyProtection="1">
      <alignment horizontal="left" vertical="center" wrapText="1"/>
      <protection hidden="1"/>
    </xf>
    <xf numFmtId="167" fontId="37" fillId="24" borderId="26" xfId="45" applyNumberFormat="1" applyFont="1" applyFill="1" applyBorder="1" applyAlignment="1" applyProtection="1">
      <alignment horizontal="center" vertical="center" wrapText="1" shrinkToFit="1"/>
      <protection hidden="1"/>
    </xf>
    <xf numFmtId="0" fontId="37" fillId="24" borderId="10" xfId="45" applyFont="1" applyFill="1" applyBorder="1" applyAlignment="1" applyProtection="1">
      <alignment horizontal="center" vertical="center"/>
      <protection hidden="1"/>
    </xf>
    <xf numFmtId="1" fontId="37" fillId="24" borderId="14" xfId="45" applyNumberFormat="1" applyFont="1" applyFill="1" applyBorder="1" applyAlignment="1" applyProtection="1">
      <alignment horizontal="center" vertical="center" wrapText="1"/>
      <protection hidden="1"/>
    </xf>
    <xf numFmtId="15" fontId="37" fillId="24" borderId="14" xfId="45" applyNumberFormat="1" applyFont="1" applyFill="1" applyBorder="1" applyAlignment="1" applyProtection="1">
      <alignment horizontal="center" vertical="center" wrapText="1"/>
      <protection hidden="1"/>
    </xf>
    <xf numFmtId="0" fontId="69" fillId="66" borderId="35" xfId="45" applyFont="1" applyFill="1" applyBorder="1" applyAlignment="1" applyProtection="1">
      <alignment horizontal="center" vertical="center" wrapText="1"/>
      <protection hidden="1"/>
    </xf>
    <xf numFmtId="0" fontId="69" fillId="40" borderId="33" xfId="45" applyFont="1" applyFill="1" applyBorder="1" applyAlignment="1" applyProtection="1">
      <alignment horizontal="center" vertical="center" wrapText="1"/>
      <protection hidden="1"/>
    </xf>
    <xf numFmtId="49" fontId="37" fillId="50" borderId="10" xfId="45" applyNumberFormat="1" applyFont="1" applyFill="1" applyBorder="1" applyAlignment="1" applyProtection="1">
      <alignment horizontal="center" vertical="center" wrapText="1" shrinkToFit="1"/>
      <protection locked="0"/>
    </xf>
    <xf numFmtId="0" fontId="64" fillId="24" borderId="10" xfId="200" applyFont="1" applyFill="1" applyBorder="1" applyAlignment="1" applyProtection="1">
      <alignment vertical="center" wrapText="1"/>
      <protection hidden="1"/>
    </xf>
    <xf numFmtId="0" fontId="95" fillId="24" borderId="10" xfId="200" applyFont="1" applyFill="1" applyBorder="1" applyAlignment="1" applyProtection="1">
      <alignment horizontal="center" vertical="center" wrapText="1"/>
      <protection hidden="1"/>
    </xf>
    <xf numFmtId="0" fontId="52" fillId="24" borderId="10" xfId="200" applyFont="1" applyFill="1" applyBorder="1" applyProtection="1">
      <protection hidden="1"/>
    </xf>
    <xf numFmtId="0" fontId="56" fillId="24" borderId="75" xfId="200" applyFont="1" applyFill="1" applyBorder="1" applyAlignment="1" applyProtection="1">
      <alignment horizontal="center" vertical="center" wrapText="1"/>
      <protection hidden="1"/>
    </xf>
    <xf numFmtId="0" fontId="52" fillId="24" borderId="10" xfId="200" applyFont="1" applyFill="1" applyBorder="1" applyAlignment="1" applyProtection="1">
      <alignment horizontal="center"/>
      <protection hidden="1"/>
    </xf>
    <xf numFmtId="15" fontId="64" fillId="24" borderId="12" xfId="200" applyNumberFormat="1" applyFont="1" applyFill="1" applyBorder="1" applyAlignment="1" applyProtection="1">
      <alignment horizontal="center" vertical="center" wrapText="1"/>
      <protection hidden="1"/>
    </xf>
    <xf numFmtId="0" fontId="49" fillId="43" borderId="10" xfId="200" applyFont="1" applyFill="1" applyBorder="1" applyAlignment="1" applyProtection="1">
      <alignment horizontal="center" vertical="center" wrapText="1"/>
      <protection hidden="1"/>
    </xf>
    <xf numFmtId="0" fontId="52" fillId="0" borderId="0" xfId="200" applyFont="1" applyBorder="1" applyProtection="1">
      <protection hidden="1"/>
    </xf>
    <xf numFmtId="0" fontId="37" fillId="0" borderId="0" xfId="45" applyAlignment="1">
      <alignment horizontal="left" vertical="center" wrapText="1"/>
    </xf>
    <xf numFmtId="166" fontId="37" fillId="0" borderId="10" xfId="201" applyNumberFormat="1" applyFont="1" applyFill="1" applyBorder="1" applyAlignment="1" applyProtection="1">
      <alignment horizontal="center" vertical="center" wrapText="1"/>
      <protection locked="0"/>
    </xf>
    <xf numFmtId="166" fontId="36" fillId="24" borderId="10" xfId="201" applyNumberFormat="1" applyFont="1" applyFill="1" applyBorder="1" applyAlignment="1" applyProtection="1">
      <alignment horizontal="center" vertical="center" wrapText="1"/>
      <protection hidden="1"/>
    </xf>
    <xf numFmtId="0" fontId="69" fillId="66" borderId="99" xfId="45" applyFont="1" applyFill="1" applyBorder="1" applyAlignment="1" applyProtection="1">
      <alignment horizontal="center" vertical="center" textRotation="90" wrapText="1"/>
      <protection hidden="1"/>
    </xf>
    <xf numFmtId="0" fontId="96" fillId="0" borderId="0" xfId="0" applyFont="1" applyFill="1" applyBorder="1"/>
    <xf numFmtId="0" fontId="37" fillId="0" borderId="0" xfId="45" applyFont="1" applyBorder="1" applyAlignment="1">
      <alignment horizontal="right"/>
    </xf>
    <xf numFmtId="0" fontId="53" fillId="0" borderId="0" xfId="45" applyFont="1" applyFill="1" applyBorder="1"/>
    <xf numFmtId="0" fontId="36" fillId="0" borderId="0" xfId="45" applyFont="1" applyBorder="1"/>
    <xf numFmtId="0" fontId="36" fillId="0" borderId="0" xfId="45" applyFont="1" applyBorder="1" applyAlignment="1">
      <alignment horizontal="right"/>
    </xf>
    <xf numFmtId="0" fontId="96" fillId="0" borderId="0" xfId="0" applyFont="1" applyFill="1" applyBorder="1" applyAlignment="1">
      <alignment horizontal="left"/>
    </xf>
    <xf numFmtId="0" fontId="52" fillId="0" borderId="0" xfId="0" applyNumberFormat="1" applyFont="1" applyFill="1" applyBorder="1" applyAlignment="1">
      <alignment vertical="top" wrapText="1"/>
    </xf>
    <xf numFmtId="0" fontId="0" fillId="0" borderId="0" xfId="0" applyFill="1" applyBorder="1" applyAlignment="1">
      <alignment vertical="top" wrapText="1"/>
    </xf>
    <xf numFmtId="49" fontId="37" fillId="65" borderId="10" xfId="201" applyNumberFormat="1" applyFont="1" applyFill="1" applyBorder="1" applyAlignment="1" applyProtection="1">
      <alignment horizontal="center" vertical="center" wrapText="1"/>
      <protection locked="0"/>
    </xf>
    <xf numFmtId="0" fontId="50" fillId="0" borderId="0" xfId="45" applyFont="1" applyFill="1" applyBorder="1"/>
    <xf numFmtId="0" fontId="50" fillId="0" borderId="0" xfId="45" applyFont="1" applyFill="1"/>
    <xf numFmtId="0" fontId="36" fillId="36" borderId="21" xfId="45" applyFont="1" applyFill="1" applyBorder="1" applyAlignment="1" applyProtection="1">
      <alignment horizontal="center" vertical="center" wrapText="1"/>
    </xf>
    <xf numFmtId="0" fontId="51" fillId="0" borderId="0" xfId="45" applyFont="1" applyBorder="1"/>
    <xf numFmtId="0" fontId="51" fillId="0" borderId="0" xfId="45" applyFont="1"/>
    <xf numFmtId="0" fontId="36" fillId="36" borderId="14" xfId="45" applyFont="1" applyFill="1" applyBorder="1" applyAlignment="1" applyProtection="1">
      <alignment horizontal="center" vertical="center" wrapText="1"/>
    </xf>
    <xf numFmtId="0" fontId="37" fillId="0" borderId="10" xfId="45" applyNumberFormat="1" applyFont="1" applyBorder="1" applyAlignment="1" applyProtection="1">
      <alignment horizontal="left" vertical="center" wrapText="1"/>
    </xf>
    <xf numFmtId="0" fontId="37" fillId="0" borderId="0" xfId="45" applyFont="1" applyAlignment="1">
      <alignment horizontal="center" vertical="center"/>
    </xf>
    <xf numFmtId="0" fontId="37" fillId="0" borderId="0" xfId="45" applyFont="1" applyAlignment="1">
      <alignment horizontal="center"/>
    </xf>
    <xf numFmtId="0" fontId="52" fillId="0" borderId="0" xfId="200" applyFont="1" applyFill="1" applyBorder="1" applyAlignment="1">
      <alignment horizontal="left" vertical="center"/>
    </xf>
    <xf numFmtId="0" fontId="89" fillId="0" borderId="0" xfId="45" applyFont="1" applyFill="1" applyBorder="1"/>
    <xf numFmtId="0" fontId="57" fillId="0" borderId="0" xfId="94"/>
    <xf numFmtId="0" fontId="37" fillId="0" borderId="42" xfId="0" applyFont="1" applyBorder="1" applyAlignment="1">
      <alignment vertical="center"/>
    </xf>
    <xf numFmtId="0" fontId="36" fillId="33" borderId="0" xfId="45" applyFont="1" applyFill="1" applyBorder="1" applyAlignment="1">
      <alignment horizontal="center" vertical="center" wrapText="1"/>
    </xf>
    <xf numFmtId="0" fontId="97" fillId="0" borderId="0" xfId="94" applyFont="1" applyFill="1" applyBorder="1" applyAlignment="1" applyProtection="1">
      <alignment vertical="center" wrapText="1"/>
    </xf>
    <xf numFmtId="0" fontId="90" fillId="0" borderId="0" xfId="0" applyFont="1"/>
    <xf numFmtId="0" fontId="56" fillId="24" borderId="0" xfId="200" applyFont="1" applyFill="1" applyBorder="1" applyAlignment="1" applyProtection="1">
      <alignment horizontal="center" vertical="center" wrapText="1"/>
    </xf>
    <xf numFmtId="0" fontId="52" fillId="24" borderId="78" xfId="200" applyFont="1" applyFill="1" applyBorder="1"/>
    <xf numFmtId="0" fontId="37" fillId="0" borderId="0" xfId="0" applyFont="1" applyBorder="1" applyAlignment="1">
      <alignment vertical="center"/>
    </xf>
    <xf numFmtId="43" fontId="50" fillId="24" borderId="72" xfId="197" applyFont="1" applyFill="1" applyBorder="1" applyAlignment="1" applyProtection="1">
      <alignment vertical="center" wrapText="1"/>
    </xf>
    <xf numFmtId="0" fontId="88" fillId="0" borderId="12" xfId="94" applyFont="1" applyFill="1" applyBorder="1" applyAlignment="1" applyProtection="1">
      <alignment vertical="center" wrapText="1"/>
    </xf>
    <xf numFmtId="0" fontId="88" fillId="0" borderId="0" xfId="94" quotePrefix="1" applyFont="1" applyFill="1" applyBorder="1" applyAlignment="1" applyProtection="1">
      <alignment vertical="center" wrapText="1"/>
    </xf>
    <xf numFmtId="0" fontId="88" fillId="0" borderId="0" xfId="94" applyFont="1" applyFill="1" applyBorder="1" applyAlignment="1" applyProtection="1">
      <alignment vertical="center" wrapText="1"/>
    </xf>
    <xf numFmtId="0" fontId="88" fillId="0" borderId="0" xfId="94" applyFont="1" applyFill="1" applyBorder="1"/>
    <xf numFmtId="0" fontId="37" fillId="0" borderId="11" xfId="45" quotePrefix="1" applyFont="1" applyFill="1" applyBorder="1" applyAlignment="1" applyProtection="1">
      <alignment horizontal="left" vertical="center" wrapText="1"/>
      <protection locked="0"/>
    </xf>
    <xf numFmtId="0" fontId="37" fillId="0" borderId="0" xfId="0" applyFont="1"/>
    <xf numFmtId="0" fontId="0" fillId="0" borderId="0" xfId="0"/>
    <xf numFmtId="0" fontId="1" fillId="0" borderId="0" xfId="196" applyFont="1"/>
    <xf numFmtId="0" fontId="1" fillId="0" borderId="0" xfId="196" applyFont="1" applyFill="1" applyBorder="1"/>
    <xf numFmtId="0" fontId="1" fillId="0" borderId="0" xfId="0" applyFont="1" applyBorder="1"/>
    <xf numFmtId="0" fontId="52" fillId="0" borderId="10" xfId="43" applyFont="1" applyFill="1" applyBorder="1" applyAlignment="1">
      <alignment horizontal="center"/>
    </xf>
    <xf numFmtId="0" fontId="102" fillId="0" borderId="0" xfId="0" applyFont="1"/>
    <xf numFmtId="16" fontId="37" fillId="0" borderId="10" xfId="0" applyNumberFormat="1" applyFont="1" applyBorder="1" applyAlignment="1">
      <alignment horizontal="center"/>
    </xf>
    <xf numFmtId="0" fontId="1" fillId="0" borderId="0" xfId="196" applyFont="1" applyAlignment="1">
      <alignment horizontal="left" wrapText="1"/>
    </xf>
    <xf numFmtId="0" fontId="1" fillId="0" borderId="0" xfId="196" applyFont="1" applyAlignment="1">
      <alignment wrapText="1"/>
    </xf>
    <xf numFmtId="0" fontId="1" fillId="0" borderId="0" xfId="196" applyFont="1" applyAlignment="1">
      <alignment horizontal="center"/>
    </xf>
    <xf numFmtId="0" fontId="1" fillId="0" borderId="0" xfId="196" applyNumberFormat="1" applyFont="1" applyAlignment="1">
      <alignment wrapText="1"/>
    </xf>
    <xf numFmtId="0" fontId="103" fillId="0" borderId="0" xfId="0" applyFont="1"/>
    <xf numFmtId="0" fontId="104" fillId="0" borderId="10" xfId="0" applyNumberFormat="1" applyFont="1" applyBorder="1" applyAlignment="1" applyProtection="1">
      <alignment horizontal="center" vertical="center" wrapText="1"/>
      <protection locked="0"/>
    </xf>
    <xf numFmtId="0" fontId="105" fillId="0" borderId="10" xfId="94" applyNumberFormat="1" applyFont="1" applyBorder="1" applyAlignment="1" applyProtection="1">
      <alignment horizontal="center" vertical="center" wrapText="1"/>
      <protection locked="0"/>
    </xf>
    <xf numFmtId="14" fontId="105" fillId="0" borderId="10" xfId="94" applyNumberFormat="1" applyFont="1" applyBorder="1" applyAlignment="1" applyProtection="1">
      <alignment horizontal="center" vertical="center" wrapText="1"/>
      <protection locked="0"/>
    </xf>
    <xf numFmtId="0" fontId="104" fillId="0" borderId="53" xfId="0" applyFont="1" applyFill="1" applyBorder="1" applyAlignment="1">
      <alignment horizontal="left" vertical="center" wrapText="1" indent="2"/>
    </xf>
    <xf numFmtId="0" fontId="37" fillId="0" borderId="51" xfId="0" applyFont="1" applyBorder="1" applyAlignment="1">
      <alignment vertical="center" wrapText="1"/>
    </xf>
    <xf numFmtId="0" fontId="37" fillId="0" borderId="0" xfId="0" applyFont="1" applyBorder="1" applyAlignment="1">
      <alignment vertical="center" wrapText="1"/>
    </xf>
    <xf numFmtId="0" fontId="37" fillId="0" borderId="52" xfId="0" applyFont="1" applyBorder="1" applyAlignment="1">
      <alignment vertical="center" wrapText="1"/>
    </xf>
    <xf numFmtId="0" fontId="36" fillId="31" borderId="10" xfId="0" applyFont="1" applyFill="1" applyBorder="1" applyAlignment="1">
      <alignment horizontal="center" vertical="center"/>
    </xf>
    <xf numFmtId="0" fontId="36" fillId="32" borderId="10" xfId="0" applyFont="1" applyFill="1" applyBorder="1" applyAlignment="1">
      <alignment horizontal="center" vertical="center"/>
    </xf>
    <xf numFmtId="0" fontId="36" fillId="51" borderId="10" xfId="0" applyFont="1" applyFill="1" applyBorder="1" applyAlignment="1">
      <alignment horizontal="center" vertical="center"/>
    </xf>
    <xf numFmtId="0" fontId="36" fillId="33" borderId="10" xfId="0" applyFont="1" applyFill="1" applyBorder="1" applyAlignment="1">
      <alignment horizontal="center" vertical="center"/>
    </xf>
    <xf numFmtId="0" fontId="36" fillId="34" borderId="10" xfId="0" applyFont="1" applyFill="1" applyBorder="1" applyAlignment="1">
      <alignment horizontal="center" vertical="center"/>
    </xf>
    <xf numFmtId="0" fontId="36" fillId="27" borderId="10" xfId="0" applyFont="1" applyFill="1" applyBorder="1" applyAlignment="1">
      <alignment horizontal="center" vertical="center"/>
    </xf>
    <xf numFmtId="0" fontId="36" fillId="28" borderId="10" xfId="0" applyFont="1" applyFill="1" applyBorder="1" applyAlignment="1">
      <alignment horizontal="center" vertical="center"/>
    </xf>
    <xf numFmtId="0" fontId="53" fillId="30" borderId="10" xfId="0" applyFont="1" applyFill="1" applyBorder="1" applyAlignment="1">
      <alignment horizontal="center" vertical="center"/>
    </xf>
    <xf numFmtId="0" fontId="36" fillId="35" borderId="10" xfId="0" applyFont="1" applyFill="1" applyBorder="1" applyAlignment="1">
      <alignment horizontal="center" vertical="center"/>
    </xf>
    <xf numFmtId="0" fontId="36" fillId="40" borderId="78" xfId="45" applyFont="1" applyFill="1" applyBorder="1" applyAlignment="1" applyProtection="1">
      <alignment horizontal="center" vertical="center" wrapText="1"/>
    </xf>
    <xf numFmtId="0" fontId="36" fillId="40" borderId="75" xfId="45" applyFont="1" applyFill="1" applyBorder="1" applyAlignment="1" applyProtection="1">
      <alignment horizontal="center" vertical="center" wrapText="1"/>
    </xf>
    <xf numFmtId="15" fontId="56" fillId="24" borderId="75" xfId="200" applyNumberFormat="1" applyFont="1" applyFill="1" applyBorder="1" applyAlignment="1" applyProtection="1">
      <alignment horizontal="center" vertical="center" wrapText="1"/>
      <protection hidden="1"/>
    </xf>
    <xf numFmtId="0" fontId="37" fillId="0" borderId="10" xfId="45" applyFont="1" applyBorder="1" applyAlignment="1" applyProtection="1">
      <alignment horizontal="center"/>
      <protection locked="0"/>
    </xf>
    <xf numFmtId="0" fontId="36" fillId="24" borderId="10" xfId="45" applyFont="1" applyFill="1" applyBorder="1" applyAlignment="1" applyProtection="1">
      <alignment horizontal="center" vertical="center" wrapText="1"/>
      <protection locked="0"/>
    </xf>
    <xf numFmtId="0" fontId="73" fillId="38" borderId="32" xfId="0" applyFont="1" applyFill="1" applyBorder="1" applyAlignment="1">
      <alignment horizontal="center" vertical="center" wrapText="1"/>
    </xf>
    <xf numFmtId="0" fontId="73" fillId="38" borderId="42" xfId="0" applyFont="1" applyFill="1" applyBorder="1" applyAlignment="1">
      <alignment horizontal="center" vertical="center" wrapText="1"/>
    </xf>
    <xf numFmtId="0" fontId="73" fillId="38" borderId="40" xfId="0" applyFont="1" applyFill="1" applyBorder="1" applyAlignment="1">
      <alignment horizontal="center" vertical="center" wrapText="1"/>
    </xf>
    <xf numFmtId="0" fontId="73" fillId="38" borderId="17" xfId="0" applyFont="1" applyFill="1" applyBorder="1" applyAlignment="1">
      <alignment horizontal="center" vertical="center" wrapText="1"/>
    </xf>
    <xf numFmtId="0" fontId="73" fillId="38" borderId="39" xfId="0" applyFont="1" applyFill="1" applyBorder="1" applyAlignment="1">
      <alignment horizontal="center" vertical="center"/>
    </xf>
    <xf numFmtId="0" fontId="73" fillId="38" borderId="91" xfId="0" applyFont="1" applyFill="1" applyBorder="1" applyAlignment="1">
      <alignment horizontal="center" vertical="center"/>
    </xf>
    <xf numFmtId="0" fontId="36" fillId="55" borderId="59" xfId="0" applyFont="1" applyFill="1" applyBorder="1" applyAlignment="1">
      <alignment vertical="center" wrapText="1"/>
    </xf>
    <xf numFmtId="0" fontId="36" fillId="55" borderId="60" xfId="0" applyFont="1" applyFill="1" applyBorder="1" applyAlignment="1">
      <alignment vertical="center" wrapText="1"/>
    </xf>
    <xf numFmtId="0" fontId="36" fillId="55" borderId="66" xfId="0" applyFont="1" applyFill="1" applyBorder="1" applyAlignment="1">
      <alignment vertical="center" wrapText="1"/>
    </xf>
    <xf numFmtId="0" fontId="91" fillId="0" borderId="62" xfId="0" applyFont="1" applyBorder="1" applyAlignment="1">
      <alignment vertical="center" wrapText="1"/>
    </xf>
    <xf numFmtId="0" fontId="91" fillId="0" borderId="63" xfId="0" applyFont="1" applyBorder="1" applyAlignment="1">
      <alignment vertical="center" wrapText="1"/>
    </xf>
    <xf numFmtId="0" fontId="91" fillId="0" borderId="67" xfId="0" applyFont="1" applyBorder="1" applyAlignment="1">
      <alignment vertical="center" wrapText="1"/>
    </xf>
    <xf numFmtId="0" fontId="81" fillId="0" borderId="0" xfId="0" applyFont="1" applyAlignment="1">
      <alignment horizontal="center" vertical="center"/>
    </xf>
    <xf numFmtId="0" fontId="37" fillId="0" borderId="48" xfId="0" applyFont="1" applyBorder="1" applyAlignment="1">
      <alignment vertical="center" wrapText="1"/>
    </xf>
    <xf numFmtId="0" fontId="37" fillId="0" borderId="49" xfId="0" applyFont="1" applyBorder="1" applyAlignment="1">
      <alignment vertical="center" wrapText="1"/>
    </xf>
    <xf numFmtId="0" fontId="37" fillId="0" borderId="50" xfId="0" applyFont="1" applyBorder="1" applyAlignment="1">
      <alignment vertical="center" wrapText="1"/>
    </xf>
    <xf numFmtId="0" fontId="37" fillId="0" borderId="51" xfId="0" applyFont="1" applyBorder="1" applyAlignment="1">
      <alignment vertical="center" wrapText="1"/>
    </xf>
    <xf numFmtId="0" fontId="37" fillId="0" borderId="0" xfId="0" applyFont="1" applyBorder="1" applyAlignment="1">
      <alignment vertical="center" wrapText="1"/>
    </xf>
    <xf numFmtId="0" fontId="37" fillId="0" borderId="52" xfId="0" applyFont="1" applyBorder="1" applyAlignment="1">
      <alignment vertical="center" wrapText="1"/>
    </xf>
    <xf numFmtId="0" fontId="36" fillId="55" borderId="61" xfId="0" applyFont="1" applyFill="1" applyBorder="1" applyAlignment="1">
      <alignment vertical="center" wrapText="1"/>
    </xf>
    <xf numFmtId="0" fontId="91" fillId="0" borderId="64" xfId="0" applyFont="1" applyBorder="1" applyAlignment="1">
      <alignment vertical="center" wrapText="1"/>
    </xf>
    <xf numFmtId="0" fontId="56" fillId="36" borderId="13" xfId="151" applyFont="1" applyFill="1" applyBorder="1" applyAlignment="1">
      <alignment horizontal="center" vertical="center" wrapText="1"/>
    </xf>
    <xf numFmtId="0" fontId="56" fillId="36" borderId="14" xfId="151" applyFont="1" applyFill="1" applyBorder="1" applyAlignment="1">
      <alignment horizontal="center" vertical="center" wrapText="1"/>
    </xf>
    <xf numFmtId="0" fontId="55" fillId="38" borderId="0" xfId="45" applyFont="1" applyFill="1" applyBorder="1" applyAlignment="1" applyProtection="1">
      <alignment horizontal="center" vertical="center" wrapText="1"/>
    </xf>
    <xf numFmtId="0" fontId="86" fillId="0" borderId="0" xfId="94" applyFont="1" applyFill="1" applyBorder="1" applyAlignment="1" applyProtection="1">
      <alignment horizontal="center" vertical="center" wrapText="1"/>
    </xf>
    <xf numFmtId="0" fontId="56" fillId="36" borderId="80" xfId="151" applyFont="1" applyFill="1" applyBorder="1" applyAlignment="1">
      <alignment horizontal="center" vertical="center" wrapText="1"/>
    </xf>
    <xf numFmtId="0" fontId="56" fillId="36" borderId="10" xfId="151" applyFont="1" applyFill="1" applyBorder="1" applyAlignment="1">
      <alignment horizontal="center" vertical="center" wrapText="1"/>
    </xf>
    <xf numFmtId="0" fontId="56" fillId="36" borderId="81" xfId="151" applyFont="1" applyFill="1" applyBorder="1" applyAlignment="1">
      <alignment horizontal="center" vertical="center" wrapText="1"/>
    </xf>
    <xf numFmtId="0" fontId="56" fillId="33" borderId="93" xfId="151" applyFont="1" applyFill="1" applyBorder="1" applyAlignment="1">
      <alignment horizontal="center" vertical="center" wrapText="1"/>
    </xf>
    <xf numFmtId="0" fontId="56" fillId="33" borderId="94" xfId="151" applyFont="1" applyFill="1" applyBorder="1" applyAlignment="1">
      <alignment horizontal="center" vertical="center" wrapText="1"/>
    </xf>
    <xf numFmtId="0" fontId="56" fillId="33" borderId="27" xfId="151" applyFont="1" applyFill="1" applyBorder="1" applyAlignment="1">
      <alignment horizontal="center" vertical="center" wrapText="1"/>
    </xf>
    <xf numFmtId="0" fontId="56" fillId="33" borderId="30" xfId="151" applyFont="1" applyFill="1" applyBorder="1" applyAlignment="1">
      <alignment horizontal="center" vertical="center" wrapText="1"/>
    </xf>
    <xf numFmtId="0" fontId="56" fillId="33" borderId="10" xfId="151" applyFont="1" applyFill="1" applyBorder="1" applyAlignment="1">
      <alignment horizontal="center" vertical="center" wrapText="1"/>
    </xf>
    <xf numFmtId="0" fontId="56" fillId="33" borderId="31" xfId="151" applyFont="1" applyFill="1" applyBorder="1" applyAlignment="1">
      <alignment horizontal="center" vertical="center" wrapText="1"/>
    </xf>
    <xf numFmtId="0" fontId="56" fillId="33" borderId="26" xfId="151" applyFont="1" applyFill="1" applyBorder="1" applyAlignment="1">
      <alignment horizontal="center" vertical="center" wrapText="1"/>
    </xf>
    <xf numFmtId="0" fontId="56" fillId="46" borderId="27" xfId="151" applyFont="1" applyFill="1" applyBorder="1" applyAlignment="1">
      <alignment horizontal="center" vertical="center" wrapText="1"/>
    </xf>
    <xf numFmtId="0" fontId="56" fillId="46" borderId="30" xfId="151" applyFont="1" applyFill="1" applyBorder="1" applyAlignment="1">
      <alignment horizontal="center" vertical="center" wrapText="1"/>
    </xf>
    <xf numFmtId="0" fontId="67" fillId="38" borderId="17" xfId="45" applyFont="1" applyFill="1" applyBorder="1" applyAlignment="1" applyProtection="1">
      <alignment horizontal="center" vertical="center" wrapText="1"/>
    </xf>
    <xf numFmtId="0" fontId="86" fillId="0" borderId="19" xfId="94" applyFont="1" applyFill="1" applyBorder="1" applyAlignment="1" applyProtection="1">
      <alignment horizontal="center" vertical="center" wrapText="1"/>
    </xf>
    <xf numFmtId="0" fontId="55" fillId="38" borderId="17" xfId="0" applyFont="1" applyFill="1" applyBorder="1" applyAlignment="1">
      <alignment horizontal="center" vertical="center" wrapText="1"/>
    </xf>
    <xf numFmtId="0" fontId="53" fillId="38" borderId="10" xfId="0" applyFont="1" applyFill="1" applyBorder="1" applyAlignment="1">
      <alignment horizontal="center" wrapText="1"/>
    </xf>
    <xf numFmtId="0" fontId="36" fillId="28" borderId="10" xfId="0" applyFont="1" applyFill="1" applyBorder="1" applyAlignment="1">
      <alignment horizontal="center" vertical="center"/>
    </xf>
    <xf numFmtId="0" fontId="53" fillId="30" borderId="10" xfId="0" applyFont="1" applyFill="1" applyBorder="1" applyAlignment="1">
      <alignment horizontal="center" vertical="center"/>
    </xf>
    <xf numFmtId="0" fontId="36" fillId="35" borderId="10" xfId="0" applyFont="1" applyFill="1" applyBorder="1" applyAlignment="1">
      <alignment horizontal="center" vertical="center"/>
    </xf>
    <xf numFmtId="0" fontId="36" fillId="31" borderId="10" xfId="0" applyFont="1" applyFill="1" applyBorder="1" applyAlignment="1">
      <alignment horizontal="center" vertical="center"/>
    </xf>
    <xf numFmtId="0" fontId="36" fillId="32" borderId="10" xfId="0" applyFont="1" applyFill="1" applyBorder="1" applyAlignment="1">
      <alignment horizontal="center" vertical="center"/>
    </xf>
    <xf numFmtId="0" fontId="36" fillId="51" borderId="10" xfId="0" applyFont="1" applyFill="1" applyBorder="1" applyAlignment="1">
      <alignment horizontal="center" vertical="center"/>
    </xf>
    <xf numFmtId="0" fontId="36" fillId="33" borderId="10" xfId="0" applyFont="1" applyFill="1" applyBorder="1" applyAlignment="1">
      <alignment horizontal="center" vertical="center"/>
    </xf>
    <xf numFmtId="0" fontId="36" fillId="34" borderId="10" xfId="0" applyFont="1" applyFill="1" applyBorder="1" applyAlignment="1">
      <alignment horizontal="center" vertical="center"/>
    </xf>
    <xf numFmtId="0" fontId="36" fillId="27" borderId="10" xfId="0" applyFont="1" applyFill="1" applyBorder="1" applyAlignment="1">
      <alignment horizontal="center" vertical="center"/>
    </xf>
    <xf numFmtId="0" fontId="69" fillId="66" borderId="100" xfId="45" applyFont="1" applyFill="1" applyBorder="1" applyAlignment="1" applyProtection="1">
      <alignment horizontal="center" vertical="center" wrapText="1"/>
      <protection hidden="1"/>
    </xf>
    <xf numFmtId="0" fontId="69" fillId="66" borderId="101" xfId="45" applyFont="1" applyFill="1" applyBorder="1" applyAlignment="1" applyProtection="1">
      <alignment horizontal="center" vertical="center" wrapText="1"/>
      <protection hidden="1"/>
    </xf>
    <xf numFmtId="49" fontId="37" fillId="47" borderId="11" xfId="201" applyNumberFormat="1" applyFont="1" applyFill="1" applyBorder="1" applyAlignment="1" applyProtection="1">
      <alignment horizontal="center" vertical="center" wrapText="1"/>
      <protection locked="0"/>
    </xf>
    <xf numFmtId="49" fontId="37" fillId="47" borderId="12" xfId="201" applyNumberFormat="1" applyFont="1" applyFill="1" applyBorder="1" applyAlignment="1" applyProtection="1">
      <alignment horizontal="center" vertical="center" wrapText="1"/>
      <protection locked="0"/>
    </xf>
    <xf numFmtId="0" fontId="46" fillId="24" borderId="27" xfId="45" applyFont="1" applyFill="1" applyBorder="1" applyAlignment="1" applyProtection="1">
      <alignment horizontal="center" vertical="center"/>
      <protection hidden="1"/>
    </xf>
    <xf numFmtId="0" fontId="46" fillId="24" borderId="28" xfId="45" applyFont="1" applyFill="1" applyBorder="1" applyAlignment="1" applyProtection="1">
      <alignment horizontal="center" vertical="center"/>
      <protection hidden="1"/>
    </xf>
    <xf numFmtId="0" fontId="46" fillId="24" borderId="31" xfId="45" applyFont="1" applyFill="1" applyBorder="1" applyAlignment="1" applyProtection="1">
      <alignment horizontal="center" vertical="center"/>
      <protection hidden="1"/>
    </xf>
    <xf numFmtId="0" fontId="69" fillId="49" borderId="35" xfId="45" applyFont="1" applyFill="1" applyBorder="1" applyAlignment="1">
      <alignment horizontal="center" vertical="center" wrapText="1"/>
    </xf>
    <xf numFmtId="0" fontId="69" fillId="49" borderId="98" xfId="45" applyFont="1" applyFill="1" applyBorder="1" applyAlignment="1">
      <alignment horizontal="center" vertical="center" wrapText="1"/>
    </xf>
    <xf numFmtId="0" fontId="69" fillId="49" borderId="35" xfId="45" applyFont="1" applyFill="1" applyBorder="1" applyAlignment="1" applyProtection="1">
      <alignment horizontal="center" vertical="center" wrapText="1"/>
    </xf>
    <xf numFmtId="15" fontId="69" fillId="49" borderId="34" xfId="45" applyNumberFormat="1" applyFont="1" applyFill="1" applyBorder="1" applyAlignment="1" applyProtection="1">
      <alignment horizontal="center" vertical="center" wrapText="1"/>
    </xf>
    <xf numFmtId="15" fontId="69" fillId="49" borderId="88" xfId="45" applyNumberFormat="1" applyFont="1" applyFill="1" applyBorder="1" applyAlignment="1" applyProtection="1">
      <alignment horizontal="center" vertical="center" wrapText="1"/>
    </xf>
    <xf numFmtId="0" fontId="69" fillId="49" borderId="36" xfId="45" applyFont="1" applyFill="1" applyBorder="1" applyAlignment="1">
      <alignment horizontal="center" vertical="center" wrapText="1"/>
    </xf>
    <xf numFmtId="0" fontId="69" fillId="49" borderId="97" xfId="45" applyFont="1" applyFill="1" applyBorder="1" applyAlignment="1">
      <alignment horizontal="center" vertical="center" wrapText="1"/>
    </xf>
    <xf numFmtId="0" fontId="69" fillId="49" borderId="99" xfId="45" applyFont="1" applyFill="1" applyBorder="1" applyAlignment="1">
      <alignment horizontal="center" vertical="center" wrapText="1"/>
    </xf>
    <xf numFmtId="0" fontId="69" fillId="49" borderId="34" xfId="45" applyFont="1" applyFill="1" applyBorder="1" applyAlignment="1" applyProtection="1">
      <alignment horizontal="center" vertical="center" wrapText="1"/>
    </xf>
    <xf numFmtId="0" fontId="69" fillId="49" borderId="88" xfId="45" applyFont="1" applyFill="1" applyBorder="1" applyAlignment="1" applyProtection="1">
      <alignment horizontal="center" vertical="center" wrapText="1"/>
    </xf>
    <xf numFmtId="0" fontId="69" fillId="49" borderId="95" xfId="45" applyNumberFormat="1" applyFont="1" applyFill="1" applyBorder="1" applyAlignment="1" applyProtection="1">
      <alignment horizontal="center" vertical="center" wrapText="1"/>
    </xf>
    <xf numFmtId="0" fontId="69" fillId="49" borderId="38" xfId="45" applyNumberFormat="1" applyFont="1" applyFill="1" applyBorder="1" applyAlignment="1" applyProtection="1">
      <alignment horizontal="center" vertical="center" wrapText="1"/>
    </xf>
    <xf numFmtId="0" fontId="69" fillId="49" borderId="96" xfId="45" applyNumberFormat="1" applyFont="1" applyFill="1" applyBorder="1" applyAlignment="1" applyProtection="1">
      <alignment horizontal="center" vertical="center" wrapText="1"/>
    </xf>
    <xf numFmtId="0" fontId="67" fillId="38" borderId="11" xfId="0" applyFont="1" applyFill="1" applyBorder="1" applyAlignment="1">
      <alignment horizontal="center"/>
    </xf>
    <xf numFmtId="0" fontId="67" fillId="38" borderId="19" xfId="0" applyFont="1" applyFill="1" applyBorder="1" applyAlignment="1">
      <alignment horizontal="center"/>
    </xf>
    <xf numFmtId="0" fontId="67" fillId="38" borderId="12" xfId="0" applyFont="1" applyFill="1" applyBorder="1" applyAlignment="1">
      <alignment horizontal="center"/>
    </xf>
    <xf numFmtId="0" fontId="88" fillId="0" borderId="19" xfId="94" applyFont="1" applyFill="1" applyBorder="1" applyAlignment="1" applyProtection="1">
      <alignment horizontal="center" vertical="center" wrapText="1"/>
    </xf>
    <xf numFmtId="0" fontId="88" fillId="0" borderId="28" xfId="94" applyFont="1" applyFill="1" applyBorder="1" applyAlignment="1" applyProtection="1">
      <alignment horizontal="center" vertical="center" wrapText="1"/>
    </xf>
    <xf numFmtId="0" fontId="88" fillId="35" borderId="24" xfId="94" applyFont="1" applyFill="1" applyBorder="1" applyAlignment="1" applyProtection="1">
      <alignment horizontal="center" vertical="center"/>
      <protection locked="0"/>
    </xf>
    <xf numFmtId="0" fontId="88" fillId="35" borderId="37" xfId="94" applyFont="1" applyFill="1" applyBorder="1" applyAlignment="1" applyProtection="1">
      <alignment horizontal="center" vertical="center"/>
      <protection locked="0"/>
    </xf>
    <xf numFmtId="0" fontId="88" fillId="35" borderId="69" xfId="94" applyFont="1" applyFill="1" applyBorder="1" applyAlignment="1" applyProtection="1">
      <alignment horizontal="center" vertical="center"/>
      <protection locked="0"/>
    </xf>
    <xf numFmtId="0" fontId="36" fillId="40" borderId="11" xfId="45" applyFont="1" applyFill="1" applyBorder="1" applyAlignment="1" applyProtection="1">
      <alignment horizontal="center" wrapText="1"/>
      <protection locked="0"/>
    </xf>
    <xf numFmtId="0" fontId="36" fillId="40" borderId="19" xfId="45" applyFont="1" applyFill="1" applyBorder="1" applyAlignment="1" applyProtection="1">
      <alignment horizontal="center" wrapText="1"/>
      <protection locked="0"/>
    </xf>
    <xf numFmtId="0" fontId="36" fillId="40" borderId="17" xfId="45" applyFont="1" applyFill="1" applyBorder="1" applyAlignment="1" applyProtection="1">
      <alignment horizontal="center" wrapText="1"/>
      <protection locked="0"/>
    </xf>
    <xf numFmtId="0" fontId="36" fillId="40" borderId="26" xfId="45" applyFont="1" applyFill="1" applyBorder="1" applyAlignment="1" applyProtection="1">
      <alignment horizontal="center" wrapText="1"/>
      <protection locked="0"/>
    </xf>
    <xf numFmtId="0" fontId="47" fillId="41" borderId="82" xfId="45" applyFont="1" applyFill="1" applyBorder="1" applyAlignment="1" applyProtection="1">
      <alignment horizontal="center" vertical="center"/>
    </xf>
    <xf numFmtId="0" fontId="47" fillId="41" borderId="78" xfId="45" applyFont="1" applyFill="1" applyBorder="1" applyAlignment="1" applyProtection="1">
      <alignment horizontal="center" vertical="center"/>
    </xf>
    <xf numFmtId="0" fontId="47" fillId="41" borderId="84" xfId="45" applyFont="1" applyFill="1" applyBorder="1" applyAlignment="1" applyProtection="1">
      <alignment horizontal="center" vertical="center"/>
    </xf>
    <xf numFmtId="0" fontId="47" fillId="41" borderId="75" xfId="45" applyFont="1" applyFill="1" applyBorder="1" applyAlignment="1" applyProtection="1">
      <alignment horizontal="center" vertical="center"/>
    </xf>
    <xf numFmtId="0" fontId="36" fillId="40" borderId="78" xfId="45" applyFont="1" applyFill="1" applyBorder="1" applyAlignment="1" applyProtection="1">
      <alignment horizontal="center" vertical="center" wrapText="1"/>
    </xf>
    <xf numFmtId="0" fontId="36" fillId="40" borderId="75" xfId="45" applyFont="1" applyFill="1" applyBorder="1" applyAlignment="1" applyProtection="1">
      <alignment horizontal="center" vertical="center" wrapText="1"/>
    </xf>
    <xf numFmtId="0" fontId="36" fillId="59" borderId="75" xfId="45" applyFont="1" applyFill="1" applyBorder="1" applyAlignment="1" applyProtection="1">
      <alignment horizontal="center" vertical="center" wrapText="1"/>
    </xf>
    <xf numFmtId="15" fontId="53" fillId="25" borderId="20" xfId="45" applyNumberFormat="1" applyFont="1" applyFill="1" applyBorder="1" applyAlignment="1" applyProtection="1">
      <alignment horizontal="center" vertical="center" wrapText="1"/>
    </xf>
    <xf numFmtId="15" fontId="53" fillId="25" borderId="14" xfId="45" applyNumberFormat="1" applyFont="1" applyFill="1" applyBorder="1" applyAlignment="1" applyProtection="1">
      <alignment horizontal="center" vertical="center" wrapText="1"/>
    </xf>
    <xf numFmtId="0" fontId="53" fillId="25" borderId="21" xfId="45" applyFont="1" applyFill="1" applyBorder="1" applyAlignment="1">
      <alignment horizontal="center" vertical="center"/>
    </xf>
    <xf numFmtId="0" fontId="53" fillId="25" borderId="30" xfId="45" applyFont="1" applyFill="1" applyBorder="1" applyAlignment="1">
      <alignment horizontal="center" vertical="center"/>
    </xf>
    <xf numFmtId="0" fontId="55" fillId="38" borderId="44" xfId="45" applyFont="1" applyFill="1" applyBorder="1" applyAlignment="1" applyProtection="1">
      <alignment horizontal="center" vertical="center"/>
    </xf>
    <xf numFmtId="0" fontId="86" fillId="0" borderId="37" xfId="94" applyFont="1" applyFill="1" applyBorder="1" applyAlignment="1" applyProtection="1">
      <alignment horizontal="center" vertical="center" wrapText="1"/>
    </xf>
    <xf numFmtId="0" fontId="53" fillId="25" borderId="29" xfId="45" applyFont="1" applyFill="1" applyBorder="1" applyAlignment="1">
      <alignment horizontal="center" vertical="center"/>
    </xf>
    <xf numFmtId="0" fontId="53" fillId="25" borderId="26" xfId="45" applyFont="1" applyFill="1" applyBorder="1" applyAlignment="1">
      <alignment horizontal="center" vertical="center"/>
    </xf>
    <xf numFmtId="0" fontId="53" fillId="25" borderId="20" xfId="45" applyFont="1" applyFill="1" applyBorder="1" applyAlignment="1" applyProtection="1">
      <alignment horizontal="center" vertical="center" wrapText="1" shrinkToFit="1"/>
    </xf>
    <xf numFmtId="0" fontId="53" fillId="25" borderId="14" xfId="45" applyFont="1" applyFill="1" applyBorder="1" applyAlignment="1" applyProtection="1">
      <alignment horizontal="center" vertical="center" wrapText="1" shrinkToFit="1"/>
    </xf>
    <xf numFmtId="0" fontId="55" fillId="38" borderId="17" xfId="45" applyFont="1" applyFill="1" applyBorder="1" applyAlignment="1">
      <alignment horizontal="center" vertical="center" wrapText="1"/>
    </xf>
    <xf numFmtId="0" fontId="93" fillId="0" borderId="0" xfId="152" applyFont="1" applyBorder="1" applyAlignment="1">
      <alignment horizontal="center"/>
    </xf>
    <xf numFmtId="15" fontId="56" fillId="24" borderId="14" xfId="200" applyNumberFormat="1" applyFont="1" applyFill="1" applyBorder="1" applyAlignment="1" applyProtection="1">
      <alignment horizontal="center" vertical="center" wrapText="1"/>
      <protection hidden="1"/>
    </xf>
    <xf numFmtId="15" fontId="56" fillId="24" borderId="10" xfId="200" applyNumberFormat="1" applyFont="1" applyFill="1" applyBorder="1" applyAlignment="1" applyProtection="1">
      <alignment horizontal="center" vertical="center" wrapText="1"/>
      <protection hidden="1"/>
    </xf>
    <xf numFmtId="15" fontId="56" fillId="24" borderId="75" xfId="200" applyNumberFormat="1" applyFont="1" applyFill="1" applyBorder="1" applyAlignment="1" applyProtection="1">
      <alignment horizontal="center" vertical="center" wrapText="1"/>
      <protection hidden="1"/>
    </xf>
    <xf numFmtId="0" fontId="100" fillId="38" borderId="103" xfId="94" applyFont="1" applyFill="1" applyBorder="1" applyAlignment="1" applyProtection="1">
      <alignment horizontal="center" vertical="center" wrapText="1"/>
    </xf>
    <xf numFmtId="0" fontId="100" fillId="38" borderId="38" xfId="94" applyFont="1" applyFill="1" applyBorder="1" applyAlignment="1" applyProtection="1">
      <alignment horizontal="center" vertical="center" wrapText="1"/>
    </xf>
    <xf numFmtId="0" fontId="100" fillId="38" borderId="104" xfId="94" applyFont="1" applyFill="1" applyBorder="1" applyAlignment="1" applyProtection="1">
      <alignment horizontal="center" vertical="center" wrapText="1"/>
    </xf>
    <xf numFmtId="0" fontId="55" fillId="38" borderId="0" xfId="200" applyFont="1" applyFill="1" applyBorder="1" applyAlignment="1">
      <alignment horizontal="center" vertical="center"/>
    </xf>
    <xf numFmtId="0" fontId="56" fillId="24" borderId="23" xfId="200" applyFont="1" applyFill="1" applyBorder="1" applyAlignment="1" applyProtection="1">
      <alignment horizontal="center" vertical="center"/>
      <protection hidden="1"/>
    </xf>
    <xf numFmtId="0" fontId="56" fillId="24" borderId="74" xfId="200" applyFont="1" applyFill="1" applyBorder="1" applyAlignment="1" applyProtection="1">
      <alignment horizontal="center" vertical="center"/>
      <protection hidden="1"/>
    </xf>
    <xf numFmtId="15" fontId="56" fillId="24" borderId="23" xfId="200" applyNumberFormat="1" applyFont="1" applyFill="1" applyBorder="1" applyAlignment="1" applyProtection="1">
      <alignment horizontal="center" vertical="center" wrapText="1"/>
      <protection hidden="1"/>
    </xf>
    <xf numFmtId="15" fontId="56" fillId="24" borderId="74" xfId="200" applyNumberFormat="1" applyFont="1" applyFill="1" applyBorder="1" applyAlignment="1" applyProtection="1">
      <alignment horizontal="center" vertical="center" wrapText="1"/>
      <protection hidden="1"/>
    </xf>
    <xf numFmtId="0" fontId="56" fillId="24" borderId="23" xfId="200" applyFont="1" applyFill="1" applyBorder="1" applyAlignment="1" applyProtection="1">
      <alignment horizontal="center" vertical="center" wrapText="1"/>
      <protection hidden="1"/>
    </xf>
    <xf numFmtId="0" fontId="56" fillId="24" borderId="74" xfId="200" applyFont="1" applyFill="1" applyBorder="1" applyAlignment="1" applyProtection="1">
      <alignment horizontal="center" vertical="center" wrapText="1"/>
      <protection hidden="1"/>
    </xf>
    <xf numFmtId="0" fontId="56" fillId="24" borderId="14" xfId="200" applyFont="1" applyFill="1" applyBorder="1" applyAlignment="1" applyProtection="1">
      <alignment horizontal="center" vertical="center"/>
      <protection hidden="1"/>
    </xf>
    <xf numFmtId="0" fontId="56" fillId="24" borderId="10" xfId="200" applyFont="1" applyFill="1" applyBorder="1" applyAlignment="1" applyProtection="1">
      <alignment horizontal="center" vertical="center"/>
      <protection hidden="1"/>
    </xf>
    <xf numFmtId="15" fontId="56" fillId="24" borderId="30" xfId="200" applyNumberFormat="1" applyFont="1" applyFill="1" applyBorder="1" applyAlignment="1" applyProtection="1">
      <alignment horizontal="center" vertical="center" wrapText="1"/>
      <protection hidden="1"/>
    </xf>
    <xf numFmtId="15" fontId="56" fillId="24" borderId="17" xfId="200" applyNumberFormat="1" applyFont="1" applyFill="1" applyBorder="1" applyAlignment="1" applyProtection="1">
      <alignment horizontal="center" vertical="center" wrapText="1"/>
      <protection hidden="1"/>
    </xf>
    <xf numFmtId="15" fontId="56" fillId="24" borderId="26" xfId="200" applyNumberFormat="1" applyFont="1" applyFill="1" applyBorder="1" applyAlignment="1" applyProtection="1">
      <alignment horizontal="center" vertical="center" wrapText="1"/>
      <protection hidden="1"/>
    </xf>
    <xf numFmtId="0" fontId="55" fillId="38" borderId="17" xfId="0" applyFont="1" applyFill="1" applyBorder="1" applyAlignment="1" applyProtection="1">
      <alignment horizontal="center" vertical="center"/>
    </xf>
    <xf numFmtId="0" fontId="98" fillId="38" borderId="102" xfId="94" applyFont="1" applyFill="1" applyBorder="1" applyAlignment="1" applyProtection="1">
      <alignment horizontal="center" vertical="center" wrapText="1"/>
    </xf>
    <xf numFmtId="0" fontId="49" fillId="38" borderId="24" xfId="0" applyFont="1" applyFill="1" applyBorder="1" applyAlignment="1" applyProtection="1">
      <alignment horizontal="left" vertical="top" wrapText="1"/>
    </xf>
    <xf numFmtId="0" fontId="49" fillId="38" borderId="37" xfId="0" applyFont="1" applyFill="1" applyBorder="1" applyAlignment="1" applyProtection="1">
      <alignment horizontal="left" vertical="top" wrapText="1"/>
    </xf>
    <xf numFmtId="0" fontId="49" fillId="38" borderId="69" xfId="0" applyFont="1" applyFill="1" applyBorder="1" applyAlignment="1" applyProtection="1">
      <alignment horizontal="left" vertical="top" wrapText="1"/>
    </xf>
    <xf numFmtId="0" fontId="49" fillId="38" borderId="24" xfId="0" applyFont="1" applyFill="1" applyBorder="1" applyAlignment="1" applyProtection="1">
      <alignment vertical="center" wrapText="1"/>
      <protection locked="0"/>
    </xf>
    <xf numFmtId="0" fontId="49" fillId="38" borderId="37" xfId="0" applyFont="1" applyFill="1" applyBorder="1" applyAlignment="1" applyProtection="1">
      <alignment vertical="center" wrapText="1"/>
      <protection locked="0"/>
    </xf>
    <xf numFmtId="0" fontId="49" fillId="38" borderId="69" xfId="0" applyFont="1" applyFill="1" applyBorder="1" applyAlignment="1" applyProtection="1">
      <alignment vertical="center" wrapText="1"/>
      <protection locked="0"/>
    </xf>
    <xf numFmtId="0" fontId="55" fillId="38" borderId="17" xfId="43" applyFont="1" applyFill="1" applyBorder="1" applyAlignment="1" applyProtection="1">
      <alignment horizontal="center" vertical="center"/>
      <protection locked="0"/>
    </xf>
    <xf numFmtId="0" fontId="55" fillId="38" borderId="19" xfId="43" applyFont="1" applyFill="1" applyBorder="1" applyAlignment="1" applyProtection="1">
      <alignment horizontal="center" vertical="center"/>
      <protection locked="0"/>
    </xf>
    <xf numFmtId="0" fontId="88" fillId="35" borderId="73" xfId="94" applyFont="1" applyFill="1" applyBorder="1" applyAlignment="1" applyProtection="1">
      <alignment horizontal="center" vertical="center"/>
      <protection locked="0"/>
    </xf>
    <xf numFmtId="0" fontId="49" fillId="58" borderId="24" xfId="0" applyFont="1" applyFill="1" applyBorder="1" applyAlignment="1" applyProtection="1">
      <alignment horizontal="left" vertical="center" wrapText="1"/>
    </xf>
    <xf numFmtId="0" fontId="49" fillId="58" borderId="37" xfId="0" applyFont="1" applyFill="1" applyBorder="1" applyAlignment="1" applyProtection="1">
      <alignment horizontal="left" vertical="center" wrapText="1"/>
    </xf>
    <xf numFmtId="0" fontId="49" fillId="58" borderId="69" xfId="0" applyFont="1" applyFill="1" applyBorder="1" applyAlignment="1" applyProtection="1">
      <alignment horizontal="left" vertical="center" wrapText="1"/>
    </xf>
    <xf numFmtId="0" fontId="52" fillId="0" borderId="11" xfId="43" applyFont="1" applyBorder="1" applyAlignment="1" applyProtection="1">
      <alignment horizontal="center" wrapText="1"/>
      <protection locked="0"/>
    </xf>
    <xf numFmtId="0" fontId="52" fillId="0" borderId="12" xfId="43" applyFont="1" applyBorder="1" applyAlignment="1" applyProtection="1">
      <alignment horizontal="center" wrapText="1"/>
      <protection locked="0"/>
    </xf>
    <xf numFmtId="0" fontId="56" fillId="45" borderId="19" xfId="43" applyFont="1" applyFill="1" applyBorder="1" applyAlignment="1">
      <alignment horizontal="center" vertical="center"/>
    </xf>
    <xf numFmtId="0" fontId="56" fillId="45" borderId="12" xfId="43" applyFont="1" applyFill="1" applyBorder="1" applyAlignment="1">
      <alignment horizontal="center" vertical="center"/>
    </xf>
    <xf numFmtId="0" fontId="70" fillId="0" borderId="10" xfId="43" applyFont="1" applyBorder="1" applyAlignment="1">
      <alignment horizontal="left"/>
    </xf>
    <xf numFmtId="0" fontId="70" fillId="0" borderId="11" xfId="43" applyFont="1" applyBorder="1" applyAlignment="1">
      <alignment horizontal="left"/>
    </xf>
    <xf numFmtId="0" fontId="70" fillId="0" borderId="12" xfId="43" applyFont="1" applyBorder="1" applyAlignment="1">
      <alignment horizontal="left"/>
    </xf>
    <xf numFmtId="0" fontId="55" fillId="38" borderId="10" xfId="43" applyFont="1" applyFill="1" applyBorder="1" applyAlignment="1">
      <alignment horizontal="center" vertical="center"/>
    </xf>
    <xf numFmtId="0" fontId="70" fillId="0" borderId="14" xfId="43" applyFont="1" applyBorder="1" applyAlignment="1">
      <alignment horizontal="left"/>
    </xf>
    <xf numFmtId="0" fontId="53" fillId="40" borderId="10" xfId="0" applyFont="1" applyFill="1" applyBorder="1" applyAlignment="1">
      <alignment horizontal="center"/>
    </xf>
    <xf numFmtId="0" fontId="53" fillId="54" borderId="10" xfId="0" applyFont="1" applyFill="1" applyBorder="1" applyAlignment="1">
      <alignment horizontal="center"/>
    </xf>
    <xf numFmtId="0" fontId="88" fillId="35" borderId="0" xfId="94" applyFont="1" applyFill="1" applyAlignment="1">
      <alignment horizontal="center" vertical="center"/>
    </xf>
    <xf numFmtId="0" fontId="55" fillId="38" borderId="0" xfId="0" applyFont="1" applyFill="1" applyAlignment="1">
      <alignment horizontal="center" vertical="center"/>
    </xf>
    <xf numFmtId="0" fontId="56" fillId="40" borderId="17" xfId="0" applyFont="1" applyFill="1" applyBorder="1" applyAlignment="1">
      <alignment horizontal="center" vertical="center"/>
    </xf>
    <xf numFmtId="0" fontId="53" fillId="54" borderId="17" xfId="0" applyFont="1" applyFill="1" applyBorder="1" applyAlignment="1">
      <alignment horizontal="center" vertical="center"/>
    </xf>
    <xf numFmtId="0" fontId="55" fillId="38" borderId="0" xfId="0" applyFont="1" applyFill="1" applyAlignment="1">
      <alignment horizontal="center"/>
    </xf>
    <xf numFmtId="0" fontId="37" fillId="36" borderId="13" xfId="45" applyFont="1" applyFill="1" applyBorder="1" applyAlignment="1" applyProtection="1">
      <alignment horizontal="center" vertical="center" wrapText="1"/>
      <protection locked="0"/>
    </xf>
    <xf numFmtId="0" fontId="37" fillId="0" borderId="23" xfId="45" applyFont="1" applyBorder="1" applyAlignment="1" applyProtection="1">
      <alignment horizontal="center" vertical="center" wrapText="1"/>
      <protection locked="0"/>
    </xf>
    <xf numFmtId="0" fontId="37" fillId="0" borderId="14" xfId="45" applyFont="1" applyBorder="1" applyAlignment="1" applyProtection="1">
      <alignment horizontal="center" vertical="center" wrapText="1"/>
      <protection locked="0"/>
    </xf>
    <xf numFmtId="0" fontId="37" fillId="0" borderId="12" xfId="45" applyFont="1" applyBorder="1" applyAlignment="1" applyProtection="1">
      <alignment horizontal="center"/>
      <protection locked="0"/>
    </xf>
    <xf numFmtId="0" fontId="37" fillId="0" borderId="10" xfId="45" applyFont="1" applyBorder="1" applyAlignment="1" applyProtection="1">
      <alignment horizontal="center"/>
      <protection locked="0"/>
    </xf>
    <xf numFmtId="0" fontId="36" fillId="24" borderId="10" xfId="45" applyFont="1" applyFill="1" applyBorder="1" applyAlignment="1" applyProtection="1">
      <alignment horizontal="center" vertical="center" wrapText="1"/>
      <protection locked="0"/>
    </xf>
    <xf numFmtId="0" fontId="37" fillId="29" borderId="11" xfId="45" applyFont="1" applyFill="1" applyBorder="1" applyAlignment="1" applyProtection="1">
      <alignment horizontal="left" wrapText="1"/>
      <protection locked="0"/>
    </xf>
    <xf numFmtId="0" fontId="37" fillId="29" borderId="19" xfId="45" applyFont="1" applyFill="1" applyBorder="1" applyAlignment="1" applyProtection="1">
      <alignment horizontal="left" wrapText="1"/>
      <protection locked="0"/>
    </xf>
    <xf numFmtId="0" fontId="37" fillId="29" borderId="12" xfId="45" applyFont="1" applyFill="1" applyBorder="1" applyAlignment="1" applyProtection="1">
      <alignment horizontal="left" wrapText="1"/>
      <protection locked="0"/>
    </xf>
    <xf numFmtId="0" fontId="37" fillId="0" borderId="13" xfId="45" applyFont="1" applyFill="1" applyBorder="1" applyAlignment="1" applyProtection="1">
      <alignment horizontal="center" vertical="center" wrapText="1"/>
      <protection locked="0"/>
    </xf>
    <xf numFmtId="0" fontId="37" fillId="0" borderId="74" xfId="45" applyFont="1" applyBorder="1" applyAlignment="1" applyProtection="1">
      <alignment horizontal="center" vertical="center" wrapText="1"/>
      <protection locked="0"/>
    </xf>
    <xf numFmtId="0" fontId="37" fillId="29" borderId="76" xfId="45" applyFont="1" applyFill="1" applyBorder="1" applyAlignment="1" applyProtection="1">
      <alignment horizontal="left" wrapText="1"/>
      <protection locked="0"/>
    </xf>
    <xf numFmtId="0" fontId="37" fillId="29" borderId="73" xfId="45" applyFont="1" applyFill="1" applyBorder="1" applyAlignment="1" applyProtection="1">
      <alignment horizontal="left" wrapText="1"/>
      <protection locked="0"/>
    </xf>
    <xf numFmtId="0" fontId="37" fillId="29" borderId="77" xfId="45" applyFont="1" applyFill="1" applyBorder="1" applyAlignment="1" applyProtection="1">
      <alignment horizontal="left" wrapText="1"/>
      <protection locked="0"/>
    </xf>
    <xf numFmtId="0" fontId="37" fillId="0" borderId="23" xfId="45" applyFont="1" applyFill="1" applyBorder="1" applyAlignment="1" applyProtection="1">
      <alignment horizontal="center" vertical="center" wrapText="1"/>
      <protection locked="0"/>
    </xf>
    <xf numFmtId="0" fontId="37" fillId="0" borderId="14" xfId="45" applyFont="1" applyFill="1" applyBorder="1" applyAlignment="1" applyProtection="1">
      <alignment horizontal="center" vertical="center" wrapText="1"/>
      <protection locked="0"/>
    </xf>
    <xf numFmtId="0" fontId="55" fillId="38" borderId="22" xfId="45" applyFont="1" applyFill="1" applyBorder="1" applyAlignment="1" applyProtection="1">
      <alignment horizontal="center" vertical="center"/>
      <protection locked="0"/>
    </xf>
    <xf numFmtId="0" fontId="55" fillId="38" borderId="0" xfId="45" applyFont="1" applyFill="1" applyBorder="1" applyAlignment="1" applyProtection="1">
      <alignment horizontal="center" vertical="center"/>
      <protection locked="0"/>
    </xf>
    <xf numFmtId="0" fontId="53" fillId="38" borderId="22" xfId="45" applyFont="1" applyFill="1" applyBorder="1" applyAlignment="1" applyProtection="1">
      <alignment horizontal="center" vertical="center"/>
      <protection locked="0"/>
    </xf>
    <xf numFmtId="0" fontId="53" fillId="38" borderId="0" xfId="45" applyFont="1" applyFill="1" applyBorder="1" applyAlignment="1" applyProtection="1">
      <alignment horizontal="center" vertical="center"/>
      <protection locked="0"/>
    </xf>
    <xf numFmtId="0" fontId="53" fillId="38" borderId="22" xfId="45" applyFont="1" applyFill="1" applyBorder="1" applyAlignment="1" applyProtection="1">
      <alignment horizontal="center" vertical="center" wrapText="1"/>
      <protection locked="0"/>
    </xf>
    <xf numFmtId="0" fontId="53" fillId="38" borderId="0" xfId="45" applyFont="1" applyFill="1" applyBorder="1" applyAlignment="1" applyProtection="1">
      <alignment horizontal="center" vertical="center" wrapText="1"/>
      <protection locked="0"/>
    </xf>
    <xf numFmtId="0" fontId="55" fillId="31" borderId="17" xfId="0" applyFont="1" applyFill="1" applyBorder="1" applyAlignment="1" applyProtection="1">
      <alignment horizontal="center" vertical="center"/>
    </xf>
    <xf numFmtId="0" fontId="101" fillId="38" borderId="39" xfId="94" applyFont="1" applyFill="1" applyBorder="1" applyAlignment="1">
      <alignment horizontal="center"/>
    </xf>
    <xf numFmtId="0" fontId="101" fillId="38" borderId="40" xfId="94" applyFont="1" applyFill="1" applyBorder="1" applyAlignment="1">
      <alignment horizontal="center"/>
    </xf>
    <xf numFmtId="0" fontId="101" fillId="38" borderId="32" xfId="94" applyFont="1" applyFill="1" applyBorder="1" applyAlignment="1">
      <alignment horizontal="center"/>
    </xf>
    <xf numFmtId="0" fontId="37" fillId="0" borderId="0" xfId="0" applyFont="1" applyAlignment="1"/>
    <xf numFmtId="0" fontId="0" fillId="0" borderId="0" xfId="0" applyAlignment="1"/>
    <xf numFmtId="0" fontId="99" fillId="40" borderId="92" xfId="94" applyFont="1" applyFill="1" applyBorder="1" applyAlignment="1">
      <alignment horizontal="center"/>
    </xf>
    <xf numFmtId="0" fontId="40" fillId="0" borderId="11" xfId="0" applyFont="1" applyBorder="1" applyAlignment="1">
      <alignment horizontal="left"/>
    </xf>
    <xf numFmtId="0" fontId="41" fillId="0" borderId="12" xfId="0" applyFont="1" applyBorder="1" applyAlignment="1">
      <alignment horizontal="left"/>
    </xf>
    <xf numFmtId="0" fontId="40" fillId="0" borderId="10" xfId="0" applyFont="1" applyBorder="1" applyAlignment="1"/>
    <xf numFmtId="0" fontId="41" fillId="0" borderId="10" xfId="0" applyFont="1" applyBorder="1" applyAlignment="1"/>
    <xf numFmtId="0" fontId="43" fillId="0" borderId="13" xfId="0" applyFont="1" applyFill="1" applyBorder="1" applyAlignment="1">
      <alignment wrapText="1"/>
    </xf>
    <xf numFmtId="0" fontId="0" fillId="0" borderId="14" xfId="0" applyBorder="1" applyAlignment="1">
      <alignment wrapText="1"/>
    </xf>
    <xf numFmtId="0" fontId="85" fillId="38" borderId="39" xfId="0" applyFont="1" applyFill="1" applyBorder="1" applyAlignment="1">
      <alignment horizontal="center" vertical="center"/>
    </xf>
    <xf numFmtId="0" fontId="85" fillId="38" borderId="40" xfId="0" applyFont="1" applyFill="1" applyBorder="1" applyAlignment="1">
      <alignment horizontal="center" vertical="center"/>
    </xf>
    <xf numFmtId="0" fontId="85" fillId="38" borderId="32" xfId="0" applyFont="1" applyFill="1" applyBorder="1" applyAlignment="1">
      <alignment horizontal="center" vertical="center"/>
    </xf>
  </cellXfs>
  <cellStyles count="203">
    <cellStyle name="20% - Accent1" xfId="1" builtinId="30" customBuiltin="1"/>
    <cellStyle name="20% - Accent1 2" xfId="47"/>
    <cellStyle name="20% - Accent1 3" xfId="109"/>
    <cellStyle name="20% - Accent1 4" xfId="154"/>
    <cellStyle name="20% - Accent2" xfId="2" builtinId="34" customBuiltin="1"/>
    <cellStyle name="20% - Accent2 2" xfId="48"/>
    <cellStyle name="20% - Accent2 3" xfId="110"/>
    <cellStyle name="20% - Accent2 4" xfId="155"/>
    <cellStyle name="20% - Accent3" xfId="3" builtinId="38" customBuiltin="1"/>
    <cellStyle name="20% - Accent3 2" xfId="49"/>
    <cellStyle name="20% - Accent3 3" xfId="111"/>
    <cellStyle name="20% - Accent3 4" xfId="156"/>
    <cellStyle name="20% - Accent4" xfId="4" builtinId="42" customBuiltin="1"/>
    <cellStyle name="20% - Accent4 2" xfId="50"/>
    <cellStyle name="20% - Accent4 3" xfId="112"/>
    <cellStyle name="20% - Accent4 4" xfId="157"/>
    <cellStyle name="20% - Accent5" xfId="5" builtinId="46" customBuiltin="1"/>
    <cellStyle name="20% - Accent5 2" xfId="51"/>
    <cellStyle name="20% - Accent5 3" xfId="113"/>
    <cellStyle name="20% - Accent5 4" xfId="158"/>
    <cellStyle name="20% - Accent6" xfId="6" builtinId="50" customBuiltin="1"/>
    <cellStyle name="20% - Accent6 2" xfId="52"/>
    <cellStyle name="20% - Accent6 3" xfId="114"/>
    <cellStyle name="20% - Accent6 4" xfId="159"/>
    <cellStyle name="40% - Accent1" xfId="7" builtinId="31" customBuiltin="1"/>
    <cellStyle name="40% - Accent1 2" xfId="53"/>
    <cellStyle name="40% - Accent1 3" xfId="115"/>
    <cellStyle name="40% - Accent1 4" xfId="160"/>
    <cellStyle name="40% - Accent2" xfId="8" builtinId="35" customBuiltin="1"/>
    <cellStyle name="40% - Accent2 2" xfId="54"/>
    <cellStyle name="40% - Accent2 3" xfId="116"/>
    <cellStyle name="40% - Accent2 4" xfId="161"/>
    <cellStyle name="40% - Accent3" xfId="9" builtinId="39" customBuiltin="1"/>
    <cellStyle name="40% - Accent3 2" xfId="55"/>
    <cellStyle name="40% - Accent3 3" xfId="117"/>
    <cellStyle name="40% - Accent3 4" xfId="162"/>
    <cellStyle name="40% - Accent4" xfId="10" builtinId="43" customBuiltin="1"/>
    <cellStyle name="40% - Accent4 2" xfId="56"/>
    <cellStyle name="40% - Accent4 3" xfId="118"/>
    <cellStyle name="40% - Accent4 4" xfId="163"/>
    <cellStyle name="40% - Accent5" xfId="11" builtinId="47" customBuiltin="1"/>
    <cellStyle name="40% - Accent5 2" xfId="57"/>
    <cellStyle name="40% - Accent5 3" xfId="119"/>
    <cellStyle name="40% - Accent5 4" xfId="164"/>
    <cellStyle name="40% - Accent6" xfId="12" builtinId="51" customBuiltin="1"/>
    <cellStyle name="40% - Accent6 2" xfId="58"/>
    <cellStyle name="40% - Accent6 3" xfId="120"/>
    <cellStyle name="40% - Accent6 4" xfId="165"/>
    <cellStyle name="60% - Accent1" xfId="13" builtinId="32" customBuiltin="1"/>
    <cellStyle name="60% - Accent1 2" xfId="59"/>
    <cellStyle name="60% - Accent1 3" xfId="121"/>
    <cellStyle name="60% - Accent1 4" xfId="166"/>
    <cellStyle name="60% - Accent2" xfId="14" builtinId="36" customBuiltin="1"/>
    <cellStyle name="60% - Accent2 2" xfId="60"/>
    <cellStyle name="60% - Accent2 3" xfId="122"/>
    <cellStyle name="60% - Accent2 4" xfId="167"/>
    <cellStyle name="60% - Accent3" xfId="15" builtinId="40" customBuiltin="1"/>
    <cellStyle name="60% - Accent3 2" xfId="61"/>
    <cellStyle name="60% - Accent3 3" xfId="123"/>
    <cellStyle name="60% - Accent3 4" xfId="168"/>
    <cellStyle name="60% - Accent4" xfId="16" builtinId="44" customBuiltin="1"/>
    <cellStyle name="60% - Accent4 2" xfId="62"/>
    <cellStyle name="60% - Accent4 3" xfId="124"/>
    <cellStyle name="60% - Accent4 4" xfId="169"/>
    <cellStyle name="60% - Accent5" xfId="17" builtinId="48" customBuiltin="1"/>
    <cellStyle name="60% - Accent5 2" xfId="63"/>
    <cellStyle name="60% - Accent5 3" xfId="125"/>
    <cellStyle name="60% - Accent5 4" xfId="170"/>
    <cellStyle name="60% - Accent6" xfId="18" builtinId="52" customBuiltin="1"/>
    <cellStyle name="60% - Accent6 2" xfId="64"/>
    <cellStyle name="60% - Accent6 3" xfId="126"/>
    <cellStyle name="60% - Accent6 4" xfId="171"/>
    <cellStyle name="Accent1" xfId="19" builtinId="29" customBuiltin="1"/>
    <cellStyle name="Accent1 2" xfId="65"/>
    <cellStyle name="Accent1 3" xfId="127"/>
    <cellStyle name="Accent1 4" xfId="172"/>
    <cellStyle name="Accent2" xfId="20" builtinId="33" customBuiltin="1"/>
    <cellStyle name="Accent2 2" xfId="66"/>
    <cellStyle name="Accent2 3" xfId="128"/>
    <cellStyle name="Accent2 4" xfId="173"/>
    <cellStyle name="Accent3" xfId="21" builtinId="37" customBuiltin="1"/>
    <cellStyle name="Accent3 2" xfId="67"/>
    <cellStyle name="Accent3 3" xfId="129"/>
    <cellStyle name="Accent3 4" xfId="174"/>
    <cellStyle name="Accent4" xfId="22" builtinId="41" customBuiltin="1"/>
    <cellStyle name="Accent4 2" xfId="68"/>
    <cellStyle name="Accent4 3" xfId="130"/>
    <cellStyle name="Accent4 4" xfId="175"/>
    <cellStyle name="Accent5" xfId="23" builtinId="45" customBuiltin="1"/>
    <cellStyle name="Accent5 2" xfId="69"/>
    <cellStyle name="Accent5 3" xfId="131"/>
    <cellStyle name="Accent5 4" xfId="176"/>
    <cellStyle name="Accent6" xfId="24" builtinId="49" customBuiltin="1"/>
    <cellStyle name="Accent6 2" xfId="70"/>
    <cellStyle name="Accent6 3" xfId="132"/>
    <cellStyle name="Accent6 4" xfId="177"/>
    <cellStyle name="Bad" xfId="25" builtinId="27" customBuiltin="1"/>
    <cellStyle name="Bad 2" xfId="71"/>
    <cellStyle name="Bad 3" xfId="133"/>
    <cellStyle name="Bad 4" xfId="178"/>
    <cellStyle name="Calculation" xfId="26" builtinId="22" customBuiltin="1"/>
    <cellStyle name="Calculation 2" xfId="72"/>
    <cellStyle name="Calculation 3" xfId="134"/>
    <cellStyle name="Calculation 4" xfId="179"/>
    <cellStyle name="Check Cell" xfId="27" builtinId="23" customBuiltin="1"/>
    <cellStyle name="Check Cell 2" xfId="73"/>
    <cellStyle name="Check Cell 3" xfId="135"/>
    <cellStyle name="Check Cell 4" xfId="180"/>
    <cellStyle name="Comma" xfId="197" builtinId="3"/>
    <cellStyle name="Comma 2" xfId="98"/>
    <cellStyle name="Explanatory Text" xfId="28" builtinId="53" customBuiltin="1"/>
    <cellStyle name="Explanatory Text 2" xfId="74"/>
    <cellStyle name="Explanatory Text 3" xfId="136"/>
    <cellStyle name="Explanatory Text 4" xfId="181"/>
    <cellStyle name="Good" xfId="29" builtinId="26" customBuiltin="1"/>
    <cellStyle name="Good 2" xfId="75"/>
    <cellStyle name="Good 3" xfId="137"/>
    <cellStyle name="Good 4" xfId="182"/>
    <cellStyle name="Heading 1" xfId="30" builtinId="16" customBuiltin="1"/>
    <cellStyle name="Heading 1 2" xfId="76"/>
    <cellStyle name="Heading 1 3" xfId="138"/>
    <cellStyle name="Heading 1 4" xfId="183"/>
    <cellStyle name="Heading 2" xfId="31" builtinId="17" customBuiltin="1"/>
    <cellStyle name="Heading 2 2" xfId="77"/>
    <cellStyle name="Heading 2 3" xfId="139"/>
    <cellStyle name="Heading 2 4" xfId="184"/>
    <cellStyle name="Heading 3" xfId="32" builtinId="18" customBuiltin="1"/>
    <cellStyle name="Heading 3 2" xfId="78"/>
    <cellStyle name="Heading 3 3" xfId="140"/>
    <cellStyle name="Heading 3 4" xfId="185"/>
    <cellStyle name="Heading 4" xfId="33" builtinId="19" customBuiltin="1"/>
    <cellStyle name="Heading 4 2" xfId="79"/>
    <cellStyle name="Heading 4 3" xfId="141"/>
    <cellStyle name="Heading 4 4" xfId="186"/>
    <cellStyle name="Hyperlink" xfId="94" builtinId="8"/>
    <cellStyle name="Input" xfId="34" builtinId="20" customBuiltin="1"/>
    <cellStyle name="Input 2" xfId="80"/>
    <cellStyle name="Input 3" xfId="142"/>
    <cellStyle name="Input 4" xfId="187"/>
    <cellStyle name="Linked Cell" xfId="35" builtinId="24" customBuiltin="1"/>
    <cellStyle name="Linked Cell 2" xfId="81"/>
    <cellStyle name="Linked Cell 3" xfId="143"/>
    <cellStyle name="Linked Cell 4" xfId="188"/>
    <cellStyle name="Neutral" xfId="36" builtinId="28" customBuiltin="1"/>
    <cellStyle name="Neutral 2" xfId="82"/>
    <cellStyle name="Neutral 3" xfId="144"/>
    <cellStyle name="Neutral 4" xfId="189"/>
    <cellStyle name="Normal" xfId="0" builtinId="0"/>
    <cellStyle name="Normal 2" xfId="43"/>
    <cellStyle name="Normal 2 2" xfId="45"/>
    <cellStyle name="Normal 2 3" xfId="89"/>
    <cellStyle name="Normal 2 3 2" xfId="93"/>
    <cellStyle name="Normal 2 3 2 2" xfId="104"/>
    <cellStyle name="Normal 2 3 2 3" xfId="107"/>
    <cellStyle name="Normal 2 3 2 3 2" xfId="152"/>
    <cellStyle name="Normal 2 3 2 3 2 2" xfId="200"/>
    <cellStyle name="Normal 2 3 3" xfId="96"/>
    <cellStyle name="Normal 2 3 3 2" xfId="106"/>
    <cellStyle name="Normal 2 3 4" xfId="101"/>
    <cellStyle name="Normal 2 4" xfId="92"/>
    <cellStyle name="Normal 2 4 2" xfId="103"/>
    <cellStyle name="Normal 2 5" xfId="95"/>
    <cellStyle name="Normal 2 5 2" xfId="105"/>
    <cellStyle name="Normal 2 6" xfId="100"/>
    <cellStyle name="Normal 2 7" xfId="202"/>
    <cellStyle name="Normal 3" xfId="46"/>
    <cellStyle name="Normal 4" xfId="91"/>
    <cellStyle name="Normal 4 2" xfId="102"/>
    <cellStyle name="Normal 5" xfId="97"/>
    <cellStyle name="Normal 5 2" xfId="99"/>
    <cellStyle name="Normal 5 3" xfId="198"/>
    <cellStyle name="Normal 5 4" xfId="199"/>
    <cellStyle name="Normal 5 4 2" xfId="201"/>
    <cellStyle name="Normal 6" xfId="108"/>
    <cellStyle name="Normal 6 2" xfId="196"/>
    <cellStyle name="Normal 7" xfId="151"/>
    <cellStyle name="Normal 8" xfId="153"/>
    <cellStyle name="Note" xfId="37" builtinId="10" customBuiltin="1"/>
    <cellStyle name="Note 2" xfId="83"/>
    <cellStyle name="Note 3" xfId="145"/>
    <cellStyle name="Note 4" xfId="190"/>
    <cellStyle name="Output" xfId="38" builtinId="21" customBuiltin="1"/>
    <cellStyle name="Output 2" xfId="84"/>
    <cellStyle name="Output 3" xfId="146"/>
    <cellStyle name="Output 4" xfId="191"/>
    <cellStyle name="Percent" xfId="42" builtinId="5"/>
    <cellStyle name="Percent 2" xfId="44"/>
    <cellStyle name="Percent 2 2" xfId="90"/>
    <cellStyle name="Percent 3" xfId="88"/>
    <cellStyle name="Percent 4" xfId="147"/>
    <cellStyle name="Percent 5" xfId="192"/>
    <cellStyle name="Title" xfId="39" builtinId="15" customBuiltin="1"/>
    <cellStyle name="Title 2" xfId="85"/>
    <cellStyle name="Title 3" xfId="148"/>
    <cellStyle name="Title 4" xfId="193"/>
    <cellStyle name="Total" xfId="40" builtinId="25" customBuiltin="1"/>
    <cellStyle name="Total 2" xfId="86"/>
    <cellStyle name="Total 3" xfId="149"/>
    <cellStyle name="Total 4" xfId="194"/>
    <cellStyle name="Warning Text" xfId="41" builtinId="11" customBuiltin="1"/>
    <cellStyle name="Warning Text 2" xfId="87"/>
    <cellStyle name="Warning Text 3" xfId="150"/>
    <cellStyle name="Warning Text 4" xfId="195"/>
  </cellStyles>
  <dxfs count="3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bgColor theme="6"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2D69A"/>
      <color rgb="FFFFFF66"/>
      <color rgb="FFFF9900"/>
      <color rgb="FF963634"/>
      <color rgb="FF766A62"/>
      <color rgb="FFCC99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 Privacy'!A1"/><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emf"/></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2</xdr:row>
      <xdr:rowOff>66675</xdr:rowOff>
    </xdr:from>
    <xdr:to>
      <xdr:col>13</xdr:col>
      <xdr:colOff>80517</xdr:colOff>
      <xdr:row>32</xdr:row>
      <xdr:rowOff>133350</xdr:rowOff>
    </xdr:to>
    <xdr:pic>
      <xdr:nvPicPr>
        <xdr:cNvPr id="8" name="Picture 7">
          <a:extLst>
            <a:ext uri="{FF2B5EF4-FFF2-40B4-BE49-F238E27FC236}">
              <a16:creationId xmlns:a16="http://schemas.microsoft.com/office/drawing/2014/main" id="{00000000-0008-0000-1A00-000008000000}"/>
            </a:ext>
          </a:extLst>
        </xdr:cNvPr>
        <xdr:cNvPicPr>
          <a:picLocks noChangeAspect="1"/>
        </xdr:cNvPicPr>
      </xdr:nvPicPr>
      <xdr:blipFill>
        <a:blip xmlns:r="http://schemas.openxmlformats.org/officeDocument/2006/relationships" r:embed="rId1" cstate="print"/>
        <a:stretch>
          <a:fillRect/>
        </a:stretch>
      </xdr:blipFill>
      <xdr:spPr>
        <a:xfrm>
          <a:off x="838200" y="15487650"/>
          <a:ext cx="7167117" cy="5381625"/>
        </a:xfrm>
        <a:prstGeom prst="rect">
          <a:avLst/>
        </a:prstGeom>
      </xdr:spPr>
    </xdr:pic>
    <xdr:clientData/>
  </xdr:twoCellAnchor>
  <xdr:twoCellAnchor editAs="oneCell">
    <xdr:from>
      <xdr:col>1</xdr:col>
      <xdr:colOff>171450</xdr:colOff>
      <xdr:row>35</xdr:row>
      <xdr:rowOff>38100</xdr:rowOff>
    </xdr:from>
    <xdr:to>
      <xdr:col>15</xdr:col>
      <xdr:colOff>77888</xdr:colOff>
      <xdr:row>75</xdr:row>
      <xdr:rowOff>161925</xdr:rowOff>
    </xdr:to>
    <xdr:pic>
      <xdr:nvPicPr>
        <xdr:cNvPr id="9" name="Picture 8">
          <a:extLst>
            <a:ext uri="{FF2B5EF4-FFF2-40B4-BE49-F238E27FC236}">
              <a16:creationId xmlns:a16="http://schemas.microsoft.com/office/drawing/2014/main" id="{00000000-0008-0000-1A00-000009000000}"/>
            </a:ext>
          </a:extLst>
        </xdr:cNvPr>
        <xdr:cNvPicPr>
          <a:picLocks noChangeAspect="1"/>
        </xdr:cNvPicPr>
      </xdr:nvPicPr>
      <xdr:blipFill>
        <a:blip xmlns:r="http://schemas.openxmlformats.org/officeDocument/2006/relationships" r:embed="rId2" cstate="print"/>
        <a:stretch>
          <a:fillRect/>
        </a:stretch>
      </xdr:blipFill>
      <xdr:spPr>
        <a:xfrm>
          <a:off x="781050" y="21555075"/>
          <a:ext cx="8440838" cy="7362825"/>
        </a:xfrm>
        <a:prstGeom prst="rect">
          <a:avLst/>
        </a:prstGeom>
      </xdr:spPr>
    </xdr:pic>
    <xdr:clientData/>
  </xdr:twoCellAnchor>
  <xdr:twoCellAnchor editAs="oneCell">
    <xdr:from>
      <xdr:col>1</xdr:col>
      <xdr:colOff>190500</xdr:colOff>
      <xdr:row>77</xdr:row>
      <xdr:rowOff>44450</xdr:rowOff>
    </xdr:from>
    <xdr:to>
      <xdr:col>14</xdr:col>
      <xdr:colOff>476250</xdr:colOff>
      <xdr:row>136</xdr:row>
      <xdr:rowOff>123825</xdr:rowOff>
    </xdr:to>
    <xdr:pic>
      <xdr:nvPicPr>
        <xdr:cNvPr id="11" name="Picture 10">
          <a:hlinkClick xmlns:r="http://schemas.openxmlformats.org/officeDocument/2006/relationships" r:id="rId3"/>
          <a:extLst>
            <a:ext uri="{FF2B5EF4-FFF2-40B4-BE49-F238E27FC236}">
              <a16:creationId xmlns:a16="http://schemas.microsoft.com/office/drawing/2014/main" id="{00000000-0008-0000-1A00-00000B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38200" y="13722350"/>
          <a:ext cx="8705850" cy="1056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19</xdr:row>
      <xdr:rowOff>57150</xdr:rowOff>
    </xdr:from>
    <xdr:to>
      <xdr:col>13</xdr:col>
      <xdr:colOff>42971</xdr:colOff>
      <xdr:row>39</xdr:row>
      <xdr:rowOff>0</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1" y="3238500"/>
          <a:ext cx="8463070" cy="3117850"/>
        </a:xfrm>
        <a:prstGeom prst="rect">
          <a:avLst/>
        </a:prstGeom>
      </xdr:spPr>
    </xdr:pic>
    <xdr:clientData/>
  </xdr:twoCellAnchor>
  <xdr:twoCellAnchor editAs="oneCell">
    <xdr:from>
      <xdr:col>0</xdr:col>
      <xdr:colOff>116499</xdr:colOff>
      <xdr:row>42</xdr:row>
      <xdr:rowOff>88656</xdr:rowOff>
    </xdr:from>
    <xdr:to>
      <xdr:col>9</xdr:col>
      <xdr:colOff>420575</xdr:colOff>
      <xdr:row>62</xdr:row>
      <xdr:rowOff>12061</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cstate="print"/>
        <a:stretch>
          <a:fillRect/>
        </a:stretch>
      </xdr:blipFill>
      <xdr:spPr>
        <a:xfrm>
          <a:off x="116499" y="6921256"/>
          <a:ext cx="6133376" cy="3098405"/>
        </a:xfrm>
        <a:prstGeom prst="rect">
          <a:avLst/>
        </a:prstGeom>
      </xdr:spPr>
    </xdr:pic>
    <xdr:clientData/>
  </xdr:twoCellAnchor>
  <xdr:twoCellAnchor>
    <xdr:from>
      <xdr:col>1</xdr:col>
      <xdr:colOff>319454</xdr:colOff>
      <xdr:row>45</xdr:row>
      <xdr:rowOff>177312</xdr:rowOff>
    </xdr:from>
    <xdr:to>
      <xdr:col>2</xdr:col>
      <xdr:colOff>357554</xdr:colOff>
      <xdr:row>48</xdr:row>
      <xdr:rowOff>82062</xdr:rowOff>
    </xdr:to>
    <xdr:sp macro="" textlink="">
      <xdr:nvSpPr>
        <xdr:cNvPr id="4" name="Oval 3">
          <a:extLst>
            <a:ext uri="{FF2B5EF4-FFF2-40B4-BE49-F238E27FC236}">
              <a16:creationId xmlns:a16="http://schemas.microsoft.com/office/drawing/2014/main" id="{00000000-0008-0000-1A00-000004000000}"/>
            </a:ext>
          </a:extLst>
        </xdr:cNvPr>
        <xdr:cNvSpPr/>
      </xdr:nvSpPr>
      <xdr:spPr>
        <a:xfrm>
          <a:off x="967154" y="7467112"/>
          <a:ext cx="685800" cy="400050"/>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30772</xdr:colOff>
      <xdr:row>34</xdr:row>
      <xdr:rowOff>28575</xdr:rowOff>
    </xdr:from>
    <xdr:to>
      <xdr:col>3</xdr:col>
      <xdr:colOff>365612</xdr:colOff>
      <xdr:row>36</xdr:row>
      <xdr:rowOff>142875</xdr:rowOff>
    </xdr:to>
    <xdr:sp macro="" textlink="">
      <xdr:nvSpPr>
        <xdr:cNvPr id="5" name="Oval 4">
          <a:extLst>
            <a:ext uri="{FF2B5EF4-FFF2-40B4-BE49-F238E27FC236}">
              <a16:creationId xmlns:a16="http://schemas.microsoft.com/office/drawing/2014/main" id="{00000000-0008-0000-1A00-000005000000}"/>
            </a:ext>
          </a:extLst>
        </xdr:cNvPr>
        <xdr:cNvSpPr/>
      </xdr:nvSpPr>
      <xdr:spPr>
        <a:xfrm>
          <a:off x="678472" y="5591175"/>
          <a:ext cx="1630240" cy="431800"/>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0</xdr:col>
      <xdr:colOff>152400</xdr:colOff>
      <xdr:row>66</xdr:row>
      <xdr:rowOff>9525</xdr:rowOff>
    </xdr:from>
    <xdr:to>
      <xdr:col>9</xdr:col>
      <xdr:colOff>456476</xdr:colOff>
      <xdr:row>85</xdr:row>
      <xdr:rowOff>94855</xdr:rowOff>
    </xdr:to>
    <xdr:pic>
      <xdr:nvPicPr>
        <xdr:cNvPr id="6" name="Picture 5">
          <a:extLst>
            <a:ext uri="{FF2B5EF4-FFF2-40B4-BE49-F238E27FC236}">
              <a16:creationId xmlns:a16="http://schemas.microsoft.com/office/drawing/2014/main" id="{00000000-0008-0000-1A00-000006000000}"/>
            </a:ext>
          </a:extLst>
        </xdr:cNvPr>
        <xdr:cNvPicPr>
          <a:picLocks noChangeAspect="1"/>
        </xdr:cNvPicPr>
      </xdr:nvPicPr>
      <xdr:blipFill>
        <a:blip xmlns:r="http://schemas.openxmlformats.org/officeDocument/2006/relationships" r:embed="rId2" cstate="print"/>
        <a:stretch>
          <a:fillRect/>
        </a:stretch>
      </xdr:blipFill>
      <xdr:spPr>
        <a:xfrm>
          <a:off x="152400" y="10652125"/>
          <a:ext cx="6133376" cy="3101580"/>
        </a:xfrm>
        <a:prstGeom prst="rect">
          <a:avLst/>
        </a:prstGeom>
      </xdr:spPr>
    </xdr:pic>
    <xdr:clientData/>
  </xdr:twoCellAnchor>
  <xdr:twoCellAnchor>
    <xdr:from>
      <xdr:col>6</xdr:col>
      <xdr:colOff>323850</xdr:colOff>
      <xdr:row>80</xdr:row>
      <xdr:rowOff>119429</xdr:rowOff>
    </xdr:from>
    <xdr:to>
      <xdr:col>7</xdr:col>
      <xdr:colOff>361950</xdr:colOff>
      <xdr:row>83</xdr:row>
      <xdr:rowOff>81329</xdr:rowOff>
    </xdr:to>
    <xdr:sp macro="" textlink="">
      <xdr:nvSpPr>
        <xdr:cNvPr id="7" name="Oval 6">
          <a:extLst>
            <a:ext uri="{FF2B5EF4-FFF2-40B4-BE49-F238E27FC236}">
              <a16:creationId xmlns:a16="http://schemas.microsoft.com/office/drawing/2014/main" id="{00000000-0008-0000-1A00-000007000000}"/>
            </a:ext>
          </a:extLst>
        </xdr:cNvPr>
        <xdr:cNvSpPr/>
      </xdr:nvSpPr>
      <xdr:spPr>
        <a:xfrm>
          <a:off x="4210050" y="12984529"/>
          <a:ext cx="685800" cy="438150"/>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ennaliving.sharepoint.com/Ryan%20Roncesvalles/Documents/WOR%20Report%20FINAL/2014%20WOR%20Report%20FINAL%20VERSION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tallia/Desktop/WOR_res/2018%20WOR%20Report_MOH%20tab_final%20v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ign"/>
      <sheetName val="2014"/>
      <sheetName val="CompW"/>
      <sheetName val="CompV"/>
      <sheetName val="Complim"/>
      <sheetName val="Educate"/>
      <sheetName val="Ethics"/>
      <sheetName val="Fire"/>
      <sheetName val="Grieve"/>
      <sheetName val="H Risk"/>
      <sheetName val="LHIN"/>
      <sheetName val="MOH"/>
      <sheetName val="O Reg"/>
      <sheetName val="Outbr"/>
      <sheetName val="Pref Rate"/>
      <sheetName val="P Hlth"/>
      <sheetName val="Staff"/>
      <sheetName val="Wait"/>
      <sheetName val="W-NOC"/>
      <sheetName val="WSIB"/>
      <sheetName val="WSIB-N"/>
      <sheetName val="Sheet3"/>
    </sheetNames>
    <sheetDataSet>
      <sheetData sheetId="0">
        <row r="2">
          <cell r="A2" t="str">
            <v>YES</v>
          </cell>
        </row>
      </sheetData>
      <sheetData sheetId="1">
        <row r="2">
          <cell r="A2" t="str">
            <v>Housekeeping Aide</v>
          </cell>
        </row>
      </sheetData>
      <sheetData sheetId="2"/>
      <sheetData sheetId="3"/>
      <sheetData sheetId="4"/>
      <sheetData sheetId="5"/>
      <sheetData sheetId="6"/>
      <sheetData sheetId="7"/>
      <sheetData sheetId="8"/>
      <sheetData sheetId="9"/>
      <sheetData sheetId="10">
        <row r="3">
          <cell r="I3" t="str">
            <v>Discipline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endar"/>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2.bin"/><Relationship Id="rId1" Type="http://schemas.openxmlformats.org/officeDocument/2006/relationships/hyperlink" Target="https://siennaliving.sharepoint.com/AppData/Local/Microsoft/AppData/Local/Microsoft/AppData/Local/Microsoft/AppData/Local/Microsoft/Windows/WOR%20Report/Notes.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1"/>
    <pageSetUpPr fitToPage="1"/>
  </sheetPr>
  <dimension ref="A1:K57"/>
  <sheetViews>
    <sheetView zoomScale="85" zoomScaleNormal="85" workbookViewId="0">
      <pane xSplit="2" ySplit="2" topLeftCell="C19" activePane="bottomRight" state="frozen"/>
      <selection pane="topRight" sqref="A1:XFD1"/>
      <selection pane="bottomLeft" sqref="A1:XFD1"/>
      <selection pane="bottomRight" activeCell="C48" sqref="C48"/>
    </sheetView>
  </sheetViews>
  <sheetFormatPr defaultColWidth="9.28515625" defaultRowHeight="12.75" x14ac:dyDescent="0.2"/>
  <cols>
    <col min="1" max="1" width="10.5703125" style="66" customWidth="1"/>
    <col min="2" max="2" width="14.7109375" style="134" customWidth="1"/>
    <col min="3" max="3" width="60.5703125" style="27" customWidth="1"/>
    <col min="4" max="4" width="45.5703125" style="6" customWidth="1"/>
    <col min="5" max="5" width="12.140625" style="6" customWidth="1"/>
    <col min="6" max="16384" width="9.28515625" style="6"/>
  </cols>
  <sheetData>
    <row r="1" spans="1:5" s="139" customFormat="1" ht="31.5" customHeight="1" thickBot="1" x14ac:dyDescent="0.25">
      <c r="A1" s="456" t="s">
        <v>0</v>
      </c>
      <c r="B1" s="454" t="s">
        <v>1</v>
      </c>
      <c r="C1" s="137" t="s">
        <v>2</v>
      </c>
      <c r="D1" s="458" t="s">
        <v>3</v>
      </c>
      <c r="E1" s="138"/>
    </row>
    <row r="2" spans="1:5" s="139" customFormat="1" ht="16.5" thickBot="1" x14ac:dyDescent="0.25">
      <c r="A2" s="457"/>
      <c r="B2" s="455"/>
      <c r="C2" s="137" t="s">
        <v>4</v>
      </c>
      <c r="D2" s="459"/>
      <c r="E2" s="138"/>
    </row>
    <row r="3" spans="1:5" ht="15" customHeight="1" x14ac:dyDescent="0.2">
      <c r="A3" s="130">
        <v>1</v>
      </c>
      <c r="B3" s="131">
        <v>43469</v>
      </c>
      <c r="C3" s="64" t="s">
        <v>5</v>
      </c>
      <c r="D3" s="132" t="s">
        <v>6</v>
      </c>
      <c r="E3" s="420"/>
    </row>
    <row r="4" spans="1:5" ht="15" customHeight="1" x14ac:dyDescent="0.2">
      <c r="A4" s="130">
        <v>2</v>
      </c>
      <c r="B4" s="133">
        <f t="shared" ref="B4:B54" si="0">B3+7</f>
        <v>43476</v>
      </c>
      <c r="C4" s="64" t="s">
        <v>5</v>
      </c>
      <c r="D4" s="132" t="s">
        <v>6</v>
      </c>
      <c r="E4" s="420"/>
    </row>
    <row r="5" spans="1:5" ht="15" customHeight="1" x14ac:dyDescent="0.2">
      <c r="A5" s="130">
        <v>3</v>
      </c>
      <c r="B5" s="133">
        <f t="shared" si="0"/>
        <v>43483</v>
      </c>
      <c r="C5" s="64" t="s">
        <v>5</v>
      </c>
      <c r="D5" s="132" t="s">
        <v>6</v>
      </c>
      <c r="E5" s="420"/>
    </row>
    <row r="6" spans="1:5" ht="15" customHeight="1" x14ac:dyDescent="0.2">
      <c r="A6" s="130">
        <v>4</v>
      </c>
      <c r="B6" s="133">
        <f t="shared" si="0"/>
        <v>43490</v>
      </c>
      <c r="C6" s="64" t="s">
        <v>5</v>
      </c>
      <c r="D6" s="132" t="s">
        <v>6</v>
      </c>
      <c r="E6" s="420"/>
    </row>
    <row r="7" spans="1:5" ht="15" customHeight="1" x14ac:dyDescent="0.2">
      <c r="A7" s="130">
        <v>5</v>
      </c>
      <c r="B7" s="133">
        <f t="shared" si="0"/>
        <v>43497</v>
      </c>
      <c r="C7" s="64" t="s">
        <v>5</v>
      </c>
      <c r="D7" s="132" t="s">
        <v>6</v>
      </c>
      <c r="E7" s="421"/>
    </row>
    <row r="8" spans="1:5" ht="15" customHeight="1" x14ac:dyDescent="0.2">
      <c r="A8" s="130">
        <v>6</v>
      </c>
      <c r="B8" s="133">
        <f t="shared" si="0"/>
        <v>43504</v>
      </c>
      <c r="C8" s="64" t="s">
        <v>5</v>
      </c>
      <c r="D8" s="132" t="s">
        <v>6</v>
      </c>
      <c r="E8" s="420"/>
    </row>
    <row r="9" spans="1:5" ht="15" customHeight="1" x14ac:dyDescent="0.2">
      <c r="A9" s="130">
        <v>7</v>
      </c>
      <c r="B9" s="133">
        <f t="shared" si="0"/>
        <v>43511</v>
      </c>
      <c r="C9" s="64" t="s">
        <v>5</v>
      </c>
      <c r="D9" s="132" t="s">
        <v>6</v>
      </c>
      <c r="E9" s="420"/>
    </row>
    <row r="10" spans="1:5" ht="15" customHeight="1" x14ac:dyDescent="0.2">
      <c r="A10" s="130">
        <v>8</v>
      </c>
      <c r="B10" s="133">
        <f t="shared" si="0"/>
        <v>43518</v>
      </c>
      <c r="C10" s="64" t="s">
        <v>5</v>
      </c>
      <c r="D10" s="132" t="s">
        <v>6</v>
      </c>
      <c r="E10" s="420"/>
    </row>
    <row r="11" spans="1:5" ht="15" customHeight="1" x14ac:dyDescent="0.2">
      <c r="A11" s="130">
        <v>9</v>
      </c>
      <c r="B11" s="133">
        <f t="shared" si="0"/>
        <v>43525</v>
      </c>
      <c r="C11" s="64" t="s">
        <v>5</v>
      </c>
      <c r="D11" s="132" t="s">
        <v>6</v>
      </c>
      <c r="E11" s="420"/>
    </row>
    <row r="12" spans="1:5" ht="15" customHeight="1" x14ac:dyDescent="0.2">
      <c r="A12" s="130">
        <v>10</v>
      </c>
      <c r="B12" s="133">
        <f t="shared" si="0"/>
        <v>43532</v>
      </c>
      <c r="C12" s="64" t="s">
        <v>5</v>
      </c>
      <c r="D12" s="132" t="s">
        <v>6</v>
      </c>
      <c r="E12" s="420"/>
    </row>
    <row r="13" spans="1:5" ht="15" customHeight="1" x14ac:dyDescent="0.2">
      <c r="A13" s="130">
        <v>11</v>
      </c>
      <c r="B13" s="133">
        <f t="shared" si="0"/>
        <v>43539</v>
      </c>
      <c r="C13" s="64" t="s">
        <v>5</v>
      </c>
      <c r="D13" s="132" t="s">
        <v>6</v>
      </c>
      <c r="E13" s="420"/>
    </row>
    <row r="14" spans="1:5" ht="15" customHeight="1" x14ac:dyDescent="0.2">
      <c r="A14" s="130">
        <v>12</v>
      </c>
      <c r="B14" s="133">
        <f t="shared" si="0"/>
        <v>43546</v>
      </c>
      <c r="C14" s="64" t="s">
        <v>5</v>
      </c>
      <c r="D14" s="132" t="s">
        <v>6</v>
      </c>
      <c r="E14" s="420"/>
    </row>
    <row r="15" spans="1:5" ht="15" customHeight="1" x14ac:dyDescent="0.2">
      <c r="A15" s="130">
        <v>13</v>
      </c>
      <c r="B15" s="133">
        <f t="shared" si="0"/>
        <v>43553</v>
      </c>
      <c r="C15" s="64" t="s">
        <v>5</v>
      </c>
      <c r="D15" s="132" t="s">
        <v>6</v>
      </c>
      <c r="E15" s="420"/>
    </row>
    <row r="16" spans="1:5" ht="15" customHeight="1" x14ac:dyDescent="0.2">
      <c r="A16" s="130">
        <v>14</v>
      </c>
      <c r="B16" s="133">
        <f t="shared" si="0"/>
        <v>43560</v>
      </c>
      <c r="C16" s="64" t="s">
        <v>5</v>
      </c>
      <c r="D16" s="132" t="s">
        <v>6</v>
      </c>
      <c r="E16" s="420"/>
    </row>
    <row r="17" spans="1:11" ht="15" customHeight="1" x14ac:dyDescent="0.2">
      <c r="A17" s="130">
        <v>15</v>
      </c>
      <c r="B17" s="133">
        <f t="shared" si="0"/>
        <v>43567</v>
      </c>
      <c r="C17" s="64" t="s">
        <v>5</v>
      </c>
      <c r="D17" s="132" t="s">
        <v>6</v>
      </c>
      <c r="E17" s="420"/>
      <c r="F17" s="420"/>
      <c r="G17" s="420"/>
      <c r="H17" s="420"/>
      <c r="I17" s="420"/>
      <c r="J17" s="420"/>
      <c r="K17" s="420"/>
    </row>
    <row r="18" spans="1:11" ht="15" customHeight="1" x14ac:dyDescent="0.2">
      <c r="A18" s="130">
        <v>16</v>
      </c>
      <c r="B18" s="133">
        <f t="shared" si="0"/>
        <v>43574</v>
      </c>
      <c r="C18" s="64" t="s">
        <v>5</v>
      </c>
      <c r="D18" s="132" t="s">
        <v>6</v>
      </c>
      <c r="E18" s="420"/>
      <c r="F18" s="420"/>
      <c r="G18" s="420"/>
      <c r="H18" s="420"/>
      <c r="I18" s="420"/>
      <c r="J18" s="420"/>
      <c r="K18" s="420"/>
    </row>
    <row r="19" spans="1:11" ht="15" customHeight="1" x14ac:dyDescent="0.2">
      <c r="A19" s="130">
        <v>17</v>
      </c>
      <c r="B19" s="133">
        <f t="shared" si="0"/>
        <v>43581</v>
      </c>
      <c r="C19" s="64" t="s">
        <v>5</v>
      </c>
      <c r="D19" s="132" t="s">
        <v>6</v>
      </c>
      <c r="E19" s="420"/>
      <c r="F19" s="420"/>
      <c r="G19" s="420"/>
      <c r="H19" s="420"/>
      <c r="I19" s="420"/>
      <c r="J19" s="420"/>
      <c r="K19" s="420"/>
    </row>
    <row r="20" spans="1:11" ht="15" customHeight="1" x14ac:dyDescent="0.2">
      <c r="A20" s="130">
        <v>18</v>
      </c>
      <c r="B20" s="133">
        <f t="shared" si="0"/>
        <v>43588</v>
      </c>
      <c r="C20" s="64" t="s">
        <v>5</v>
      </c>
      <c r="D20" s="132" t="s">
        <v>6</v>
      </c>
      <c r="E20" s="420"/>
      <c r="F20" s="420"/>
      <c r="G20" s="420"/>
      <c r="H20" s="420"/>
      <c r="I20" s="420"/>
      <c r="J20" s="420"/>
      <c r="K20" s="420"/>
    </row>
    <row r="21" spans="1:11" ht="15" customHeight="1" x14ac:dyDescent="0.2">
      <c r="A21" s="130">
        <v>19</v>
      </c>
      <c r="B21" s="133">
        <f t="shared" si="0"/>
        <v>43595</v>
      </c>
      <c r="C21" s="64" t="s">
        <v>5</v>
      </c>
      <c r="D21" s="132" t="s">
        <v>6</v>
      </c>
      <c r="E21" s="420"/>
      <c r="F21" s="420"/>
      <c r="G21" s="420"/>
      <c r="H21" s="420"/>
      <c r="I21" s="420"/>
      <c r="J21" s="420"/>
      <c r="K21" s="420"/>
    </row>
    <row r="22" spans="1:11" ht="15" customHeight="1" x14ac:dyDescent="0.2">
      <c r="A22" s="130">
        <v>20</v>
      </c>
      <c r="B22" s="133">
        <f t="shared" si="0"/>
        <v>43602</v>
      </c>
      <c r="C22" s="64" t="s">
        <v>5</v>
      </c>
      <c r="D22" s="132" t="s">
        <v>6</v>
      </c>
      <c r="E22" s="420"/>
      <c r="F22" s="420"/>
      <c r="G22" s="420"/>
      <c r="H22" s="420"/>
      <c r="I22" s="420"/>
      <c r="J22" s="420"/>
      <c r="K22" s="420"/>
    </row>
    <row r="23" spans="1:11" ht="15" customHeight="1" x14ac:dyDescent="0.2">
      <c r="A23" s="130">
        <v>21</v>
      </c>
      <c r="B23" s="133">
        <f t="shared" si="0"/>
        <v>43609</v>
      </c>
      <c r="C23" s="64" t="s">
        <v>5</v>
      </c>
      <c r="D23" s="132" t="s">
        <v>6</v>
      </c>
      <c r="E23" s="420"/>
      <c r="F23" s="420"/>
      <c r="G23" s="420"/>
      <c r="H23" s="420"/>
      <c r="I23" s="420"/>
      <c r="J23" s="420"/>
      <c r="K23" s="420"/>
    </row>
    <row r="24" spans="1:11" ht="15" customHeight="1" x14ac:dyDescent="0.2">
      <c r="A24" s="130">
        <v>22</v>
      </c>
      <c r="B24" s="133">
        <f t="shared" si="0"/>
        <v>43616</v>
      </c>
      <c r="C24" s="64" t="s">
        <v>5</v>
      </c>
      <c r="D24" s="132" t="s">
        <v>6</v>
      </c>
      <c r="E24" s="420"/>
      <c r="F24" s="420"/>
      <c r="G24" s="420"/>
      <c r="H24" s="420"/>
      <c r="I24" s="420"/>
      <c r="J24" s="420"/>
      <c r="K24" s="420"/>
    </row>
    <row r="25" spans="1:11" ht="15" customHeight="1" x14ac:dyDescent="0.2">
      <c r="A25" s="130">
        <v>23</v>
      </c>
      <c r="B25" s="133">
        <f t="shared" si="0"/>
        <v>43623</v>
      </c>
      <c r="C25" s="64" t="s">
        <v>5</v>
      </c>
      <c r="D25" s="132" t="s">
        <v>6</v>
      </c>
      <c r="E25" s="420"/>
      <c r="F25" s="420"/>
      <c r="G25" s="420"/>
      <c r="H25" s="420"/>
      <c r="I25" s="420"/>
      <c r="J25" s="420"/>
      <c r="K25" s="420"/>
    </row>
    <row r="26" spans="1:11" ht="15" customHeight="1" x14ac:dyDescent="0.2">
      <c r="A26" s="130">
        <v>24</v>
      </c>
      <c r="B26" s="133">
        <f t="shared" si="0"/>
        <v>43630</v>
      </c>
      <c r="C26" s="64" t="s">
        <v>5</v>
      </c>
      <c r="D26" s="132" t="s">
        <v>6</v>
      </c>
      <c r="E26" s="420"/>
      <c r="F26" s="420"/>
      <c r="G26" s="420"/>
      <c r="H26" s="420"/>
      <c r="I26" s="420"/>
      <c r="J26" s="420"/>
      <c r="K26" s="420"/>
    </row>
    <row r="27" spans="1:11" ht="15" customHeight="1" x14ac:dyDescent="0.2">
      <c r="A27" s="130">
        <v>25</v>
      </c>
      <c r="B27" s="133">
        <f t="shared" si="0"/>
        <v>43637</v>
      </c>
      <c r="C27" s="64" t="s">
        <v>5</v>
      </c>
      <c r="D27" s="132" t="s">
        <v>6</v>
      </c>
      <c r="E27" s="420"/>
      <c r="F27" s="420"/>
      <c r="G27" s="420"/>
      <c r="H27" s="420"/>
      <c r="I27" s="420"/>
      <c r="J27" s="420"/>
      <c r="K27" s="420"/>
    </row>
    <row r="28" spans="1:11" ht="15" customHeight="1" x14ac:dyDescent="0.2">
      <c r="A28" s="130">
        <v>26</v>
      </c>
      <c r="B28" s="133">
        <f t="shared" si="0"/>
        <v>43644</v>
      </c>
      <c r="C28" s="64" t="s">
        <v>5</v>
      </c>
      <c r="D28" s="132" t="s">
        <v>6</v>
      </c>
      <c r="E28" s="420"/>
      <c r="F28" s="420"/>
      <c r="G28" s="420"/>
      <c r="H28" s="420"/>
      <c r="I28" s="420"/>
      <c r="J28" s="420"/>
      <c r="K28" s="420"/>
    </row>
    <row r="29" spans="1:11" ht="15" customHeight="1" x14ac:dyDescent="0.2">
      <c r="A29" s="130">
        <v>27</v>
      </c>
      <c r="B29" s="133">
        <f t="shared" si="0"/>
        <v>43651</v>
      </c>
      <c r="C29" s="64" t="s">
        <v>5</v>
      </c>
      <c r="D29" s="132" t="s">
        <v>6</v>
      </c>
      <c r="E29" s="420"/>
      <c r="F29" s="420"/>
      <c r="G29" s="420"/>
      <c r="H29" s="420"/>
      <c r="I29" s="420"/>
      <c r="J29" s="420"/>
      <c r="K29" s="420" t="s">
        <v>7</v>
      </c>
    </row>
    <row r="30" spans="1:11" ht="15" customHeight="1" x14ac:dyDescent="0.2">
      <c r="A30" s="130">
        <v>28</v>
      </c>
      <c r="B30" s="133">
        <f t="shared" si="0"/>
        <v>43658</v>
      </c>
      <c r="C30" s="64" t="s">
        <v>5</v>
      </c>
      <c r="D30" s="132" t="s">
        <v>6</v>
      </c>
      <c r="E30" s="420"/>
      <c r="F30" s="420"/>
      <c r="G30" s="420"/>
      <c r="H30" s="420"/>
      <c r="I30" s="420"/>
      <c r="J30" s="420"/>
      <c r="K30" s="420"/>
    </row>
    <row r="31" spans="1:11" ht="15" customHeight="1" x14ac:dyDescent="0.2">
      <c r="A31" s="130">
        <v>29</v>
      </c>
      <c r="B31" s="133">
        <f t="shared" si="0"/>
        <v>43665</v>
      </c>
      <c r="C31" s="64" t="s">
        <v>5</v>
      </c>
      <c r="D31" s="132" t="s">
        <v>6</v>
      </c>
      <c r="E31" s="420"/>
      <c r="F31" s="420"/>
      <c r="G31" s="420"/>
      <c r="H31" s="420"/>
      <c r="I31" s="420"/>
      <c r="J31" s="420"/>
      <c r="K31" s="420"/>
    </row>
    <row r="32" spans="1:11" ht="15" customHeight="1" x14ac:dyDescent="0.2">
      <c r="A32" s="130">
        <v>30</v>
      </c>
      <c r="B32" s="133">
        <f t="shared" si="0"/>
        <v>43672</v>
      </c>
      <c r="C32" s="64" t="s">
        <v>5</v>
      </c>
      <c r="D32" s="132" t="s">
        <v>6</v>
      </c>
      <c r="E32" s="420"/>
      <c r="F32" s="420"/>
      <c r="G32" s="420"/>
      <c r="H32" s="420"/>
      <c r="I32" s="420"/>
      <c r="J32" s="420"/>
      <c r="K32" s="420"/>
    </row>
    <row r="33" spans="1:4" ht="15" customHeight="1" x14ac:dyDescent="0.2">
      <c r="A33" s="130">
        <v>31</v>
      </c>
      <c r="B33" s="133">
        <f t="shared" si="0"/>
        <v>43679</v>
      </c>
      <c r="C33" s="64" t="s">
        <v>5</v>
      </c>
      <c r="D33" s="132" t="s">
        <v>6</v>
      </c>
    </row>
    <row r="34" spans="1:4" ht="15" customHeight="1" x14ac:dyDescent="0.2">
      <c r="A34" s="130">
        <v>32</v>
      </c>
      <c r="B34" s="133">
        <f t="shared" si="0"/>
        <v>43686</v>
      </c>
      <c r="C34" s="64" t="s">
        <v>5</v>
      </c>
      <c r="D34" s="132" t="s">
        <v>6</v>
      </c>
    </row>
    <row r="35" spans="1:4" ht="15" customHeight="1" x14ac:dyDescent="0.2">
      <c r="A35" s="130">
        <v>33</v>
      </c>
      <c r="B35" s="133">
        <f t="shared" si="0"/>
        <v>43693</v>
      </c>
      <c r="C35" s="64" t="s">
        <v>5</v>
      </c>
      <c r="D35" s="132" t="s">
        <v>6</v>
      </c>
    </row>
    <row r="36" spans="1:4" ht="15" customHeight="1" x14ac:dyDescent="0.2">
      <c r="A36" s="130">
        <v>34</v>
      </c>
      <c r="B36" s="133">
        <f t="shared" si="0"/>
        <v>43700</v>
      </c>
      <c r="C36" s="64" t="s">
        <v>5</v>
      </c>
      <c r="D36" s="132" t="s">
        <v>6</v>
      </c>
    </row>
    <row r="37" spans="1:4" ht="15" customHeight="1" x14ac:dyDescent="0.2">
      <c r="A37" s="130">
        <v>35</v>
      </c>
      <c r="B37" s="133">
        <f t="shared" si="0"/>
        <v>43707</v>
      </c>
      <c r="C37" s="64" t="s">
        <v>5</v>
      </c>
      <c r="D37" s="132" t="s">
        <v>6</v>
      </c>
    </row>
    <row r="38" spans="1:4" ht="15" customHeight="1" x14ac:dyDescent="0.2">
      <c r="A38" s="130">
        <v>36</v>
      </c>
      <c r="B38" s="133">
        <f t="shared" si="0"/>
        <v>43714</v>
      </c>
      <c r="C38" s="64" t="s">
        <v>5</v>
      </c>
      <c r="D38" s="132" t="s">
        <v>6</v>
      </c>
    </row>
    <row r="39" spans="1:4" ht="15" customHeight="1" x14ac:dyDescent="0.2">
      <c r="A39" s="130">
        <v>37</v>
      </c>
      <c r="B39" s="133">
        <f t="shared" si="0"/>
        <v>43721</v>
      </c>
      <c r="C39" s="64" t="s">
        <v>5</v>
      </c>
      <c r="D39" s="132" t="s">
        <v>6</v>
      </c>
    </row>
    <row r="40" spans="1:4" ht="15" customHeight="1" x14ac:dyDescent="0.2">
      <c r="A40" s="130">
        <v>38</v>
      </c>
      <c r="B40" s="133">
        <f t="shared" si="0"/>
        <v>43728</v>
      </c>
      <c r="C40" s="64" t="s">
        <v>5</v>
      </c>
      <c r="D40" s="132" t="s">
        <v>6</v>
      </c>
    </row>
    <row r="41" spans="1:4" ht="15" customHeight="1" x14ac:dyDescent="0.2">
      <c r="A41" s="130">
        <v>39</v>
      </c>
      <c r="B41" s="133">
        <f t="shared" si="0"/>
        <v>43735</v>
      </c>
      <c r="C41" s="64" t="s">
        <v>5</v>
      </c>
      <c r="D41" s="132" t="s">
        <v>6</v>
      </c>
    </row>
    <row r="42" spans="1:4" ht="15" customHeight="1" x14ac:dyDescent="0.2">
      <c r="A42" s="130">
        <v>40</v>
      </c>
      <c r="B42" s="133">
        <f t="shared" si="0"/>
        <v>43742</v>
      </c>
      <c r="C42" s="64" t="s">
        <v>5</v>
      </c>
      <c r="D42" s="132" t="s">
        <v>6</v>
      </c>
    </row>
    <row r="43" spans="1:4" ht="15" customHeight="1" x14ac:dyDescent="0.2">
      <c r="A43" s="130">
        <v>41</v>
      </c>
      <c r="B43" s="133">
        <f t="shared" si="0"/>
        <v>43749</v>
      </c>
      <c r="C43" s="64" t="s">
        <v>5</v>
      </c>
      <c r="D43" s="132" t="s">
        <v>6</v>
      </c>
    </row>
    <row r="44" spans="1:4" ht="15" customHeight="1" x14ac:dyDescent="0.2">
      <c r="A44" s="130">
        <v>42</v>
      </c>
      <c r="B44" s="133">
        <f t="shared" si="0"/>
        <v>43756</v>
      </c>
      <c r="C44" s="64" t="s">
        <v>5</v>
      </c>
      <c r="D44" s="132" t="s">
        <v>6</v>
      </c>
    </row>
    <row r="45" spans="1:4" ht="15" customHeight="1" x14ac:dyDescent="0.2">
      <c r="A45" s="130">
        <v>43</v>
      </c>
      <c r="B45" s="133">
        <f t="shared" si="0"/>
        <v>43763</v>
      </c>
      <c r="C45" s="64" t="s">
        <v>5</v>
      </c>
      <c r="D45" s="132" t="s">
        <v>6</v>
      </c>
    </row>
    <row r="46" spans="1:4" ht="15" customHeight="1" x14ac:dyDescent="0.2">
      <c r="A46" s="130">
        <v>44</v>
      </c>
      <c r="B46" s="133">
        <f t="shared" si="0"/>
        <v>43770</v>
      </c>
      <c r="C46" s="64" t="s">
        <v>5</v>
      </c>
      <c r="D46" s="132" t="s">
        <v>6</v>
      </c>
    </row>
    <row r="47" spans="1:4" ht="15" customHeight="1" x14ac:dyDescent="0.2">
      <c r="A47" s="130">
        <v>45</v>
      </c>
      <c r="B47" s="133">
        <f t="shared" si="0"/>
        <v>43777</v>
      </c>
      <c r="C47" s="64"/>
      <c r="D47" s="132"/>
    </row>
    <row r="48" spans="1:4" ht="15" customHeight="1" x14ac:dyDescent="0.2">
      <c r="A48" s="130">
        <v>46</v>
      </c>
      <c r="B48" s="133">
        <f t="shared" si="0"/>
        <v>43784</v>
      </c>
      <c r="C48" s="64"/>
      <c r="D48" s="132"/>
    </row>
    <row r="49" spans="1:7" ht="15" customHeight="1" x14ac:dyDescent="0.2">
      <c r="A49" s="130">
        <v>47</v>
      </c>
      <c r="B49" s="133">
        <f t="shared" si="0"/>
        <v>43791</v>
      </c>
      <c r="C49" s="64"/>
      <c r="D49" s="132"/>
      <c r="E49" s="420"/>
      <c r="F49" s="420"/>
      <c r="G49" s="420"/>
    </row>
    <row r="50" spans="1:7" ht="15" customHeight="1" x14ac:dyDescent="0.2">
      <c r="A50" s="130">
        <v>48</v>
      </c>
      <c r="B50" s="133">
        <f t="shared" si="0"/>
        <v>43798</v>
      </c>
      <c r="C50" s="64"/>
      <c r="D50" s="132"/>
      <c r="E50" s="420"/>
      <c r="F50" s="420"/>
      <c r="G50" s="420"/>
    </row>
    <row r="51" spans="1:7" ht="15" customHeight="1" x14ac:dyDescent="0.2">
      <c r="A51" s="130">
        <v>49</v>
      </c>
      <c r="B51" s="133">
        <f t="shared" si="0"/>
        <v>43805</v>
      </c>
      <c r="C51" s="64"/>
      <c r="D51" s="132"/>
      <c r="E51" s="420"/>
      <c r="F51" s="420"/>
      <c r="G51" s="420"/>
    </row>
    <row r="52" spans="1:7" ht="15" customHeight="1" x14ac:dyDescent="0.2">
      <c r="A52" s="130">
        <v>50</v>
      </c>
      <c r="B52" s="133">
        <f t="shared" si="0"/>
        <v>43812</v>
      </c>
      <c r="C52" s="64"/>
      <c r="D52" s="132"/>
      <c r="E52" s="420"/>
      <c r="F52" s="420"/>
      <c r="G52" s="420"/>
    </row>
    <row r="53" spans="1:7" ht="15" customHeight="1" x14ac:dyDescent="0.2">
      <c r="A53" s="130">
        <v>51</v>
      </c>
      <c r="B53" s="133">
        <f t="shared" si="0"/>
        <v>43819</v>
      </c>
      <c r="C53" s="64"/>
      <c r="D53" s="132"/>
      <c r="E53" s="420"/>
      <c r="F53" s="420"/>
      <c r="G53" s="420"/>
    </row>
    <row r="54" spans="1:7" ht="15" customHeight="1" x14ac:dyDescent="0.2">
      <c r="A54" s="130">
        <v>52</v>
      </c>
      <c r="B54" s="133">
        <f t="shared" si="0"/>
        <v>43826</v>
      </c>
      <c r="C54" s="64"/>
      <c r="D54" s="132"/>
      <c r="E54" s="420"/>
      <c r="F54" s="420"/>
      <c r="G54" s="420"/>
    </row>
    <row r="56" spans="1:7" ht="12.75" customHeight="1" x14ac:dyDescent="0.2">
      <c r="D56" s="135"/>
      <c r="E56" s="136"/>
      <c r="F56" s="136"/>
      <c r="G56" s="136"/>
    </row>
    <row r="57" spans="1:7" x14ac:dyDescent="0.2">
      <c r="C57" s="65"/>
      <c r="D57" s="420"/>
      <c r="E57" s="420"/>
      <c r="F57" s="420"/>
      <c r="G57" s="420"/>
    </row>
  </sheetData>
  <customSheetViews>
    <customSheetView guid="{09346ACC-82D7-4AA7-93CA-5FC677587304}" fitToPage="1">
      <pane xSplit="1" ySplit="1" topLeftCell="B2" activePane="bottomRight" state="frozen"/>
      <selection pane="bottomRight" activeCell="E7" sqref="E7"/>
      <pageMargins left="0" right="0" top="0" bottom="0" header="0" footer="0"/>
      <pageSetup scale="65" orientation="portrait" r:id="rId1"/>
    </customSheetView>
    <customSheetView guid="{5442ECD2-F40F-4F74-938F-41D6B7FFCDFC}" fitToPage="1">
      <pane xSplit="1" ySplit="1" topLeftCell="B2" activePane="bottomRight" state="frozen"/>
      <selection pane="bottomRight"/>
      <pageMargins left="0" right="0" top="0" bottom="0" header="0" footer="0"/>
      <pageSetup scale="65" orientation="portrait" r:id="rId2"/>
    </customSheetView>
  </customSheetViews>
  <mergeCells count="3">
    <mergeCell ref="B1:B2"/>
    <mergeCell ref="A1:A2"/>
    <mergeCell ref="D1:D2"/>
  </mergeCells>
  <dataValidations count="1">
    <dataValidation type="date" operator="greaterThan" allowBlank="1" showInputMessage="1" showErrorMessage="1" sqref="B3:B54">
      <formula1>41275</formula1>
    </dataValidation>
  </dataValidations>
  <printOptions horizontalCentered="1"/>
  <pageMargins left="0.25" right="0.25" top="0.75" bottom="0.75" header="0.3" footer="0.3"/>
  <pageSetup scale="79" fitToHeight="2" orientation="portrait" r:id="rId3"/>
  <headerFooter>
    <oddFooter>&amp;C&amp;A&amp;R&amp;P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outlinePr summaryBelow="0"/>
  </sheetPr>
  <dimension ref="A1:X626"/>
  <sheetViews>
    <sheetView topLeftCell="B1" zoomScale="70" zoomScaleNormal="70" workbookViewId="0">
      <pane ySplit="6" topLeftCell="A105" activePane="bottomLeft" state="frozen"/>
      <selection sqref="A1:XFD1"/>
      <selection pane="bottomLeft" activeCell="R108" sqref="R108"/>
    </sheetView>
  </sheetViews>
  <sheetFormatPr defaultRowHeight="12.75" x14ac:dyDescent="0.2"/>
  <cols>
    <col min="1" max="1" width="13.85546875" customWidth="1"/>
    <col min="2" max="2" width="23.7109375" customWidth="1"/>
    <col min="3" max="3" width="27.140625" customWidth="1"/>
    <col min="6" max="9" width="8.7109375" style="119"/>
    <col min="10" max="10" width="15.5703125" customWidth="1"/>
    <col min="11" max="11" width="15.140625" customWidth="1"/>
    <col min="12" max="12" width="16.85546875" customWidth="1"/>
    <col min="13" max="13" width="18.5703125" customWidth="1"/>
    <col min="14" max="14" width="7.7109375" style="362" hidden="1" customWidth="1"/>
    <col min="15" max="15" width="13.140625" customWidth="1"/>
    <col min="16" max="16" width="5.5703125" customWidth="1"/>
    <col min="17" max="17" width="15.140625" customWidth="1"/>
    <col min="18" max="18" width="8.42578125" customWidth="1"/>
    <col min="19" max="19" width="13.85546875" customWidth="1"/>
  </cols>
  <sheetData>
    <row r="1" spans="1:24" s="338" customFormat="1" ht="39.75" customHeight="1" thickBot="1" x14ac:dyDescent="0.25">
      <c r="A1" s="561" t="s">
        <v>811</v>
      </c>
      <c r="B1" s="561"/>
      <c r="C1" s="561"/>
      <c r="D1" s="561"/>
      <c r="E1" s="561"/>
      <c r="F1" s="561"/>
      <c r="G1" s="561"/>
      <c r="H1" s="561"/>
      <c r="I1" s="561"/>
      <c r="J1" s="561"/>
      <c r="K1" s="561"/>
      <c r="L1" s="561"/>
      <c r="M1" s="561"/>
      <c r="N1" s="561"/>
      <c r="O1" s="561"/>
      <c r="Q1" s="339" t="s">
        <v>812</v>
      </c>
      <c r="R1" s="340" t="s">
        <v>146</v>
      </c>
      <c r="S1" s="341" t="s">
        <v>813</v>
      </c>
    </row>
    <row r="2" spans="1:24" s="342" customFormat="1" ht="18.600000000000001" customHeight="1" thickTop="1" x14ac:dyDescent="0.2">
      <c r="A2" s="558" t="s">
        <v>814</v>
      </c>
      <c r="B2" s="559"/>
      <c r="C2" s="559"/>
      <c r="D2" s="559"/>
      <c r="E2" s="559"/>
      <c r="F2" s="559"/>
      <c r="G2" s="559"/>
      <c r="H2" s="559"/>
      <c r="I2" s="559"/>
      <c r="J2" s="559"/>
      <c r="K2" s="559"/>
      <c r="L2" s="559"/>
      <c r="M2" s="559"/>
      <c r="N2" s="559"/>
      <c r="O2" s="560"/>
      <c r="Q2" s="343" t="s">
        <v>815</v>
      </c>
      <c r="R2" s="356">
        <f>SUM(F7,F38,F69,F100,F131,F162,F193,F224,F255,F286,F317,F348,F379,F410,F441,F472,F503,F534,F565,F596)</f>
        <v>4</v>
      </c>
      <c r="S2" s="356"/>
      <c r="T2" s="356"/>
      <c r="U2" s="356"/>
    </row>
    <row r="3" spans="1:24" s="338" customFormat="1" ht="21.75" customHeight="1" x14ac:dyDescent="0.2">
      <c r="A3" s="562" t="s">
        <v>816</v>
      </c>
      <c r="B3" s="564" t="s">
        <v>817</v>
      </c>
      <c r="C3" s="564" t="s">
        <v>818</v>
      </c>
      <c r="D3" s="566" t="s">
        <v>819</v>
      </c>
      <c r="E3" s="568" t="s">
        <v>820</v>
      </c>
      <c r="F3" s="568"/>
      <c r="G3" s="568"/>
      <c r="H3" s="568"/>
      <c r="I3" s="568"/>
      <c r="J3" s="570" t="s">
        <v>821</v>
      </c>
      <c r="K3" s="571"/>
      <c r="L3" s="572"/>
      <c r="M3" s="555" t="s">
        <v>822</v>
      </c>
      <c r="N3" s="411"/>
      <c r="O3" s="555" t="s">
        <v>823</v>
      </c>
      <c r="Q3" s="343" t="s">
        <v>824</v>
      </c>
      <c r="R3" s="356">
        <f>SUM(G7,G38,G69,G100,G131,G162,G193,G224,G255,G286,G317,G348,G379,G410,G441,G472,G503,G534,G565,G596)</f>
        <v>18</v>
      </c>
      <c r="S3" s="381"/>
      <c r="U3" s="344"/>
      <c r="X3" s="421"/>
    </row>
    <row r="4" spans="1:24" s="338" customFormat="1" ht="21.75" customHeight="1" x14ac:dyDescent="0.2">
      <c r="A4" s="562"/>
      <c r="B4" s="564"/>
      <c r="C4" s="564"/>
      <c r="D4" s="566"/>
      <c r="E4" s="569"/>
      <c r="F4" s="569"/>
      <c r="G4" s="569"/>
      <c r="H4" s="569"/>
      <c r="I4" s="569"/>
      <c r="J4" s="556" t="s">
        <v>825</v>
      </c>
      <c r="K4" s="556" t="s">
        <v>826</v>
      </c>
      <c r="L4" s="556" t="s">
        <v>827</v>
      </c>
      <c r="M4" s="556"/>
      <c r="N4" s="411"/>
      <c r="O4" s="556"/>
      <c r="Q4" s="343" t="s">
        <v>828</v>
      </c>
      <c r="R4" s="356">
        <f>SUM(H7,H38,H69,H100,H131,H162,H193,H224,H255,H286,H317,H348,H379,H410,H441,H472,H503,H534,H565,H596)</f>
        <v>5</v>
      </c>
      <c r="S4" s="356">
        <f>COUNTIF(N8:N626,2)</f>
        <v>3</v>
      </c>
      <c r="U4" s="344"/>
      <c r="X4" s="421"/>
    </row>
    <row r="5" spans="1:24" s="338" customFormat="1" ht="26.45" customHeight="1" thickBot="1" x14ac:dyDescent="0.25">
      <c r="A5" s="563"/>
      <c r="B5" s="565"/>
      <c r="C5" s="565"/>
      <c r="D5" s="567"/>
      <c r="E5" s="377" t="s">
        <v>146</v>
      </c>
      <c r="F5" s="377" t="s">
        <v>829</v>
      </c>
      <c r="G5" s="377" t="s">
        <v>830</v>
      </c>
      <c r="H5" s="377" t="s">
        <v>831</v>
      </c>
      <c r="I5" s="451" t="s">
        <v>832</v>
      </c>
      <c r="J5" s="557"/>
      <c r="K5" s="557"/>
      <c r="L5" s="557"/>
      <c r="M5" s="557"/>
      <c r="N5" s="411"/>
      <c r="O5" s="557"/>
      <c r="Q5" s="343" t="s">
        <v>833</v>
      </c>
      <c r="R5" s="356">
        <f>SUM(I7,I38,I69,I100,I131,I162,I193,I224,I255,I286,I317,I348,I379,I410,I441,I472,I503,I534,I565,I596)</f>
        <v>0</v>
      </c>
      <c r="S5" s="381"/>
      <c r="X5" s="421"/>
    </row>
    <row r="6" spans="1:24" ht="8.1" hidden="1" customHeight="1" x14ac:dyDescent="0.2">
      <c r="A6" s="421"/>
      <c r="B6" s="421"/>
      <c r="C6" s="421"/>
      <c r="D6" s="421"/>
      <c r="E6" s="421"/>
      <c r="J6" s="421"/>
      <c r="K6" s="421"/>
      <c r="L6" s="421"/>
      <c r="M6" s="421"/>
      <c r="N6" s="18"/>
      <c r="O6" s="421"/>
      <c r="P6" s="421"/>
      <c r="Q6" s="421"/>
      <c r="R6" s="421"/>
      <c r="S6" s="421"/>
      <c r="T6" s="421"/>
      <c r="U6" s="421"/>
      <c r="V6" s="421"/>
      <c r="W6" s="421"/>
      <c r="X6" s="421"/>
    </row>
    <row r="7" spans="1:24" ht="15" customHeight="1" x14ac:dyDescent="0.2">
      <c r="A7" s="345">
        <v>1</v>
      </c>
      <c r="B7" s="346" t="s">
        <v>834</v>
      </c>
      <c r="C7" s="331">
        <v>43522</v>
      </c>
      <c r="D7" s="347" t="s">
        <v>835</v>
      </c>
      <c r="E7" s="375" t="s">
        <v>836</v>
      </c>
      <c r="F7" s="380">
        <f>COUNTA(F8:F37)</f>
        <v>0</v>
      </c>
      <c r="G7" s="380">
        <v>7</v>
      </c>
      <c r="H7" s="380">
        <v>3</v>
      </c>
      <c r="I7" s="380">
        <f>COUNTA(I8:I37)</f>
        <v>0</v>
      </c>
      <c r="J7" s="376"/>
      <c r="K7" s="376"/>
      <c r="L7" s="376"/>
      <c r="M7" s="376"/>
      <c r="N7" s="412"/>
      <c r="O7" s="376"/>
      <c r="P7" s="421"/>
      <c r="Q7" s="421"/>
      <c r="R7" s="421"/>
      <c r="S7" s="421"/>
      <c r="T7" s="421"/>
      <c r="U7" s="421"/>
      <c r="V7" s="421"/>
      <c r="W7" s="421"/>
      <c r="X7" s="421"/>
    </row>
    <row r="8" spans="1:24" x14ac:dyDescent="0.2">
      <c r="A8" s="378"/>
      <c r="B8" s="379"/>
      <c r="C8" s="379"/>
      <c r="D8" s="374"/>
      <c r="E8" s="353">
        <v>1</v>
      </c>
      <c r="F8" s="361"/>
      <c r="G8" s="361"/>
      <c r="H8" s="361">
        <v>1</v>
      </c>
      <c r="I8" s="361"/>
      <c r="J8" s="354" t="s">
        <v>837</v>
      </c>
      <c r="K8" s="354">
        <v>15</v>
      </c>
      <c r="L8" s="354">
        <v>2</v>
      </c>
      <c r="M8" s="331">
        <v>43620</v>
      </c>
      <c r="N8" s="363">
        <f t="shared" ref="N8:N37" si="0">IF(COUNTA(H8)=1,1,0)+IF(COUNTA(M8)=1,1,0)</f>
        <v>2</v>
      </c>
      <c r="O8" s="319" t="s">
        <v>168</v>
      </c>
      <c r="P8" s="421"/>
      <c r="Q8" s="404"/>
      <c r="R8" s="421"/>
      <c r="S8" s="421"/>
      <c r="T8" s="421"/>
      <c r="U8" s="421"/>
      <c r="V8" s="421"/>
      <c r="W8" s="421"/>
      <c r="X8" s="421"/>
    </row>
    <row r="9" spans="1:24" x14ac:dyDescent="0.2">
      <c r="A9" s="378"/>
      <c r="B9" s="379"/>
      <c r="C9" s="379"/>
      <c r="D9" s="374"/>
      <c r="E9" s="353">
        <v>2</v>
      </c>
      <c r="F9" s="361"/>
      <c r="G9" s="361"/>
      <c r="H9" s="361">
        <v>1</v>
      </c>
      <c r="I9" s="361"/>
      <c r="J9" s="354" t="s">
        <v>838</v>
      </c>
      <c r="K9" s="354">
        <v>50</v>
      </c>
      <c r="L9" s="354">
        <v>2</v>
      </c>
      <c r="M9" s="331">
        <v>43620</v>
      </c>
      <c r="N9" s="363">
        <f t="shared" si="0"/>
        <v>2</v>
      </c>
      <c r="O9" s="319" t="s">
        <v>168</v>
      </c>
      <c r="P9" s="421"/>
      <c r="Q9" s="421"/>
      <c r="R9" s="421"/>
      <c r="S9" s="421"/>
      <c r="T9" s="421"/>
      <c r="U9" s="421"/>
      <c r="V9" s="421"/>
      <c r="W9" s="421"/>
      <c r="X9" s="421"/>
    </row>
    <row r="10" spans="1:24" x14ac:dyDescent="0.2">
      <c r="A10" s="378"/>
      <c r="B10" s="379"/>
      <c r="C10" s="379"/>
      <c r="D10" s="374"/>
      <c r="E10" s="353">
        <v>3</v>
      </c>
      <c r="F10" s="361"/>
      <c r="G10" s="361"/>
      <c r="H10" s="361">
        <v>1</v>
      </c>
      <c r="I10" s="361"/>
      <c r="J10" s="354" t="s">
        <v>837</v>
      </c>
      <c r="K10" s="354">
        <v>6</v>
      </c>
      <c r="L10" s="354" t="s">
        <v>839</v>
      </c>
      <c r="M10" s="331">
        <v>43620</v>
      </c>
      <c r="N10" s="363">
        <f t="shared" si="0"/>
        <v>2</v>
      </c>
      <c r="O10" s="319" t="s">
        <v>168</v>
      </c>
      <c r="P10" s="421"/>
      <c r="Q10" s="24"/>
      <c r="R10" s="421"/>
      <c r="S10" s="421"/>
      <c r="T10" s="421"/>
      <c r="U10" s="421"/>
      <c r="V10" s="421"/>
      <c r="W10" s="421"/>
      <c r="X10" s="421"/>
    </row>
    <row r="11" spans="1:24" x14ac:dyDescent="0.2">
      <c r="A11" s="378"/>
      <c r="B11" s="379"/>
      <c r="C11" s="379"/>
      <c r="D11" s="374"/>
      <c r="E11" s="353">
        <v>4</v>
      </c>
      <c r="F11" s="361"/>
      <c r="G11" s="361"/>
      <c r="H11" s="361"/>
      <c r="I11" s="361"/>
      <c r="J11" s="354"/>
      <c r="K11" s="354"/>
      <c r="L11" s="354"/>
      <c r="M11" s="331"/>
      <c r="N11" s="363">
        <f t="shared" si="0"/>
        <v>0</v>
      </c>
      <c r="O11" s="319"/>
      <c r="P11" s="421"/>
      <c r="Q11" s="24"/>
      <c r="R11" s="421"/>
      <c r="S11" s="421"/>
      <c r="T11" s="421"/>
      <c r="U11" s="421"/>
      <c r="V11" s="421"/>
      <c r="W11" s="421"/>
      <c r="X11" s="421"/>
    </row>
    <row r="12" spans="1:24" x14ac:dyDescent="0.2">
      <c r="A12" s="378"/>
      <c r="B12" s="379"/>
      <c r="C12" s="379"/>
      <c r="D12" s="374"/>
      <c r="E12" s="353">
        <v>5</v>
      </c>
      <c r="F12" s="361"/>
      <c r="G12" s="361"/>
      <c r="H12" s="361"/>
      <c r="I12" s="361"/>
      <c r="J12" s="354"/>
      <c r="K12" s="354"/>
      <c r="L12" s="354"/>
      <c r="M12" s="331"/>
      <c r="N12" s="363">
        <f t="shared" si="0"/>
        <v>0</v>
      </c>
      <c r="O12" s="319"/>
      <c r="P12" s="421"/>
      <c r="Q12" s="24"/>
      <c r="R12" s="420"/>
      <c r="S12" s="421"/>
      <c r="T12" s="421"/>
      <c r="U12" s="421"/>
      <c r="V12" s="421"/>
      <c r="W12" s="421"/>
      <c r="X12" s="421"/>
    </row>
    <row r="13" spans="1:24" x14ac:dyDescent="0.2">
      <c r="A13" s="378"/>
      <c r="B13" s="379"/>
      <c r="C13" s="379"/>
      <c r="D13" s="374"/>
      <c r="E13" s="353">
        <v>6</v>
      </c>
      <c r="F13" s="361"/>
      <c r="G13" s="361"/>
      <c r="H13" s="361"/>
      <c r="I13" s="361"/>
      <c r="J13" s="354"/>
      <c r="K13" s="354"/>
      <c r="L13" s="354"/>
      <c r="M13" s="331"/>
      <c r="N13" s="363">
        <f t="shared" si="0"/>
        <v>0</v>
      </c>
      <c r="O13" s="319"/>
      <c r="P13" s="421"/>
      <c r="Q13" s="421"/>
      <c r="R13" s="420"/>
      <c r="S13" s="421"/>
      <c r="T13" s="421"/>
      <c r="U13" s="421"/>
      <c r="V13" s="421"/>
      <c r="W13" s="421"/>
      <c r="X13" s="421"/>
    </row>
    <row r="14" spans="1:24" x14ac:dyDescent="0.2">
      <c r="A14" s="378"/>
      <c r="B14" s="379"/>
      <c r="C14" s="379"/>
      <c r="D14" s="374"/>
      <c r="E14" s="353">
        <v>7</v>
      </c>
      <c r="F14" s="361"/>
      <c r="G14" s="361"/>
      <c r="H14" s="361"/>
      <c r="I14" s="361"/>
      <c r="J14" s="354"/>
      <c r="K14" s="354"/>
      <c r="L14" s="354"/>
      <c r="M14" s="331"/>
      <c r="N14" s="363">
        <f t="shared" si="0"/>
        <v>0</v>
      </c>
      <c r="O14" s="319"/>
      <c r="P14" s="421"/>
      <c r="Q14" s="421"/>
      <c r="R14" s="421"/>
      <c r="S14" s="421"/>
      <c r="T14" s="421"/>
      <c r="U14" s="421"/>
      <c r="V14" s="421"/>
      <c r="W14" s="421"/>
      <c r="X14" s="421"/>
    </row>
    <row r="15" spans="1:24" x14ac:dyDescent="0.2">
      <c r="A15" s="378"/>
      <c r="B15" s="379"/>
      <c r="C15" s="379"/>
      <c r="D15" s="374"/>
      <c r="E15" s="353">
        <v>8</v>
      </c>
      <c r="F15" s="361"/>
      <c r="G15" s="361"/>
      <c r="H15" s="361"/>
      <c r="I15" s="361"/>
      <c r="J15" s="354"/>
      <c r="K15" s="354"/>
      <c r="L15" s="354"/>
      <c r="M15" s="331"/>
      <c r="N15" s="363">
        <f t="shared" si="0"/>
        <v>0</v>
      </c>
      <c r="O15" s="319"/>
      <c r="P15" s="421"/>
      <c r="Q15" s="421"/>
      <c r="R15" s="421"/>
      <c r="S15" s="421"/>
      <c r="T15" s="421"/>
      <c r="U15" s="421"/>
      <c r="V15" s="421"/>
      <c r="W15" s="421"/>
      <c r="X15" s="421"/>
    </row>
    <row r="16" spans="1:24" x14ac:dyDescent="0.2">
      <c r="A16" s="378"/>
      <c r="B16" s="379"/>
      <c r="C16" s="379"/>
      <c r="D16" s="374"/>
      <c r="E16" s="353">
        <v>9</v>
      </c>
      <c r="F16" s="361"/>
      <c r="G16" s="361"/>
      <c r="H16" s="361"/>
      <c r="I16" s="361"/>
      <c r="J16" s="354"/>
      <c r="K16" s="354"/>
      <c r="L16" s="354"/>
      <c r="M16" s="331"/>
      <c r="N16" s="363">
        <f t="shared" si="0"/>
        <v>0</v>
      </c>
      <c r="O16" s="319"/>
      <c r="P16" s="421"/>
      <c r="Q16" s="410"/>
      <c r="R16" s="421"/>
      <c r="S16" s="421"/>
      <c r="T16" s="421"/>
      <c r="U16" s="421"/>
      <c r="V16" s="421"/>
      <c r="W16" s="421"/>
      <c r="X16" s="421"/>
    </row>
    <row r="17" spans="1:17" x14ac:dyDescent="0.2">
      <c r="A17" s="378"/>
      <c r="B17" s="379"/>
      <c r="C17" s="379"/>
      <c r="D17" s="374"/>
      <c r="E17" s="353">
        <v>10</v>
      </c>
      <c r="F17" s="361"/>
      <c r="G17" s="361"/>
      <c r="H17" s="361"/>
      <c r="I17" s="361"/>
      <c r="J17" s="354"/>
      <c r="K17" s="354"/>
      <c r="L17" s="354"/>
      <c r="M17" s="331"/>
      <c r="N17" s="363">
        <f t="shared" si="0"/>
        <v>0</v>
      </c>
      <c r="O17" s="319"/>
      <c r="P17" s="421"/>
      <c r="Q17" s="421"/>
    </row>
    <row r="18" spans="1:17" x14ac:dyDescent="0.2">
      <c r="A18" s="378"/>
      <c r="B18" s="379"/>
      <c r="C18" s="379"/>
      <c r="D18" s="374"/>
      <c r="E18" s="353">
        <v>11</v>
      </c>
      <c r="F18" s="361"/>
      <c r="G18" s="361"/>
      <c r="H18" s="361"/>
      <c r="I18" s="361"/>
      <c r="J18" s="354"/>
      <c r="K18" s="354"/>
      <c r="L18" s="354"/>
      <c r="M18" s="331"/>
      <c r="N18" s="363">
        <f t="shared" si="0"/>
        <v>0</v>
      </c>
      <c r="O18" s="319"/>
      <c r="P18" s="421"/>
      <c r="Q18" s="421"/>
    </row>
    <row r="19" spans="1:17" x14ac:dyDescent="0.2">
      <c r="A19" s="378"/>
      <c r="B19" s="379"/>
      <c r="C19" s="379"/>
      <c r="D19" s="374"/>
      <c r="E19" s="353">
        <v>12</v>
      </c>
      <c r="F19" s="361"/>
      <c r="G19" s="361"/>
      <c r="H19" s="361"/>
      <c r="I19" s="361"/>
      <c r="J19" s="354"/>
      <c r="K19" s="354"/>
      <c r="L19" s="354"/>
      <c r="M19" s="331"/>
      <c r="N19" s="363">
        <f t="shared" si="0"/>
        <v>0</v>
      </c>
      <c r="O19" s="319"/>
      <c r="P19" s="421"/>
      <c r="Q19" s="421"/>
    </row>
    <row r="20" spans="1:17" x14ac:dyDescent="0.2">
      <c r="A20" s="378"/>
      <c r="B20" s="379"/>
      <c r="C20" s="379"/>
      <c r="D20" s="374"/>
      <c r="E20" s="353">
        <v>13</v>
      </c>
      <c r="F20" s="361"/>
      <c r="G20" s="361"/>
      <c r="H20" s="361"/>
      <c r="I20" s="361"/>
      <c r="J20" s="354"/>
      <c r="K20" s="354"/>
      <c r="L20" s="354"/>
      <c r="M20" s="331"/>
      <c r="N20" s="363">
        <f t="shared" si="0"/>
        <v>0</v>
      </c>
      <c r="O20" s="319"/>
      <c r="P20" s="421"/>
      <c r="Q20" s="421"/>
    </row>
    <row r="21" spans="1:17" x14ac:dyDescent="0.2">
      <c r="A21" s="378"/>
      <c r="B21" s="379"/>
      <c r="C21" s="379"/>
      <c r="D21" s="374"/>
      <c r="E21" s="353">
        <v>14</v>
      </c>
      <c r="F21" s="361"/>
      <c r="G21" s="361"/>
      <c r="H21" s="361"/>
      <c r="I21" s="361"/>
      <c r="J21" s="354"/>
      <c r="K21" s="354"/>
      <c r="L21" s="354"/>
      <c r="M21" s="331"/>
      <c r="N21" s="363">
        <f t="shared" si="0"/>
        <v>0</v>
      </c>
      <c r="O21" s="319"/>
      <c r="P21" s="421"/>
      <c r="Q21" s="421"/>
    </row>
    <row r="22" spans="1:17" x14ac:dyDescent="0.2">
      <c r="A22" s="378"/>
      <c r="B22" s="379"/>
      <c r="C22" s="379"/>
      <c r="D22" s="374"/>
      <c r="E22" s="353">
        <v>15</v>
      </c>
      <c r="F22" s="361"/>
      <c r="G22" s="361"/>
      <c r="H22" s="361"/>
      <c r="I22" s="361"/>
      <c r="J22" s="354"/>
      <c r="K22" s="354"/>
      <c r="L22" s="354"/>
      <c r="M22" s="331"/>
      <c r="N22" s="363">
        <f t="shared" si="0"/>
        <v>0</v>
      </c>
      <c r="O22" s="319"/>
      <c r="P22" s="421"/>
      <c r="Q22" s="421"/>
    </row>
    <row r="23" spans="1:17" x14ac:dyDescent="0.2">
      <c r="A23" s="378"/>
      <c r="B23" s="379"/>
      <c r="C23" s="379"/>
      <c r="D23" s="374"/>
      <c r="E23" s="353">
        <v>16</v>
      </c>
      <c r="F23" s="361"/>
      <c r="G23" s="361"/>
      <c r="H23" s="361"/>
      <c r="I23" s="361"/>
      <c r="J23" s="354"/>
      <c r="K23" s="354"/>
      <c r="L23" s="354"/>
      <c r="M23" s="331"/>
      <c r="N23" s="363">
        <f t="shared" si="0"/>
        <v>0</v>
      </c>
      <c r="O23" s="319"/>
      <c r="P23" s="421"/>
      <c r="Q23" s="421"/>
    </row>
    <row r="24" spans="1:17" x14ac:dyDescent="0.2">
      <c r="A24" s="378"/>
      <c r="B24" s="379"/>
      <c r="C24" s="379"/>
      <c r="D24" s="374"/>
      <c r="E24" s="353">
        <v>17</v>
      </c>
      <c r="F24" s="361"/>
      <c r="G24" s="361"/>
      <c r="H24" s="361"/>
      <c r="I24" s="361"/>
      <c r="J24" s="354"/>
      <c r="K24" s="354"/>
      <c r="L24" s="354"/>
      <c r="M24" s="331"/>
      <c r="N24" s="363">
        <f t="shared" si="0"/>
        <v>0</v>
      </c>
      <c r="O24" s="319"/>
      <c r="P24" s="421"/>
      <c r="Q24" s="421"/>
    </row>
    <row r="25" spans="1:17" x14ac:dyDescent="0.2">
      <c r="A25" s="378"/>
      <c r="B25" s="379"/>
      <c r="C25" s="379"/>
      <c r="D25" s="374"/>
      <c r="E25" s="353">
        <v>18</v>
      </c>
      <c r="F25" s="361"/>
      <c r="G25" s="361"/>
      <c r="H25" s="361"/>
      <c r="I25" s="361"/>
      <c r="J25" s="354"/>
      <c r="K25" s="354"/>
      <c r="L25" s="354"/>
      <c r="M25" s="331"/>
      <c r="N25" s="363">
        <f t="shared" si="0"/>
        <v>0</v>
      </c>
      <c r="O25" s="319"/>
      <c r="P25" s="421"/>
      <c r="Q25" s="421"/>
    </row>
    <row r="26" spans="1:17" x14ac:dyDescent="0.2">
      <c r="A26" s="378"/>
      <c r="B26" s="379"/>
      <c r="C26" s="379"/>
      <c r="D26" s="374"/>
      <c r="E26" s="353">
        <v>19</v>
      </c>
      <c r="F26" s="361"/>
      <c r="G26" s="361"/>
      <c r="H26" s="361"/>
      <c r="I26" s="361"/>
      <c r="J26" s="354"/>
      <c r="K26" s="354"/>
      <c r="L26" s="354"/>
      <c r="M26" s="331"/>
      <c r="N26" s="363">
        <f t="shared" si="0"/>
        <v>0</v>
      </c>
      <c r="O26" s="319"/>
      <c r="P26" s="421"/>
      <c r="Q26" s="421"/>
    </row>
    <row r="27" spans="1:17" x14ac:dyDescent="0.2">
      <c r="A27" s="378"/>
      <c r="B27" s="379"/>
      <c r="C27" s="379"/>
      <c r="D27" s="374"/>
      <c r="E27" s="353">
        <v>20</v>
      </c>
      <c r="F27" s="361"/>
      <c r="G27" s="361"/>
      <c r="H27" s="361"/>
      <c r="I27" s="361"/>
      <c r="J27" s="354"/>
      <c r="K27" s="354"/>
      <c r="L27" s="354"/>
      <c r="M27" s="331"/>
      <c r="N27" s="363">
        <f t="shared" si="0"/>
        <v>0</v>
      </c>
      <c r="O27" s="319"/>
      <c r="P27" s="421"/>
      <c r="Q27" s="421"/>
    </row>
    <row r="28" spans="1:17" ht="15" x14ac:dyDescent="0.2">
      <c r="A28" s="378"/>
      <c r="B28" s="379"/>
      <c r="C28" s="379"/>
      <c r="D28" s="374"/>
      <c r="E28" s="353">
        <v>21</v>
      </c>
      <c r="F28" s="361"/>
      <c r="G28" s="361"/>
      <c r="H28" s="361"/>
      <c r="I28" s="361"/>
      <c r="J28" s="354"/>
      <c r="K28" s="354"/>
      <c r="L28" s="354"/>
      <c r="M28" s="331"/>
      <c r="N28" s="363">
        <f t="shared" si="0"/>
        <v>0</v>
      </c>
      <c r="O28" s="319"/>
      <c r="P28" s="421"/>
      <c r="Q28" s="359"/>
    </row>
    <row r="29" spans="1:17" ht="15" x14ac:dyDescent="0.2">
      <c r="A29" s="378"/>
      <c r="B29" s="379"/>
      <c r="C29" s="379"/>
      <c r="D29" s="374"/>
      <c r="E29" s="353">
        <v>22</v>
      </c>
      <c r="F29" s="361"/>
      <c r="G29" s="361"/>
      <c r="H29" s="361"/>
      <c r="I29" s="361"/>
      <c r="J29" s="354"/>
      <c r="K29" s="354"/>
      <c r="L29" s="354"/>
      <c r="M29" s="331"/>
      <c r="N29" s="363">
        <f t="shared" si="0"/>
        <v>0</v>
      </c>
      <c r="O29" s="319"/>
      <c r="P29" s="421"/>
      <c r="Q29" s="359"/>
    </row>
    <row r="30" spans="1:17" ht="15" x14ac:dyDescent="0.2">
      <c r="A30" s="378"/>
      <c r="B30" s="379"/>
      <c r="C30" s="379"/>
      <c r="D30" s="374"/>
      <c r="E30" s="353">
        <v>23</v>
      </c>
      <c r="F30" s="361"/>
      <c r="G30" s="361"/>
      <c r="H30" s="361"/>
      <c r="I30" s="361"/>
      <c r="J30" s="354"/>
      <c r="K30" s="354"/>
      <c r="L30" s="354"/>
      <c r="M30" s="331"/>
      <c r="N30" s="363">
        <f t="shared" si="0"/>
        <v>0</v>
      </c>
      <c r="O30" s="319"/>
      <c r="P30" s="421"/>
      <c r="Q30" s="359"/>
    </row>
    <row r="31" spans="1:17" ht="15" x14ac:dyDescent="0.2">
      <c r="A31" s="378"/>
      <c r="B31" s="379"/>
      <c r="C31" s="379"/>
      <c r="D31" s="374"/>
      <c r="E31" s="353">
        <v>24</v>
      </c>
      <c r="F31" s="361"/>
      <c r="G31" s="361"/>
      <c r="H31" s="361"/>
      <c r="I31" s="361"/>
      <c r="J31" s="354"/>
      <c r="K31" s="354"/>
      <c r="L31" s="354"/>
      <c r="M31" s="331"/>
      <c r="N31" s="363">
        <f t="shared" si="0"/>
        <v>0</v>
      </c>
      <c r="O31" s="319"/>
      <c r="P31" s="421"/>
      <c r="Q31" s="359"/>
    </row>
    <row r="32" spans="1:17" ht="15" x14ac:dyDescent="0.3">
      <c r="A32" s="378"/>
      <c r="B32" s="379"/>
      <c r="C32" s="379"/>
      <c r="D32" s="374"/>
      <c r="E32" s="353">
        <v>25</v>
      </c>
      <c r="F32" s="361"/>
      <c r="G32" s="361"/>
      <c r="H32" s="361"/>
      <c r="I32" s="361"/>
      <c r="J32" s="354"/>
      <c r="K32" s="354"/>
      <c r="L32" s="354"/>
      <c r="M32" s="331"/>
      <c r="N32" s="363">
        <f t="shared" si="0"/>
        <v>0</v>
      </c>
      <c r="O32" s="319"/>
      <c r="P32" s="421"/>
      <c r="Q32" s="360"/>
    </row>
    <row r="33" spans="1:17" x14ac:dyDescent="0.2">
      <c r="A33" s="378"/>
      <c r="B33" s="379"/>
      <c r="C33" s="379"/>
      <c r="D33" s="374"/>
      <c r="E33" s="353">
        <v>26</v>
      </c>
      <c r="F33" s="361"/>
      <c r="G33" s="361"/>
      <c r="H33" s="361"/>
      <c r="I33" s="361"/>
      <c r="J33" s="354"/>
      <c r="K33" s="354"/>
      <c r="L33" s="354"/>
      <c r="M33" s="331"/>
      <c r="N33" s="363">
        <f t="shared" si="0"/>
        <v>0</v>
      </c>
      <c r="O33" s="319"/>
      <c r="P33" s="421"/>
      <c r="Q33" s="421"/>
    </row>
    <row r="34" spans="1:17" x14ac:dyDescent="0.2">
      <c r="A34" s="378"/>
      <c r="B34" s="379"/>
      <c r="C34" s="379"/>
      <c r="D34" s="374"/>
      <c r="E34" s="353">
        <v>27</v>
      </c>
      <c r="F34" s="361"/>
      <c r="G34" s="361"/>
      <c r="H34" s="361"/>
      <c r="I34" s="361"/>
      <c r="J34" s="354"/>
      <c r="K34" s="354"/>
      <c r="L34" s="354"/>
      <c r="M34" s="331"/>
      <c r="N34" s="363">
        <f t="shared" si="0"/>
        <v>0</v>
      </c>
      <c r="O34" s="319"/>
      <c r="P34" s="421"/>
      <c r="Q34" s="421"/>
    </row>
    <row r="35" spans="1:17" x14ac:dyDescent="0.2">
      <c r="A35" s="378"/>
      <c r="B35" s="379"/>
      <c r="C35" s="379"/>
      <c r="D35" s="374"/>
      <c r="E35" s="353">
        <v>28</v>
      </c>
      <c r="F35" s="361"/>
      <c r="G35" s="361"/>
      <c r="H35" s="361"/>
      <c r="I35" s="361"/>
      <c r="J35" s="354"/>
      <c r="K35" s="354"/>
      <c r="L35" s="354"/>
      <c r="M35" s="331"/>
      <c r="N35" s="363">
        <f t="shared" si="0"/>
        <v>0</v>
      </c>
      <c r="O35" s="319"/>
      <c r="P35" s="421"/>
      <c r="Q35" s="406"/>
    </row>
    <row r="36" spans="1:17" x14ac:dyDescent="0.2">
      <c r="A36" s="378"/>
      <c r="B36" s="379"/>
      <c r="C36" s="379"/>
      <c r="D36" s="374"/>
      <c r="E36" s="353">
        <v>29</v>
      </c>
      <c r="F36" s="361"/>
      <c r="G36" s="361"/>
      <c r="H36" s="361"/>
      <c r="I36" s="361"/>
      <c r="J36" s="354"/>
      <c r="K36" s="354"/>
      <c r="L36" s="354"/>
      <c r="M36" s="331"/>
      <c r="N36" s="363">
        <f t="shared" si="0"/>
        <v>0</v>
      </c>
      <c r="O36" s="319"/>
      <c r="P36" s="421"/>
      <c r="Q36" s="421"/>
    </row>
    <row r="37" spans="1:17" x14ac:dyDescent="0.2">
      <c r="A37" s="378"/>
      <c r="B37" s="379"/>
      <c r="C37" s="379"/>
      <c r="D37" s="374"/>
      <c r="E37" s="353">
        <v>30</v>
      </c>
      <c r="F37" s="361"/>
      <c r="G37" s="361"/>
      <c r="H37" s="361"/>
      <c r="I37" s="361"/>
      <c r="J37" s="354"/>
      <c r="K37" s="354"/>
      <c r="L37" s="354"/>
      <c r="M37" s="331"/>
      <c r="N37" s="363">
        <f t="shared" si="0"/>
        <v>0</v>
      </c>
      <c r="O37" s="319"/>
      <c r="P37" s="421"/>
      <c r="Q37" s="421"/>
    </row>
    <row r="38" spans="1:17" ht="15" customHeight="1" x14ac:dyDescent="0.2">
      <c r="A38" s="345">
        <v>2</v>
      </c>
      <c r="B38" s="346" t="s">
        <v>840</v>
      </c>
      <c r="C38" s="331">
        <v>43620</v>
      </c>
      <c r="D38" s="347" t="s">
        <v>841</v>
      </c>
      <c r="E38" s="375" t="s">
        <v>836</v>
      </c>
      <c r="F38" s="380">
        <f>COUNTA(F39:F68)</f>
        <v>0</v>
      </c>
      <c r="G38" s="380">
        <f>COUNTA(G39:G68)</f>
        <v>0</v>
      </c>
      <c r="H38" s="380">
        <f>COUNTA(H39:H68)</f>
        <v>0</v>
      </c>
      <c r="I38" s="380">
        <f>COUNTA(I39:I68)</f>
        <v>0</v>
      </c>
      <c r="J38" s="349"/>
      <c r="K38" s="349"/>
      <c r="L38" s="349"/>
      <c r="M38" s="349"/>
      <c r="N38" s="363"/>
      <c r="O38" s="376"/>
      <c r="P38" s="421"/>
      <c r="Q38" s="421"/>
    </row>
    <row r="39" spans="1:17" x14ac:dyDescent="0.2">
      <c r="A39" s="350"/>
      <c r="B39" s="351"/>
      <c r="C39" s="351"/>
      <c r="D39" s="348"/>
      <c r="E39" s="352">
        <v>1</v>
      </c>
      <c r="F39" s="361"/>
      <c r="G39" s="361"/>
      <c r="H39" s="361"/>
      <c r="I39" s="361"/>
      <c r="J39" s="354"/>
      <c r="K39" s="354"/>
      <c r="L39" s="354"/>
      <c r="M39" s="331"/>
      <c r="N39" s="363">
        <f t="shared" ref="N39:N68" si="1">IF(COUNTA(H39)=1,1,0)+IF(COUNTA(M39)=1,1,0)</f>
        <v>0</v>
      </c>
      <c r="O39" s="319" t="s">
        <v>168</v>
      </c>
      <c r="P39" s="421"/>
      <c r="Q39" s="421"/>
    </row>
    <row r="40" spans="1:17" x14ac:dyDescent="0.2">
      <c r="A40" s="350"/>
      <c r="B40" s="351"/>
      <c r="C40" s="351"/>
      <c r="D40" s="348"/>
      <c r="E40" s="352">
        <v>2</v>
      </c>
      <c r="F40" s="361"/>
      <c r="G40" s="361"/>
      <c r="H40" s="361"/>
      <c r="I40" s="361"/>
      <c r="J40" s="354"/>
      <c r="K40" s="354"/>
      <c r="L40" s="354"/>
      <c r="M40" s="331"/>
      <c r="N40" s="363">
        <f t="shared" si="1"/>
        <v>0</v>
      </c>
      <c r="O40" s="319"/>
      <c r="P40" s="421"/>
      <c r="Q40" s="421"/>
    </row>
    <row r="41" spans="1:17" x14ac:dyDescent="0.2">
      <c r="A41" s="350"/>
      <c r="B41" s="351"/>
      <c r="C41" s="351"/>
      <c r="D41" s="348"/>
      <c r="E41" s="352">
        <v>3</v>
      </c>
      <c r="F41" s="361"/>
      <c r="G41" s="361"/>
      <c r="H41" s="361"/>
      <c r="I41" s="361"/>
      <c r="J41" s="354"/>
      <c r="K41" s="354"/>
      <c r="L41" s="354"/>
      <c r="M41" s="331"/>
      <c r="N41" s="363">
        <f t="shared" si="1"/>
        <v>0</v>
      </c>
      <c r="O41" s="319"/>
      <c r="P41" s="421"/>
      <c r="Q41" s="421"/>
    </row>
    <row r="42" spans="1:17" x14ac:dyDescent="0.2">
      <c r="A42" s="350"/>
      <c r="B42" s="351"/>
      <c r="C42" s="351"/>
      <c r="D42" s="348"/>
      <c r="E42" s="352">
        <v>4</v>
      </c>
      <c r="F42" s="361"/>
      <c r="G42" s="361"/>
      <c r="H42" s="361"/>
      <c r="I42" s="361"/>
      <c r="J42" s="354"/>
      <c r="K42" s="354"/>
      <c r="L42" s="354"/>
      <c r="M42" s="331"/>
      <c r="N42" s="363">
        <f t="shared" si="1"/>
        <v>0</v>
      </c>
      <c r="O42" s="319"/>
      <c r="P42" s="421"/>
      <c r="Q42" s="421"/>
    </row>
    <row r="43" spans="1:17" x14ac:dyDescent="0.2">
      <c r="A43" s="350"/>
      <c r="B43" s="351"/>
      <c r="C43" s="351"/>
      <c r="D43" s="348"/>
      <c r="E43" s="352">
        <v>5</v>
      </c>
      <c r="F43" s="361"/>
      <c r="G43" s="361"/>
      <c r="H43" s="361"/>
      <c r="I43" s="361"/>
      <c r="J43" s="354"/>
      <c r="K43" s="354"/>
      <c r="L43" s="354"/>
      <c r="M43" s="331"/>
      <c r="N43" s="363">
        <f t="shared" si="1"/>
        <v>0</v>
      </c>
      <c r="O43" s="319"/>
      <c r="P43" s="421"/>
      <c r="Q43" s="421"/>
    </row>
    <row r="44" spans="1:17" x14ac:dyDescent="0.2">
      <c r="A44" s="350"/>
      <c r="B44" s="351"/>
      <c r="C44" s="351"/>
      <c r="D44" s="348"/>
      <c r="E44" s="352">
        <v>6</v>
      </c>
      <c r="F44" s="361"/>
      <c r="G44" s="361"/>
      <c r="H44" s="361"/>
      <c r="I44" s="361"/>
      <c r="J44" s="354"/>
      <c r="K44" s="354"/>
      <c r="L44" s="354"/>
      <c r="M44" s="331"/>
      <c r="N44" s="363">
        <f t="shared" si="1"/>
        <v>0</v>
      </c>
      <c r="O44" s="319"/>
      <c r="P44" s="421"/>
      <c r="Q44" s="421"/>
    </row>
    <row r="45" spans="1:17" x14ac:dyDescent="0.2">
      <c r="A45" s="350"/>
      <c r="B45" s="351"/>
      <c r="C45" s="351"/>
      <c r="D45" s="348"/>
      <c r="E45" s="352">
        <v>7</v>
      </c>
      <c r="F45" s="361"/>
      <c r="G45" s="361"/>
      <c r="H45" s="361"/>
      <c r="I45" s="361"/>
      <c r="J45" s="354"/>
      <c r="K45" s="354"/>
      <c r="L45" s="354"/>
      <c r="M45" s="331"/>
      <c r="N45" s="363">
        <f t="shared" si="1"/>
        <v>0</v>
      </c>
      <c r="O45" s="319"/>
      <c r="P45" s="421"/>
      <c r="Q45" s="421"/>
    </row>
    <row r="46" spans="1:17" x14ac:dyDescent="0.2">
      <c r="A46" s="350"/>
      <c r="B46" s="351"/>
      <c r="C46" s="351"/>
      <c r="D46" s="348"/>
      <c r="E46" s="352">
        <v>8</v>
      </c>
      <c r="F46" s="361"/>
      <c r="G46" s="361"/>
      <c r="H46" s="361"/>
      <c r="I46" s="361"/>
      <c r="J46" s="354"/>
      <c r="K46" s="354"/>
      <c r="L46" s="354"/>
      <c r="M46" s="331"/>
      <c r="N46" s="363">
        <f t="shared" si="1"/>
        <v>0</v>
      </c>
      <c r="O46" s="319"/>
      <c r="P46" s="421"/>
      <c r="Q46" s="421"/>
    </row>
    <row r="47" spans="1:17" x14ac:dyDescent="0.2">
      <c r="A47" s="350"/>
      <c r="B47" s="351"/>
      <c r="C47" s="351"/>
      <c r="D47" s="348"/>
      <c r="E47" s="352">
        <v>9</v>
      </c>
      <c r="F47" s="361"/>
      <c r="G47" s="361"/>
      <c r="H47" s="361"/>
      <c r="I47" s="361"/>
      <c r="J47" s="354"/>
      <c r="K47" s="354"/>
      <c r="L47" s="354"/>
      <c r="M47" s="331"/>
      <c r="N47" s="363">
        <f t="shared" si="1"/>
        <v>0</v>
      </c>
      <c r="O47" s="319"/>
      <c r="P47" s="421"/>
      <c r="Q47" s="421"/>
    </row>
    <row r="48" spans="1:17" x14ac:dyDescent="0.2">
      <c r="A48" s="350"/>
      <c r="B48" s="351"/>
      <c r="C48" s="351"/>
      <c r="D48" s="348"/>
      <c r="E48" s="352">
        <v>10</v>
      </c>
      <c r="F48" s="361"/>
      <c r="G48" s="361"/>
      <c r="H48" s="361"/>
      <c r="I48" s="361"/>
      <c r="J48" s="354"/>
      <c r="K48" s="354"/>
      <c r="L48" s="354"/>
      <c r="M48" s="331"/>
      <c r="N48" s="363">
        <f t="shared" si="1"/>
        <v>0</v>
      </c>
      <c r="O48" s="319"/>
      <c r="P48" s="421"/>
      <c r="Q48" s="421"/>
    </row>
    <row r="49" spans="1:15" x14ac:dyDescent="0.2">
      <c r="A49" s="350"/>
      <c r="B49" s="351"/>
      <c r="C49" s="351"/>
      <c r="D49" s="348"/>
      <c r="E49" s="352">
        <v>11</v>
      </c>
      <c r="F49" s="361"/>
      <c r="G49" s="361"/>
      <c r="H49" s="361"/>
      <c r="I49" s="361"/>
      <c r="J49" s="354"/>
      <c r="K49" s="354"/>
      <c r="L49" s="354"/>
      <c r="M49" s="331"/>
      <c r="N49" s="363">
        <f t="shared" si="1"/>
        <v>0</v>
      </c>
      <c r="O49" s="319"/>
    </row>
    <row r="50" spans="1:15" x14ac:dyDescent="0.2">
      <c r="A50" s="350"/>
      <c r="B50" s="351"/>
      <c r="C50" s="351"/>
      <c r="D50" s="348"/>
      <c r="E50" s="352">
        <v>12</v>
      </c>
      <c r="F50" s="361"/>
      <c r="G50" s="361"/>
      <c r="H50" s="361"/>
      <c r="I50" s="361"/>
      <c r="J50" s="354"/>
      <c r="K50" s="354"/>
      <c r="L50" s="354"/>
      <c r="M50" s="331"/>
      <c r="N50" s="363">
        <f t="shared" si="1"/>
        <v>0</v>
      </c>
      <c r="O50" s="319"/>
    </row>
    <row r="51" spans="1:15" x14ac:dyDescent="0.2">
      <c r="A51" s="350"/>
      <c r="B51" s="351"/>
      <c r="C51" s="351"/>
      <c r="D51" s="348"/>
      <c r="E51" s="352">
        <v>13</v>
      </c>
      <c r="F51" s="361"/>
      <c r="G51" s="361"/>
      <c r="H51" s="361"/>
      <c r="I51" s="361"/>
      <c r="J51" s="354"/>
      <c r="K51" s="354"/>
      <c r="L51" s="354"/>
      <c r="M51" s="331"/>
      <c r="N51" s="363">
        <f t="shared" si="1"/>
        <v>0</v>
      </c>
      <c r="O51" s="319"/>
    </row>
    <row r="52" spans="1:15" x14ac:dyDescent="0.2">
      <c r="A52" s="350"/>
      <c r="B52" s="351"/>
      <c r="C52" s="351"/>
      <c r="D52" s="348"/>
      <c r="E52" s="352">
        <v>14</v>
      </c>
      <c r="F52" s="361"/>
      <c r="G52" s="361"/>
      <c r="H52" s="361"/>
      <c r="I52" s="361"/>
      <c r="J52" s="354"/>
      <c r="K52" s="354"/>
      <c r="L52" s="354"/>
      <c r="M52" s="331"/>
      <c r="N52" s="363">
        <f t="shared" si="1"/>
        <v>0</v>
      </c>
      <c r="O52" s="319"/>
    </row>
    <row r="53" spans="1:15" x14ac:dyDescent="0.2">
      <c r="A53" s="350"/>
      <c r="B53" s="351"/>
      <c r="C53" s="351"/>
      <c r="D53" s="348"/>
      <c r="E53" s="352">
        <v>15</v>
      </c>
      <c r="F53" s="361"/>
      <c r="G53" s="361"/>
      <c r="H53" s="361"/>
      <c r="I53" s="361"/>
      <c r="J53" s="354"/>
      <c r="K53" s="354"/>
      <c r="L53" s="354"/>
      <c r="M53" s="331"/>
      <c r="N53" s="363">
        <f t="shared" si="1"/>
        <v>0</v>
      </c>
      <c r="O53" s="319"/>
    </row>
    <row r="54" spans="1:15" x14ac:dyDescent="0.2">
      <c r="A54" s="350"/>
      <c r="B54" s="351"/>
      <c r="C54" s="351"/>
      <c r="D54" s="348"/>
      <c r="E54" s="352">
        <v>16</v>
      </c>
      <c r="F54" s="361"/>
      <c r="G54" s="361"/>
      <c r="H54" s="361"/>
      <c r="I54" s="361"/>
      <c r="J54" s="354"/>
      <c r="K54" s="354"/>
      <c r="L54" s="354"/>
      <c r="M54" s="331"/>
      <c r="N54" s="363">
        <f t="shared" si="1"/>
        <v>0</v>
      </c>
      <c r="O54" s="319"/>
    </row>
    <row r="55" spans="1:15" x14ac:dyDescent="0.2">
      <c r="A55" s="350"/>
      <c r="B55" s="351"/>
      <c r="C55" s="351"/>
      <c r="D55" s="348"/>
      <c r="E55" s="352">
        <v>17</v>
      </c>
      <c r="F55" s="361"/>
      <c r="G55" s="361"/>
      <c r="H55" s="361"/>
      <c r="I55" s="361"/>
      <c r="J55" s="354"/>
      <c r="K55" s="354"/>
      <c r="L55" s="354"/>
      <c r="M55" s="331"/>
      <c r="N55" s="363">
        <f t="shared" si="1"/>
        <v>0</v>
      </c>
      <c r="O55" s="319"/>
    </row>
    <row r="56" spans="1:15" x14ac:dyDescent="0.2">
      <c r="A56" s="350"/>
      <c r="B56" s="351"/>
      <c r="C56" s="351"/>
      <c r="D56" s="348"/>
      <c r="E56" s="352">
        <v>18</v>
      </c>
      <c r="F56" s="361"/>
      <c r="G56" s="361"/>
      <c r="H56" s="361"/>
      <c r="I56" s="361"/>
      <c r="J56" s="354"/>
      <c r="K56" s="354"/>
      <c r="L56" s="354"/>
      <c r="M56" s="331"/>
      <c r="N56" s="363">
        <f t="shared" si="1"/>
        <v>0</v>
      </c>
      <c r="O56" s="319"/>
    </row>
    <row r="57" spans="1:15" x14ac:dyDescent="0.2">
      <c r="A57" s="350"/>
      <c r="B57" s="351"/>
      <c r="C57" s="351"/>
      <c r="D57" s="348"/>
      <c r="E57" s="352">
        <v>19</v>
      </c>
      <c r="F57" s="361"/>
      <c r="G57" s="361"/>
      <c r="H57" s="361"/>
      <c r="I57" s="361"/>
      <c r="J57" s="354"/>
      <c r="K57" s="354"/>
      <c r="L57" s="354"/>
      <c r="M57" s="331"/>
      <c r="N57" s="363">
        <f t="shared" si="1"/>
        <v>0</v>
      </c>
      <c r="O57" s="319"/>
    </row>
    <row r="58" spans="1:15" x14ac:dyDescent="0.2">
      <c r="A58" s="350"/>
      <c r="B58" s="351"/>
      <c r="C58" s="351"/>
      <c r="D58" s="348"/>
      <c r="E58" s="352">
        <v>20</v>
      </c>
      <c r="F58" s="361"/>
      <c r="G58" s="361"/>
      <c r="H58" s="361"/>
      <c r="I58" s="361"/>
      <c r="J58" s="354"/>
      <c r="K58" s="354"/>
      <c r="L58" s="354"/>
      <c r="M58" s="331"/>
      <c r="N58" s="363">
        <f t="shared" si="1"/>
        <v>0</v>
      </c>
      <c r="O58" s="319"/>
    </row>
    <row r="59" spans="1:15" x14ac:dyDescent="0.2">
      <c r="A59" s="350"/>
      <c r="B59" s="351"/>
      <c r="C59" s="351"/>
      <c r="D59" s="348"/>
      <c r="E59" s="352">
        <v>21</v>
      </c>
      <c r="F59" s="361"/>
      <c r="G59" s="361"/>
      <c r="H59" s="361"/>
      <c r="I59" s="361"/>
      <c r="J59" s="354"/>
      <c r="K59" s="354"/>
      <c r="L59" s="354"/>
      <c r="M59" s="331"/>
      <c r="N59" s="363">
        <f t="shared" si="1"/>
        <v>0</v>
      </c>
      <c r="O59" s="319"/>
    </row>
    <row r="60" spans="1:15" x14ac:dyDescent="0.2">
      <c r="A60" s="350"/>
      <c r="B60" s="351"/>
      <c r="C60" s="351"/>
      <c r="D60" s="348"/>
      <c r="E60" s="352">
        <v>22</v>
      </c>
      <c r="F60" s="361"/>
      <c r="G60" s="361"/>
      <c r="H60" s="361"/>
      <c r="I60" s="361"/>
      <c r="J60" s="354"/>
      <c r="K60" s="354"/>
      <c r="L60" s="354"/>
      <c r="M60" s="331"/>
      <c r="N60" s="363">
        <f t="shared" si="1"/>
        <v>0</v>
      </c>
      <c r="O60" s="319"/>
    </row>
    <row r="61" spans="1:15" x14ac:dyDescent="0.2">
      <c r="A61" s="350"/>
      <c r="B61" s="351"/>
      <c r="C61" s="351"/>
      <c r="D61" s="348"/>
      <c r="E61" s="352">
        <v>23</v>
      </c>
      <c r="F61" s="361"/>
      <c r="G61" s="361"/>
      <c r="H61" s="361"/>
      <c r="I61" s="361"/>
      <c r="J61" s="354"/>
      <c r="K61" s="354"/>
      <c r="L61" s="354"/>
      <c r="M61" s="331"/>
      <c r="N61" s="363">
        <f t="shared" si="1"/>
        <v>0</v>
      </c>
      <c r="O61" s="319"/>
    </row>
    <row r="62" spans="1:15" x14ac:dyDescent="0.2">
      <c r="A62" s="350"/>
      <c r="B62" s="351"/>
      <c r="C62" s="351"/>
      <c r="D62" s="348"/>
      <c r="E62" s="352">
        <v>24</v>
      </c>
      <c r="F62" s="361"/>
      <c r="G62" s="361"/>
      <c r="H62" s="361"/>
      <c r="I62" s="361"/>
      <c r="J62" s="354"/>
      <c r="K62" s="354"/>
      <c r="L62" s="354"/>
      <c r="M62" s="331"/>
      <c r="N62" s="363">
        <f t="shared" si="1"/>
        <v>0</v>
      </c>
      <c r="O62" s="319"/>
    </row>
    <row r="63" spans="1:15" x14ac:dyDescent="0.2">
      <c r="A63" s="350"/>
      <c r="B63" s="351"/>
      <c r="C63" s="351"/>
      <c r="D63" s="348"/>
      <c r="E63" s="352">
        <v>25</v>
      </c>
      <c r="F63" s="361"/>
      <c r="G63" s="361"/>
      <c r="H63" s="361"/>
      <c r="I63" s="361"/>
      <c r="J63" s="354"/>
      <c r="K63" s="354"/>
      <c r="L63" s="354"/>
      <c r="M63" s="331"/>
      <c r="N63" s="363">
        <f t="shared" si="1"/>
        <v>0</v>
      </c>
      <c r="O63" s="319"/>
    </row>
    <row r="64" spans="1:15" x14ac:dyDescent="0.2">
      <c r="A64" s="350"/>
      <c r="B64" s="351"/>
      <c r="C64" s="351"/>
      <c r="D64" s="348"/>
      <c r="E64" s="352">
        <v>26</v>
      </c>
      <c r="F64" s="361"/>
      <c r="G64" s="361"/>
      <c r="H64" s="361"/>
      <c r="I64" s="361"/>
      <c r="J64" s="354"/>
      <c r="K64" s="354"/>
      <c r="L64" s="354"/>
      <c r="M64" s="331"/>
      <c r="N64" s="363">
        <f t="shared" si="1"/>
        <v>0</v>
      </c>
      <c r="O64" s="319"/>
    </row>
    <row r="65" spans="1:15" x14ac:dyDescent="0.2">
      <c r="A65" s="350"/>
      <c r="B65" s="351"/>
      <c r="C65" s="351"/>
      <c r="D65" s="348"/>
      <c r="E65" s="352">
        <v>27</v>
      </c>
      <c r="F65" s="361"/>
      <c r="G65" s="361"/>
      <c r="H65" s="361"/>
      <c r="I65" s="361"/>
      <c r="J65" s="354"/>
      <c r="K65" s="354"/>
      <c r="L65" s="354"/>
      <c r="M65" s="331"/>
      <c r="N65" s="363">
        <f t="shared" si="1"/>
        <v>0</v>
      </c>
      <c r="O65" s="319"/>
    </row>
    <row r="66" spans="1:15" x14ac:dyDescent="0.2">
      <c r="A66" s="350"/>
      <c r="B66" s="351"/>
      <c r="C66" s="351"/>
      <c r="D66" s="348"/>
      <c r="E66" s="352">
        <v>28</v>
      </c>
      <c r="F66" s="361"/>
      <c r="G66" s="361"/>
      <c r="H66" s="361"/>
      <c r="I66" s="361"/>
      <c r="J66" s="354"/>
      <c r="K66" s="354"/>
      <c r="L66" s="354"/>
      <c r="M66" s="331"/>
      <c r="N66" s="363">
        <f t="shared" si="1"/>
        <v>0</v>
      </c>
      <c r="O66" s="319"/>
    </row>
    <row r="67" spans="1:15" x14ac:dyDescent="0.2">
      <c r="A67" s="350"/>
      <c r="B67" s="351"/>
      <c r="C67" s="351"/>
      <c r="D67" s="348"/>
      <c r="E67" s="352">
        <v>29</v>
      </c>
      <c r="F67" s="361"/>
      <c r="G67" s="361"/>
      <c r="H67" s="361"/>
      <c r="I67" s="361"/>
      <c r="J67" s="354"/>
      <c r="K67" s="354"/>
      <c r="L67" s="354"/>
      <c r="M67" s="331"/>
      <c r="N67" s="363">
        <f t="shared" si="1"/>
        <v>0</v>
      </c>
      <c r="O67" s="319"/>
    </row>
    <row r="68" spans="1:15" x14ac:dyDescent="0.2">
      <c r="A68" s="350"/>
      <c r="B68" s="351"/>
      <c r="C68" s="351"/>
      <c r="D68" s="348"/>
      <c r="E68" s="352">
        <v>30</v>
      </c>
      <c r="F68" s="361"/>
      <c r="G68" s="361"/>
      <c r="H68" s="361"/>
      <c r="I68" s="361"/>
      <c r="J68" s="354"/>
      <c r="K68" s="354"/>
      <c r="L68" s="354"/>
      <c r="M68" s="331"/>
      <c r="N68" s="363">
        <f t="shared" si="1"/>
        <v>0</v>
      </c>
      <c r="O68" s="319"/>
    </row>
    <row r="69" spans="1:15" ht="15" customHeight="1" x14ac:dyDescent="0.2">
      <c r="A69" s="345">
        <v>3</v>
      </c>
      <c r="B69" s="346" t="s">
        <v>842</v>
      </c>
      <c r="C69" s="331">
        <v>43621</v>
      </c>
      <c r="D69" s="347" t="s">
        <v>843</v>
      </c>
      <c r="E69" s="375" t="s">
        <v>836</v>
      </c>
      <c r="F69" s="380"/>
      <c r="G69" s="380">
        <v>3</v>
      </c>
      <c r="H69" s="380">
        <f>COUNTA(H70:H99)</f>
        <v>0</v>
      </c>
      <c r="I69" s="380">
        <f>COUNTA(I70:I99)</f>
        <v>0</v>
      </c>
      <c r="J69" s="349"/>
      <c r="K69" s="349"/>
      <c r="L69" s="349"/>
      <c r="M69" s="349"/>
      <c r="N69" s="363"/>
      <c r="O69" s="376"/>
    </row>
    <row r="70" spans="1:15" x14ac:dyDescent="0.2">
      <c r="A70" s="350"/>
      <c r="B70" s="351"/>
      <c r="C70" s="351"/>
      <c r="D70" s="348"/>
      <c r="E70" s="352">
        <v>1</v>
      </c>
      <c r="F70" s="361"/>
      <c r="G70" s="361"/>
      <c r="H70" s="361"/>
      <c r="I70" s="361"/>
      <c r="J70" s="354" t="s">
        <v>837</v>
      </c>
      <c r="K70" s="354">
        <v>8</v>
      </c>
      <c r="L70" s="354">
        <v>6</v>
      </c>
      <c r="M70" s="331"/>
      <c r="N70" s="363">
        <f t="shared" ref="N70:N99" si="2">IF(COUNTA(H70)=1,1,0)+IF(COUNTA(M70)=1,1,0)</f>
        <v>0</v>
      </c>
      <c r="O70" s="319" t="s">
        <v>168</v>
      </c>
    </row>
    <row r="71" spans="1:15" x14ac:dyDescent="0.2">
      <c r="A71" s="350"/>
      <c r="B71" s="351"/>
      <c r="C71" s="351"/>
      <c r="D71" s="348"/>
      <c r="E71" s="352">
        <v>2</v>
      </c>
      <c r="F71" s="361"/>
      <c r="G71" s="361"/>
      <c r="H71" s="361"/>
      <c r="I71" s="361"/>
      <c r="J71" s="354" t="s">
        <v>837</v>
      </c>
      <c r="K71" s="354">
        <v>8</v>
      </c>
      <c r="L71" s="354">
        <v>23</v>
      </c>
      <c r="M71" s="331"/>
      <c r="N71" s="363">
        <f t="shared" si="2"/>
        <v>0</v>
      </c>
      <c r="O71" s="319" t="s">
        <v>168</v>
      </c>
    </row>
    <row r="72" spans="1:15" x14ac:dyDescent="0.2">
      <c r="A72" s="350"/>
      <c r="B72" s="351"/>
      <c r="C72" s="351"/>
      <c r="D72" s="348"/>
      <c r="E72" s="352">
        <v>3</v>
      </c>
      <c r="F72" s="361"/>
      <c r="G72" s="361"/>
      <c r="H72" s="361"/>
      <c r="I72" s="361"/>
      <c r="J72" s="354" t="s">
        <v>838</v>
      </c>
      <c r="K72" s="354"/>
      <c r="L72" s="354">
        <v>33</v>
      </c>
      <c r="M72" s="331"/>
      <c r="N72" s="363">
        <f t="shared" si="2"/>
        <v>0</v>
      </c>
      <c r="O72" s="319" t="s">
        <v>168</v>
      </c>
    </row>
    <row r="73" spans="1:15" x14ac:dyDescent="0.2">
      <c r="A73" s="350"/>
      <c r="B73" s="351"/>
      <c r="C73" s="351"/>
      <c r="D73" s="348"/>
      <c r="E73" s="352">
        <v>4</v>
      </c>
      <c r="F73" s="361"/>
      <c r="G73" s="361"/>
      <c r="H73" s="361"/>
      <c r="I73" s="361"/>
      <c r="J73" s="354"/>
      <c r="K73" s="354"/>
      <c r="L73" s="354"/>
      <c r="M73" s="331"/>
      <c r="N73" s="363">
        <f t="shared" si="2"/>
        <v>0</v>
      </c>
      <c r="O73" s="319"/>
    </row>
    <row r="74" spans="1:15" x14ac:dyDescent="0.2">
      <c r="A74" s="350"/>
      <c r="B74" s="351"/>
      <c r="C74" s="351"/>
      <c r="D74" s="348"/>
      <c r="E74" s="352">
        <v>5</v>
      </c>
      <c r="F74" s="361"/>
      <c r="G74" s="361"/>
      <c r="H74" s="361"/>
      <c r="I74" s="361"/>
      <c r="J74" s="354"/>
      <c r="K74" s="354"/>
      <c r="L74" s="354"/>
      <c r="M74" s="331"/>
      <c r="N74" s="363">
        <f t="shared" si="2"/>
        <v>0</v>
      </c>
      <c r="O74" s="319"/>
    </row>
    <row r="75" spans="1:15" x14ac:dyDescent="0.2">
      <c r="A75" s="350"/>
      <c r="B75" s="351"/>
      <c r="C75" s="351"/>
      <c r="D75" s="348"/>
      <c r="E75" s="352">
        <v>6</v>
      </c>
      <c r="F75" s="361"/>
      <c r="G75" s="361"/>
      <c r="H75" s="361"/>
      <c r="I75" s="361"/>
      <c r="J75" s="354"/>
      <c r="K75" s="354"/>
      <c r="L75" s="354"/>
      <c r="M75" s="331"/>
      <c r="N75" s="363">
        <f t="shared" si="2"/>
        <v>0</v>
      </c>
      <c r="O75" s="319"/>
    </row>
    <row r="76" spans="1:15" x14ac:dyDescent="0.2">
      <c r="A76" s="350"/>
      <c r="B76" s="351"/>
      <c r="C76" s="351"/>
      <c r="D76" s="348"/>
      <c r="E76" s="352">
        <v>7</v>
      </c>
      <c r="F76" s="361"/>
      <c r="G76" s="361"/>
      <c r="H76" s="361"/>
      <c r="I76" s="361"/>
      <c r="J76" s="354"/>
      <c r="K76" s="354"/>
      <c r="L76" s="354"/>
      <c r="M76" s="331"/>
      <c r="N76" s="363">
        <f t="shared" si="2"/>
        <v>0</v>
      </c>
      <c r="O76" s="319"/>
    </row>
    <row r="77" spans="1:15" x14ac:dyDescent="0.2">
      <c r="A77" s="350"/>
      <c r="B77" s="351"/>
      <c r="C77" s="351"/>
      <c r="D77" s="348"/>
      <c r="E77" s="352">
        <v>8</v>
      </c>
      <c r="F77" s="361"/>
      <c r="G77" s="361"/>
      <c r="H77" s="361"/>
      <c r="I77" s="361"/>
      <c r="J77" s="354"/>
      <c r="K77" s="354"/>
      <c r="L77" s="354"/>
      <c r="M77" s="331"/>
      <c r="N77" s="363">
        <f t="shared" si="2"/>
        <v>0</v>
      </c>
      <c r="O77" s="319"/>
    </row>
    <row r="78" spans="1:15" x14ac:dyDescent="0.2">
      <c r="A78" s="350"/>
      <c r="B78" s="351"/>
      <c r="C78" s="351"/>
      <c r="D78" s="348"/>
      <c r="E78" s="352">
        <v>9</v>
      </c>
      <c r="F78" s="361"/>
      <c r="G78" s="361"/>
      <c r="H78" s="361"/>
      <c r="I78" s="361"/>
      <c r="J78" s="354"/>
      <c r="K78" s="354"/>
      <c r="L78" s="354"/>
      <c r="M78" s="331"/>
      <c r="N78" s="363">
        <f t="shared" si="2"/>
        <v>0</v>
      </c>
      <c r="O78" s="319"/>
    </row>
    <row r="79" spans="1:15" x14ac:dyDescent="0.2">
      <c r="A79" s="350"/>
      <c r="B79" s="351"/>
      <c r="C79" s="351"/>
      <c r="D79" s="348"/>
      <c r="E79" s="352">
        <v>10</v>
      </c>
      <c r="F79" s="361"/>
      <c r="G79" s="361"/>
      <c r="H79" s="361"/>
      <c r="I79" s="361"/>
      <c r="J79" s="354"/>
      <c r="K79" s="354"/>
      <c r="L79" s="354"/>
      <c r="M79" s="331"/>
      <c r="N79" s="363">
        <f t="shared" si="2"/>
        <v>0</v>
      </c>
      <c r="O79" s="319"/>
    </row>
    <row r="80" spans="1:15" x14ac:dyDescent="0.2">
      <c r="A80" s="350"/>
      <c r="B80" s="351"/>
      <c r="C80" s="351"/>
      <c r="D80" s="348"/>
      <c r="E80" s="352">
        <v>11</v>
      </c>
      <c r="F80" s="361"/>
      <c r="G80" s="361"/>
      <c r="H80" s="361"/>
      <c r="I80" s="361"/>
      <c r="J80" s="354"/>
      <c r="K80" s="354"/>
      <c r="L80" s="354"/>
      <c r="M80" s="331"/>
      <c r="N80" s="363">
        <f t="shared" si="2"/>
        <v>0</v>
      </c>
      <c r="O80" s="319"/>
    </row>
    <row r="81" spans="1:15" x14ac:dyDescent="0.2">
      <c r="A81" s="350"/>
      <c r="B81" s="351"/>
      <c r="C81" s="351"/>
      <c r="D81" s="348"/>
      <c r="E81" s="352">
        <v>12</v>
      </c>
      <c r="F81" s="361"/>
      <c r="G81" s="361"/>
      <c r="H81" s="361"/>
      <c r="I81" s="361"/>
      <c r="J81" s="354"/>
      <c r="K81" s="354"/>
      <c r="L81" s="354"/>
      <c r="M81" s="331"/>
      <c r="N81" s="363">
        <f t="shared" si="2"/>
        <v>0</v>
      </c>
      <c r="O81" s="319"/>
    </row>
    <row r="82" spans="1:15" x14ac:dyDescent="0.2">
      <c r="A82" s="350"/>
      <c r="B82" s="351"/>
      <c r="C82" s="351"/>
      <c r="D82" s="348"/>
      <c r="E82" s="352">
        <v>13</v>
      </c>
      <c r="F82" s="361"/>
      <c r="G82" s="361"/>
      <c r="H82" s="361"/>
      <c r="I82" s="361"/>
      <c r="J82" s="354"/>
      <c r="K82" s="354"/>
      <c r="L82" s="354"/>
      <c r="M82" s="331"/>
      <c r="N82" s="363">
        <f t="shared" si="2"/>
        <v>0</v>
      </c>
      <c r="O82" s="319"/>
    </row>
    <row r="83" spans="1:15" x14ac:dyDescent="0.2">
      <c r="A83" s="350"/>
      <c r="B83" s="351"/>
      <c r="C83" s="351"/>
      <c r="D83" s="348"/>
      <c r="E83" s="352">
        <v>14</v>
      </c>
      <c r="F83" s="361"/>
      <c r="G83" s="361"/>
      <c r="H83" s="361"/>
      <c r="I83" s="361"/>
      <c r="J83" s="354"/>
      <c r="K83" s="354"/>
      <c r="L83" s="354"/>
      <c r="M83" s="331"/>
      <c r="N83" s="363">
        <f t="shared" si="2"/>
        <v>0</v>
      </c>
      <c r="O83" s="319"/>
    </row>
    <row r="84" spans="1:15" x14ac:dyDescent="0.2">
      <c r="A84" s="350"/>
      <c r="B84" s="351"/>
      <c r="C84" s="351"/>
      <c r="D84" s="348"/>
      <c r="E84" s="352">
        <v>15</v>
      </c>
      <c r="F84" s="361"/>
      <c r="G84" s="361"/>
      <c r="H84" s="361"/>
      <c r="I84" s="361"/>
      <c r="J84" s="354"/>
      <c r="K84" s="354"/>
      <c r="L84" s="354"/>
      <c r="M84" s="331"/>
      <c r="N84" s="363">
        <f t="shared" si="2"/>
        <v>0</v>
      </c>
      <c r="O84" s="319"/>
    </row>
    <row r="85" spans="1:15" x14ac:dyDescent="0.2">
      <c r="A85" s="350"/>
      <c r="B85" s="351"/>
      <c r="C85" s="351"/>
      <c r="D85" s="348"/>
      <c r="E85" s="352">
        <v>16</v>
      </c>
      <c r="F85" s="361"/>
      <c r="G85" s="361"/>
      <c r="H85" s="361"/>
      <c r="I85" s="361"/>
      <c r="J85" s="354"/>
      <c r="K85" s="354"/>
      <c r="L85" s="354"/>
      <c r="M85" s="331"/>
      <c r="N85" s="363">
        <f t="shared" si="2"/>
        <v>0</v>
      </c>
      <c r="O85" s="319"/>
    </row>
    <row r="86" spans="1:15" x14ac:dyDescent="0.2">
      <c r="A86" s="350"/>
      <c r="B86" s="351"/>
      <c r="C86" s="351"/>
      <c r="D86" s="348"/>
      <c r="E86" s="352">
        <v>17</v>
      </c>
      <c r="F86" s="361"/>
      <c r="G86" s="361"/>
      <c r="H86" s="361"/>
      <c r="I86" s="361"/>
      <c r="J86" s="354"/>
      <c r="K86" s="354"/>
      <c r="L86" s="354"/>
      <c r="M86" s="331"/>
      <c r="N86" s="363">
        <f t="shared" si="2"/>
        <v>0</v>
      </c>
      <c r="O86" s="319"/>
    </row>
    <row r="87" spans="1:15" x14ac:dyDescent="0.2">
      <c r="A87" s="350"/>
      <c r="B87" s="351"/>
      <c r="C87" s="351"/>
      <c r="D87" s="348"/>
      <c r="E87" s="352">
        <v>18</v>
      </c>
      <c r="F87" s="361"/>
      <c r="G87" s="361"/>
      <c r="H87" s="361"/>
      <c r="I87" s="361"/>
      <c r="J87" s="354"/>
      <c r="K87" s="354"/>
      <c r="L87" s="354"/>
      <c r="M87" s="331"/>
      <c r="N87" s="363">
        <f t="shared" si="2"/>
        <v>0</v>
      </c>
      <c r="O87" s="319"/>
    </row>
    <row r="88" spans="1:15" x14ac:dyDescent="0.2">
      <c r="A88" s="350"/>
      <c r="B88" s="351"/>
      <c r="C88" s="351"/>
      <c r="D88" s="348"/>
      <c r="E88" s="352">
        <v>19</v>
      </c>
      <c r="F88" s="361"/>
      <c r="G88" s="361"/>
      <c r="H88" s="361"/>
      <c r="I88" s="361"/>
      <c r="J88" s="354"/>
      <c r="K88" s="354"/>
      <c r="L88" s="354"/>
      <c r="M88" s="331"/>
      <c r="N88" s="363">
        <f t="shared" si="2"/>
        <v>0</v>
      </c>
      <c r="O88" s="319"/>
    </row>
    <row r="89" spans="1:15" x14ac:dyDescent="0.2">
      <c r="A89" s="350"/>
      <c r="B89" s="351"/>
      <c r="C89" s="351"/>
      <c r="D89" s="348"/>
      <c r="E89" s="352">
        <v>20</v>
      </c>
      <c r="F89" s="361"/>
      <c r="G89" s="361"/>
      <c r="H89" s="361"/>
      <c r="I89" s="361"/>
      <c r="J89" s="354"/>
      <c r="K89" s="354"/>
      <c r="L89" s="354"/>
      <c r="M89" s="331"/>
      <c r="N89" s="363">
        <f t="shared" si="2"/>
        <v>0</v>
      </c>
      <c r="O89" s="319"/>
    </row>
    <row r="90" spans="1:15" x14ac:dyDescent="0.2">
      <c r="A90" s="350"/>
      <c r="B90" s="351"/>
      <c r="C90" s="351"/>
      <c r="D90" s="348"/>
      <c r="E90" s="352">
        <v>21</v>
      </c>
      <c r="F90" s="361"/>
      <c r="G90" s="361"/>
      <c r="H90" s="361"/>
      <c r="I90" s="361"/>
      <c r="J90" s="354"/>
      <c r="K90" s="354"/>
      <c r="L90" s="354"/>
      <c r="M90" s="331"/>
      <c r="N90" s="363">
        <f t="shared" si="2"/>
        <v>0</v>
      </c>
      <c r="O90" s="319"/>
    </row>
    <row r="91" spans="1:15" x14ac:dyDescent="0.2">
      <c r="A91" s="350"/>
      <c r="B91" s="351"/>
      <c r="C91" s="351"/>
      <c r="D91" s="348"/>
      <c r="E91" s="352">
        <v>22</v>
      </c>
      <c r="F91" s="361"/>
      <c r="G91" s="361"/>
      <c r="H91" s="361"/>
      <c r="I91" s="361"/>
      <c r="J91" s="354"/>
      <c r="K91" s="354"/>
      <c r="L91" s="354"/>
      <c r="M91" s="331"/>
      <c r="N91" s="363">
        <f t="shared" si="2"/>
        <v>0</v>
      </c>
      <c r="O91" s="319"/>
    </row>
    <row r="92" spans="1:15" x14ac:dyDescent="0.2">
      <c r="A92" s="350"/>
      <c r="B92" s="351"/>
      <c r="C92" s="351"/>
      <c r="D92" s="348"/>
      <c r="E92" s="352">
        <v>23</v>
      </c>
      <c r="F92" s="361"/>
      <c r="G92" s="361"/>
      <c r="H92" s="361"/>
      <c r="I92" s="361"/>
      <c r="J92" s="354"/>
      <c r="K92" s="354"/>
      <c r="L92" s="354"/>
      <c r="M92" s="331"/>
      <c r="N92" s="363">
        <f t="shared" si="2"/>
        <v>0</v>
      </c>
      <c r="O92" s="319"/>
    </row>
    <row r="93" spans="1:15" x14ac:dyDescent="0.2">
      <c r="A93" s="350"/>
      <c r="B93" s="351"/>
      <c r="C93" s="351"/>
      <c r="D93" s="348"/>
      <c r="E93" s="352">
        <v>24</v>
      </c>
      <c r="F93" s="361"/>
      <c r="G93" s="361"/>
      <c r="H93" s="361"/>
      <c r="I93" s="361"/>
      <c r="J93" s="354"/>
      <c r="K93" s="354"/>
      <c r="L93" s="354"/>
      <c r="M93" s="331"/>
      <c r="N93" s="363">
        <f t="shared" si="2"/>
        <v>0</v>
      </c>
      <c r="O93" s="319"/>
    </row>
    <row r="94" spans="1:15" x14ac:dyDescent="0.2">
      <c r="A94" s="350"/>
      <c r="B94" s="351"/>
      <c r="C94" s="351"/>
      <c r="D94" s="348"/>
      <c r="E94" s="352">
        <v>25</v>
      </c>
      <c r="F94" s="361"/>
      <c r="G94" s="361"/>
      <c r="H94" s="361"/>
      <c r="I94" s="361"/>
      <c r="J94" s="354"/>
      <c r="K94" s="354"/>
      <c r="L94" s="354"/>
      <c r="M94" s="331"/>
      <c r="N94" s="363">
        <f t="shared" si="2"/>
        <v>0</v>
      </c>
      <c r="O94" s="319"/>
    </row>
    <row r="95" spans="1:15" x14ac:dyDescent="0.2">
      <c r="A95" s="350"/>
      <c r="B95" s="351"/>
      <c r="C95" s="351"/>
      <c r="D95" s="348"/>
      <c r="E95" s="352">
        <v>26</v>
      </c>
      <c r="F95" s="361"/>
      <c r="G95" s="361"/>
      <c r="H95" s="361"/>
      <c r="I95" s="361"/>
      <c r="J95" s="354"/>
      <c r="K95" s="354"/>
      <c r="L95" s="354"/>
      <c r="M95" s="331"/>
      <c r="N95" s="363">
        <f t="shared" si="2"/>
        <v>0</v>
      </c>
      <c r="O95" s="319"/>
    </row>
    <row r="96" spans="1:15" x14ac:dyDescent="0.2">
      <c r="A96" s="350"/>
      <c r="B96" s="351"/>
      <c r="C96" s="351"/>
      <c r="D96" s="348"/>
      <c r="E96" s="352">
        <v>27</v>
      </c>
      <c r="F96" s="361"/>
      <c r="G96" s="361"/>
      <c r="H96" s="361"/>
      <c r="I96" s="361"/>
      <c r="J96" s="354"/>
      <c r="K96" s="354"/>
      <c r="L96" s="354"/>
      <c r="M96" s="331"/>
      <c r="N96" s="363">
        <f t="shared" si="2"/>
        <v>0</v>
      </c>
      <c r="O96" s="319"/>
    </row>
    <row r="97" spans="1:17" x14ac:dyDescent="0.2">
      <c r="A97" s="350"/>
      <c r="B97" s="351"/>
      <c r="C97" s="351"/>
      <c r="D97" s="348"/>
      <c r="E97" s="352">
        <v>28</v>
      </c>
      <c r="F97" s="361"/>
      <c r="G97" s="361"/>
      <c r="H97" s="361"/>
      <c r="I97" s="361"/>
      <c r="J97" s="354"/>
      <c r="K97" s="354"/>
      <c r="L97" s="354"/>
      <c r="M97" s="331"/>
      <c r="N97" s="363">
        <f t="shared" si="2"/>
        <v>0</v>
      </c>
      <c r="O97" s="319"/>
      <c r="P97" s="421"/>
      <c r="Q97" s="421"/>
    </row>
    <row r="98" spans="1:17" x14ac:dyDescent="0.2">
      <c r="A98" s="350"/>
      <c r="B98" s="351"/>
      <c r="C98" s="351"/>
      <c r="D98" s="348"/>
      <c r="E98" s="352">
        <v>29</v>
      </c>
      <c r="F98" s="361"/>
      <c r="G98" s="361"/>
      <c r="H98" s="361"/>
      <c r="I98" s="361"/>
      <c r="J98" s="354"/>
      <c r="K98" s="354"/>
      <c r="L98" s="354"/>
      <c r="M98" s="331"/>
      <c r="N98" s="363">
        <f t="shared" si="2"/>
        <v>0</v>
      </c>
      <c r="O98" s="319"/>
      <c r="P98" s="421"/>
      <c r="Q98" s="421"/>
    </row>
    <row r="99" spans="1:17" x14ac:dyDescent="0.2">
      <c r="A99" s="350"/>
      <c r="B99" s="351"/>
      <c r="C99" s="351"/>
      <c r="D99" s="348"/>
      <c r="E99" s="352">
        <v>30</v>
      </c>
      <c r="F99" s="361"/>
      <c r="G99" s="361"/>
      <c r="H99" s="361"/>
      <c r="I99" s="361"/>
      <c r="J99" s="354"/>
      <c r="K99" s="354"/>
      <c r="L99" s="354"/>
      <c r="M99" s="331"/>
      <c r="N99" s="363">
        <f t="shared" si="2"/>
        <v>0</v>
      </c>
      <c r="O99" s="319"/>
      <c r="P99" s="421"/>
      <c r="Q99" s="421"/>
    </row>
    <row r="100" spans="1:17" ht="15" customHeight="1" x14ac:dyDescent="0.2">
      <c r="A100" s="345">
        <v>4</v>
      </c>
      <c r="B100" s="346" t="s">
        <v>844</v>
      </c>
      <c r="C100" s="331">
        <v>43754</v>
      </c>
      <c r="D100" s="347" t="s">
        <v>845</v>
      </c>
      <c r="E100" s="375" t="s">
        <v>836</v>
      </c>
      <c r="F100" s="380">
        <v>4</v>
      </c>
      <c r="G100" s="380">
        <v>8</v>
      </c>
      <c r="H100" s="380">
        <v>2</v>
      </c>
      <c r="I100" s="380">
        <f>COUNTA(I101:I130)</f>
        <v>0</v>
      </c>
      <c r="J100" s="349"/>
      <c r="K100" s="349"/>
      <c r="L100" s="349"/>
      <c r="M100" s="349"/>
      <c r="N100" s="363"/>
      <c r="O100" s="376"/>
      <c r="P100" s="421"/>
      <c r="Q100" s="421"/>
    </row>
    <row r="101" spans="1:17" x14ac:dyDescent="0.2">
      <c r="A101" s="350"/>
      <c r="B101" s="351"/>
      <c r="C101" s="351"/>
      <c r="D101" s="348"/>
      <c r="E101" s="352">
        <v>1</v>
      </c>
      <c r="F101" s="361"/>
      <c r="G101" s="361"/>
      <c r="H101" s="361"/>
      <c r="I101" s="361"/>
      <c r="J101" s="354" t="s">
        <v>838</v>
      </c>
      <c r="K101" s="354" t="s">
        <v>846</v>
      </c>
      <c r="L101" s="354" t="s">
        <v>847</v>
      </c>
      <c r="M101" s="331"/>
      <c r="N101" s="363">
        <f t="shared" ref="N101:N130" si="3">IF(COUNTA(H101)=1,1,0)+IF(COUNTA(M101)=1,1,0)</f>
        <v>0</v>
      </c>
      <c r="O101" s="319" t="s">
        <v>168</v>
      </c>
      <c r="P101" s="421"/>
      <c r="Q101" s="421"/>
    </row>
    <row r="102" spans="1:17" x14ac:dyDescent="0.2">
      <c r="A102" s="350"/>
      <c r="B102" s="351"/>
      <c r="C102" s="351"/>
      <c r="D102" s="348"/>
      <c r="E102" s="352">
        <v>2</v>
      </c>
      <c r="F102" s="361"/>
      <c r="G102" s="361"/>
      <c r="H102" s="361"/>
      <c r="I102" s="361"/>
      <c r="J102" s="354" t="s">
        <v>838</v>
      </c>
      <c r="K102" s="354" t="s">
        <v>848</v>
      </c>
      <c r="L102" s="354" t="s">
        <v>849</v>
      </c>
      <c r="M102" s="331"/>
      <c r="N102" s="363">
        <f t="shared" si="3"/>
        <v>0</v>
      </c>
      <c r="O102" s="319" t="s">
        <v>168</v>
      </c>
      <c r="P102" s="421"/>
      <c r="Q102" s="421"/>
    </row>
    <row r="103" spans="1:17" x14ac:dyDescent="0.2">
      <c r="A103" s="350"/>
      <c r="B103" s="351"/>
      <c r="C103" s="351"/>
      <c r="D103" s="348"/>
      <c r="E103" s="352">
        <v>3</v>
      </c>
      <c r="F103" s="361"/>
      <c r="G103" s="361"/>
      <c r="H103" s="361"/>
      <c r="I103" s="361"/>
      <c r="J103" s="354" t="s">
        <v>837</v>
      </c>
      <c r="K103" s="354">
        <v>8</v>
      </c>
      <c r="L103" s="354">
        <v>5</v>
      </c>
      <c r="M103" s="331"/>
      <c r="N103" s="363">
        <f t="shared" si="3"/>
        <v>0</v>
      </c>
      <c r="O103" s="319" t="s">
        <v>168</v>
      </c>
      <c r="P103" s="421"/>
      <c r="Q103" s="421"/>
    </row>
    <row r="104" spans="1:17" x14ac:dyDescent="0.2">
      <c r="A104" s="350"/>
      <c r="B104" s="351"/>
      <c r="C104" s="351"/>
      <c r="D104" s="348"/>
      <c r="E104" s="352">
        <v>4</v>
      </c>
      <c r="F104" s="361"/>
      <c r="G104" s="361"/>
      <c r="H104" s="361"/>
      <c r="I104" s="361"/>
      <c r="J104" s="354" t="s">
        <v>837</v>
      </c>
      <c r="K104" s="354">
        <v>8</v>
      </c>
      <c r="L104" s="354" t="s">
        <v>850</v>
      </c>
      <c r="M104" s="331"/>
      <c r="N104" s="363">
        <f t="shared" si="3"/>
        <v>0</v>
      </c>
      <c r="O104" s="319" t="s">
        <v>168</v>
      </c>
      <c r="P104" s="421"/>
      <c r="Q104" s="421"/>
    </row>
    <row r="105" spans="1:17" x14ac:dyDescent="0.2">
      <c r="A105" s="350"/>
      <c r="B105" s="351"/>
      <c r="C105" s="351"/>
      <c r="D105" s="348"/>
      <c r="E105" s="352">
        <v>5</v>
      </c>
      <c r="F105" s="361"/>
      <c r="G105" s="361"/>
      <c r="H105" s="361"/>
      <c r="I105" s="361"/>
      <c r="J105" s="354" t="s">
        <v>837</v>
      </c>
      <c r="K105" s="354">
        <v>8</v>
      </c>
      <c r="L105" s="354" t="s">
        <v>851</v>
      </c>
      <c r="M105" s="331"/>
      <c r="N105" s="363">
        <f t="shared" si="3"/>
        <v>0</v>
      </c>
      <c r="O105" s="319" t="s">
        <v>168</v>
      </c>
      <c r="P105" s="421"/>
      <c r="Q105" s="421"/>
    </row>
    <row r="106" spans="1:17" x14ac:dyDescent="0.2">
      <c r="A106" s="350"/>
      <c r="B106" s="351"/>
      <c r="C106" s="351"/>
      <c r="D106" s="348"/>
      <c r="E106" s="352">
        <v>6</v>
      </c>
      <c r="F106" s="361"/>
      <c r="G106" s="361"/>
      <c r="H106" s="361"/>
      <c r="I106" s="361"/>
      <c r="J106" s="354" t="s">
        <v>838</v>
      </c>
      <c r="K106" s="354"/>
      <c r="L106" s="354">
        <v>36</v>
      </c>
      <c r="M106" s="331"/>
      <c r="N106" s="363">
        <f t="shared" si="3"/>
        <v>0</v>
      </c>
      <c r="O106" s="319" t="s">
        <v>168</v>
      </c>
      <c r="P106" s="421"/>
      <c r="Q106" s="421"/>
    </row>
    <row r="107" spans="1:17" x14ac:dyDescent="0.2">
      <c r="A107" s="350"/>
      <c r="B107" s="351"/>
      <c r="C107" s="351"/>
      <c r="D107" s="348"/>
      <c r="E107" s="352">
        <v>7</v>
      </c>
      <c r="F107" s="361"/>
      <c r="G107" s="361"/>
      <c r="H107" s="361"/>
      <c r="I107" s="361"/>
      <c r="J107" s="354" t="s">
        <v>838</v>
      </c>
      <c r="K107" s="354"/>
      <c r="L107" s="354" t="s">
        <v>852</v>
      </c>
      <c r="M107" s="331"/>
      <c r="N107" s="363">
        <f t="shared" si="3"/>
        <v>0</v>
      </c>
      <c r="O107" s="319" t="s">
        <v>168</v>
      </c>
      <c r="P107" s="421"/>
      <c r="Q107" s="421"/>
    </row>
    <row r="108" spans="1:17" x14ac:dyDescent="0.2">
      <c r="A108" s="350"/>
      <c r="B108" s="351"/>
      <c r="C108" s="351"/>
      <c r="D108" s="348"/>
      <c r="E108" s="352">
        <v>8</v>
      </c>
      <c r="F108" s="361"/>
      <c r="G108" s="361"/>
      <c r="H108" s="361"/>
      <c r="I108" s="361"/>
      <c r="J108" s="354" t="s">
        <v>838</v>
      </c>
      <c r="K108" s="354"/>
      <c r="L108" s="354" t="s">
        <v>853</v>
      </c>
      <c r="M108" s="331"/>
      <c r="N108" s="363">
        <f t="shared" si="3"/>
        <v>0</v>
      </c>
      <c r="O108" s="319" t="s">
        <v>168</v>
      </c>
      <c r="P108" s="421"/>
      <c r="Q108" s="421"/>
    </row>
    <row r="109" spans="1:17" x14ac:dyDescent="0.2">
      <c r="A109" s="350"/>
      <c r="B109" s="351"/>
      <c r="C109" s="351"/>
      <c r="D109" s="348"/>
      <c r="E109" s="352">
        <v>9</v>
      </c>
      <c r="F109" s="361"/>
      <c r="G109" s="361"/>
      <c r="H109" s="361"/>
      <c r="I109" s="361"/>
      <c r="J109" s="354" t="s">
        <v>838</v>
      </c>
      <c r="K109" s="354"/>
      <c r="L109" s="354" t="s">
        <v>854</v>
      </c>
      <c r="M109" s="331"/>
      <c r="N109" s="363">
        <f t="shared" si="3"/>
        <v>0</v>
      </c>
      <c r="O109" s="319" t="s">
        <v>168</v>
      </c>
      <c r="P109" s="421"/>
      <c r="Q109" s="421"/>
    </row>
    <row r="110" spans="1:17" x14ac:dyDescent="0.2">
      <c r="A110" s="350"/>
      <c r="B110" s="351"/>
      <c r="C110" s="351"/>
      <c r="D110" s="348"/>
      <c r="E110" s="352">
        <v>10</v>
      </c>
      <c r="F110" s="361"/>
      <c r="G110" s="361"/>
      <c r="H110" s="361"/>
      <c r="I110" s="361"/>
      <c r="J110" s="354" t="s">
        <v>838</v>
      </c>
      <c r="K110" s="354"/>
      <c r="L110" s="354" t="s">
        <v>855</v>
      </c>
      <c r="M110" s="331"/>
      <c r="N110" s="363">
        <f t="shared" si="3"/>
        <v>0</v>
      </c>
      <c r="O110" s="319" t="s">
        <v>168</v>
      </c>
      <c r="P110" s="421"/>
      <c r="Q110" s="421"/>
    </row>
    <row r="111" spans="1:17" x14ac:dyDescent="0.2">
      <c r="A111" s="350"/>
      <c r="B111" s="351"/>
      <c r="C111" s="351"/>
      <c r="D111" s="348"/>
      <c r="E111" s="352">
        <v>11</v>
      </c>
      <c r="F111" s="361"/>
      <c r="G111" s="361"/>
      <c r="H111" s="361"/>
      <c r="I111" s="361"/>
      <c r="J111" s="354" t="s">
        <v>837</v>
      </c>
      <c r="K111" s="354">
        <v>8</v>
      </c>
      <c r="L111" s="354" t="s">
        <v>856</v>
      </c>
      <c r="M111" s="331"/>
      <c r="N111" s="363">
        <f t="shared" si="3"/>
        <v>0</v>
      </c>
      <c r="O111" s="319" t="s">
        <v>168</v>
      </c>
      <c r="P111" s="421"/>
      <c r="Q111" s="421"/>
    </row>
    <row r="112" spans="1:17" x14ac:dyDescent="0.2">
      <c r="A112" s="350"/>
      <c r="B112" s="351"/>
      <c r="C112" s="351"/>
      <c r="D112" s="348"/>
      <c r="E112" s="352">
        <v>12</v>
      </c>
      <c r="F112" s="361"/>
      <c r="G112" s="361"/>
      <c r="H112" s="361"/>
      <c r="I112" s="361"/>
      <c r="J112" s="354" t="s">
        <v>837</v>
      </c>
      <c r="K112" s="354">
        <v>8</v>
      </c>
      <c r="L112" s="354" t="s">
        <v>857</v>
      </c>
      <c r="M112" s="331"/>
      <c r="N112" s="363">
        <f t="shared" si="3"/>
        <v>0</v>
      </c>
      <c r="O112" s="319" t="s">
        <v>168</v>
      </c>
      <c r="P112" s="421"/>
      <c r="Q112" s="421"/>
    </row>
    <row r="113" spans="1:15" x14ac:dyDescent="0.2">
      <c r="A113" s="350"/>
      <c r="B113" s="351"/>
      <c r="C113" s="351"/>
      <c r="D113" s="348"/>
      <c r="E113" s="352">
        <v>13</v>
      </c>
      <c r="F113" s="361"/>
      <c r="G113" s="361"/>
      <c r="H113" s="361"/>
      <c r="I113" s="361"/>
      <c r="J113" s="354" t="s">
        <v>838</v>
      </c>
      <c r="K113" s="354"/>
      <c r="L113" s="354" t="s">
        <v>858</v>
      </c>
      <c r="M113" s="331"/>
      <c r="N113" s="363">
        <f t="shared" si="3"/>
        <v>0</v>
      </c>
      <c r="O113" s="319" t="s">
        <v>168</v>
      </c>
    </row>
    <row r="114" spans="1:15" x14ac:dyDescent="0.2">
      <c r="A114" s="350"/>
      <c r="B114" s="351"/>
      <c r="C114" s="351"/>
      <c r="D114" s="348"/>
      <c r="E114" s="352">
        <v>14</v>
      </c>
      <c r="F114" s="361"/>
      <c r="G114" s="361"/>
      <c r="H114" s="361"/>
      <c r="I114" s="361"/>
      <c r="J114" s="354" t="s">
        <v>838</v>
      </c>
      <c r="K114" s="354"/>
      <c r="L114" s="354">
        <v>232</v>
      </c>
      <c r="M114" s="331"/>
      <c r="N114" s="363">
        <f t="shared" si="3"/>
        <v>0</v>
      </c>
      <c r="O114" s="319" t="s">
        <v>168</v>
      </c>
    </row>
    <row r="115" spans="1:15" x14ac:dyDescent="0.2">
      <c r="A115" s="350"/>
      <c r="B115" s="351"/>
      <c r="C115" s="351"/>
      <c r="D115" s="348"/>
      <c r="E115" s="352">
        <v>15</v>
      </c>
      <c r="F115" s="361"/>
      <c r="G115" s="361"/>
      <c r="H115" s="361"/>
      <c r="I115" s="361"/>
      <c r="J115" s="354"/>
      <c r="K115" s="354"/>
      <c r="L115" s="354"/>
      <c r="M115" s="331"/>
      <c r="N115" s="363">
        <f t="shared" si="3"/>
        <v>0</v>
      </c>
      <c r="O115" s="319"/>
    </row>
    <row r="116" spans="1:15" x14ac:dyDescent="0.2">
      <c r="A116" s="350"/>
      <c r="B116" s="351"/>
      <c r="C116" s="351"/>
      <c r="D116" s="348"/>
      <c r="E116" s="352">
        <v>16</v>
      </c>
      <c r="F116" s="361"/>
      <c r="G116" s="361"/>
      <c r="H116" s="361"/>
      <c r="I116" s="361"/>
      <c r="J116" s="354"/>
      <c r="K116" s="354"/>
      <c r="L116" s="354"/>
      <c r="M116" s="331"/>
      <c r="N116" s="363">
        <f t="shared" si="3"/>
        <v>0</v>
      </c>
      <c r="O116" s="319"/>
    </row>
    <row r="117" spans="1:15" x14ac:dyDescent="0.2">
      <c r="A117" s="350"/>
      <c r="B117" s="351"/>
      <c r="C117" s="351"/>
      <c r="D117" s="348"/>
      <c r="E117" s="352">
        <v>17</v>
      </c>
      <c r="F117" s="361"/>
      <c r="G117" s="361"/>
      <c r="H117" s="361"/>
      <c r="I117" s="361"/>
      <c r="J117" s="354"/>
      <c r="K117" s="354"/>
      <c r="L117" s="354"/>
      <c r="M117" s="331"/>
      <c r="N117" s="363">
        <f t="shared" si="3"/>
        <v>0</v>
      </c>
      <c r="O117" s="319"/>
    </row>
    <row r="118" spans="1:15" x14ac:dyDescent="0.2">
      <c r="A118" s="350"/>
      <c r="B118" s="351"/>
      <c r="C118" s="351"/>
      <c r="D118" s="348"/>
      <c r="E118" s="352">
        <v>18</v>
      </c>
      <c r="F118" s="361"/>
      <c r="G118" s="361"/>
      <c r="H118" s="361"/>
      <c r="I118" s="361"/>
      <c r="J118" s="354"/>
      <c r="K118" s="354"/>
      <c r="L118" s="354"/>
      <c r="M118" s="331"/>
      <c r="N118" s="363">
        <f t="shared" si="3"/>
        <v>0</v>
      </c>
      <c r="O118" s="319"/>
    </row>
    <row r="119" spans="1:15" x14ac:dyDescent="0.2">
      <c r="A119" s="350"/>
      <c r="B119" s="351"/>
      <c r="C119" s="351"/>
      <c r="D119" s="348"/>
      <c r="E119" s="352">
        <v>19</v>
      </c>
      <c r="F119" s="361"/>
      <c r="G119" s="361"/>
      <c r="H119" s="361"/>
      <c r="I119" s="361"/>
      <c r="J119" s="354"/>
      <c r="K119" s="354"/>
      <c r="L119" s="354"/>
      <c r="M119" s="331"/>
      <c r="N119" s="363">
        <f t="shared" si="3"/>
        <v>0</v>
      </c>
      <c r="O119" s="319"/>
    </row>
    <row r="120" spans="1:15" x14ac:dyDescent="0.2">
      <c r="A120" s="350"/>
      <c r="B120" s="351"/>
      <c r="C120" s="351"/>
      <c r="D120" s="348"/>
      <c r="E120" s="352">
        <v>20</v>
      </c>
      <c r="F120" s="361"/>
      <c r="G120" s="361"/>
      <c r="H120" s="361"/>
      <c r="I120" s="361"/>
      <c r="J120" s="354"/>
      <c r="K120" s="354"/>
      <c r="L120" s="354"/>
      <c r="M120" s="331"/>
      <c r="N120" s="363">
        <f t="shared" si="3"/>
        <v>0</v>
      </c>
      <c r="O120" s="319"/>
    </row>
    <row r="121" spans="1:15" x14ac:dyDescent="0.2">
      <c r="A121" s="350"/>
      <c r="B121" s="351"/>
      <c r="C121" s="351"/>
      <c r="D121" s="348"/>
      <c r="E121" s="352">
        <v>21</v>
      </c>
      <c r="F121" s="361"/>
      <c r="G121" s="361"/>
      <c r="H121" s="361"/>
      <c r="I121" s="361"/>
      <c r="J121" s="354"/>
      <c r="K121" s="354"/>
      <c r="L121" s="354"/>
      <c r="M121" s="331"/>
      <c r="N121" s="363">
        <f t="shared" si="3"/>
        <v>0</v>
      </c>
      <c r="O121" s="319"/>
    </row>
    <row r="122" spans="1:15" x14ac:dyDescent="0.2">
      <c r="A122" s="350"/>
      <c r="B122" s="351"/>
      <c r="C122" s="351"/>
      <c r="D122" s="348"/>
      <c r="E122" s="352">
        <v>22</v>
      </c>
      <c r="F122" s="361"/>
      <c r="G122" s="361"/>
      <c r="H122" s="361"/>
      <c r="I122" s="361"/>
      <c r="J122" s="354"/>
      <c r="K122" s="354"/>
      <c r="L122" s="354"/>
      <c r="M122" s="331"/>
      <c r="N122" s="363">
        <f t="shared" si="3"/>
        <v>0</v>
      </c>
      <c r="O122" s="319"/>
    </row>
    <row r="123" spans="1:15" x14ac:dyDescent="0.2">
      <c r="A123" s="350"/>
      <c r="B123" s="351"/>
      <c r="C123" s="351"/>
      <c r="D123" s="348"/>
      <c r="E123" s="352">
        <v>23</v>
      </c>
      <c r="F123" s="361"/>
      <c r="G123" s="361"/>
      <c r="H123" s="361"/>
      <c r="I123" s="361"/>
      <c r="J123" s="354"/>
      <c r="K123" s="354"/>
      <c r="L123" s="354"/>
      <c r="M123" s="331"/>
      <c r="N123" s="363">
        <f t="shared" si="3"/>
        <v>0</v>
      </c>
      <c r="O123" s="319"/>
    </row>
    <row r="124" spans="1:15" x14ac:dyDescent="0.2">
      <c r="A124" s="350"/>
      <c r="B124" s="351"/>
      <c r="C124" s="351"/>
      <c r="D124" s="348"/>
      <c r="E124" s="352">
        <v>24</v>
      </c>
      <c r="F124" s="361"/>
      <c r="G124" s="361"/>
      <c r="H124" s="361"/>
      <c r="I124" s="361"/>
      <c r="J124" s="354"/>
      <c r="K124" s="354"/>
      <c r="L124" s="354"/>
      <c r="M124" s="331"/>
      <c r="N124" s="363">
        <f t="shared" si="3"/>
        <v>0</v>
      </c>
      <c r="O124" s="319"/>
    </row>
    <row r="125" spans="1:15" x14ac:dyDescent="0.2">
      <c r="A125" s="350"/>
      <c r="B125" s="351"/>
      <c r="C125" s="351"/>
      <c r="D125" s="348"/>
      <c r="E125" s="352">
        <v>25</v>
      </c>
      <c r="F125" s="361"/>
      <c r="G125" s="361"/>
      <c r="H125" s="361"/>
      <c r="I125" s="361"/>
      <c r="J125" s="354"/>
      <c r="K125" s="354"/>
      <c r="L125" s="354"/>
      <c r="M125" s="331"/>
      <c r="N125" s="363">
        <f t="shared" si="3"/>
        <v>0</v>
      </c>
      <c r="O125" s="319"/>
    </row>
    <row r="126" spans="1:15" x14ac:dyDescent="0.2">
      <c r="A126" s="350"/>
      <c r="B126" s="351"/>
      <c r="C126" s="351"/>
      <c r="D126" s="348"/>
      <c r="E126" s="352">
        <v>26</v>
      </c>
      <c r="F126" s="361"/>
      <c r="G126" s="361"/>
      <c r="H126" s="361"/>
      <c r="I126" s="361"/>
      <c r="J126" s="354"/>
      <c r="K126" s="354"/>
      <c r="L126" s="354"/>
      <c r="M126" s="331"/>
      <c r="N126" s="363">
        <f t="shared" si="3"/>
        <v>0</v>
      </c>
      <c r="O126" s="319"/>
    </row>
    <row r="127" spans="1:15" x14ac:dyDescent="0.2">
      <c r="A127" s="350"/>
      <c r="B127" s="351"/>
      <c r="C127" s="351"/>
      <c r="D127" s="348"/>
      <c r="E127" s="352">
        <v>27</v>
      </c>
      <c r="F127" s="361"/>
      <c r="G127" s="361"/>
      <c r="H127" s="361"/>
      <c r="I127" s="361"/>
      <c r="J127" s="354"/>
      <c r="K127" s="354"/>
      <c r="L127" s="354"/>
      <c r="M127" s="331"/>
      <c r="N127" s="363">
        <f t="shared" si="3"/>
        <v>0</v>
      </c>
      <c r="O127" s="319"/>
    </row>
    <row r="128" spans="1:15" x14ac:dyDescent="0.2">
      <c r="A128" s="350"/>
      <c r="B128" s="351"/>
      <c r="C128" s="351"/>
      <c r="D128" s="348"/>
      <c r="E128" s="352">
        <v>28</v>
      </c>
      <c r="F128" s="361"/>
      <c r="G128" s="361"/>
      <c r="H128" s="361"/>
      <c r="I128" s="361"/>
      <c r="J128" s="354"/>
      <c r="K128" s="354"/>
      <c r="L128" s="354"/>
      <c r="M128" s="331"/>
      <c r="N128" s="363">
        <f t="shared" si="3"/>
        <v>0</v>
      </c>
      <c r="O128" s="319"/>
    </row>
    <row r="129" spans="1:15" x14ac:dyDescent="0.2">
      <c r="A129" s="350"/>
      <c r="B129" s="351"/>
      <c r="C129" s="351"/>
      <c r="D129" s="348"/>
      <c r="E129" s="352">
        <v>29</v>
      </c>
      <c r="F129" s="361"/>
      <c r="G129" s="361"/>
      <c r="H129" s="361"/>
      <c r="I129" s="361"/>
      <c r="J129" s="354"/>
      <c r="K129" s="354"/>
      <c r="L129" s="354"/>
      <c r="M129" s="331"/>
      <c r="N129" s="363">
        <f t="shared" si="3"/>
        <v>0</v>
      </c>
      <c r="O129" s="319"/>
    </row>
    <row r="130" spans="1:15" x14ac:dyDescent="0.2">
      <c r="A130" s="350"/>
      <c r="B130" s="351"/>
      <c r="C130" s="351"/>
      <c r="D130" s="348"/>
      <c r="E130" s="352">
        <v>30</v>
      </c>
      <c r="F130" s="361"/>
      <c r="G130" s="361"/>
      <c r="H130" s="361"/>
      <c r="I130" s="361"/>
      <c r="J130" s="354"/>
      <c r="K130" s="354"/>
      <c r="L130" s="354"/>
      <c r="M130" s="331"/>
      <c r="N130" s="363">
        <f t="shared" si="3"/>
        <v>0</v>
      </c>
      <c r="O130" s="319"/>
    </row>
    <row r="131" spans="1:15" ht="15" customHeight="1" x14ac:dyDescent="0.2">
      <c r="A131" s="345">
        <v>5</v>
      </c>
      <c r="B131" s="346"/>
      <c r="C131" s="331"/>
      <c r="D131" s="347"/>
      <c r="E131" s="375" t="s">
        <v>836</v>
      </c>
      <c r="F131" s="380">
        <f>COUNTA(F132:F161)</f>
        <v>0</v>
      </c>
      <c r="G131" s="380">
        <f>COUNTA(G132:G161)</f>
        <v>0</v>
      </c>
      <c r="H131" s="380">
        <f>COUNTA(H132:H161)</f>
        <v>0</v>
      </c>
      <c r="I131" s="380">
        <f>COUNTA(I132:I161)</f>
        <v>0</v>
      </c>
      <c r="J131" s="349"/>
      <c r="K131" s="349"/>
      <c r="L131" s="349"/>
      <c r="M131" s="349"/>
      <c r="N131" s="363"/>
      <c r="O131" s="376"/>
    </row>
    <row r="132" spans="1:15" x14ac:dyDescent="0.2">
      <c r="A132" s="350"/>
      <c r="B132" s="351"/>
      <c r="C132" s="351"/>
      <c r="D132" s="348"/>
      <c r="E132" s="352">
        <v>1</v>
      </c>
      <c r="F132" s="361"/>
      <c r="G132" s="361"/>
      <c r="H132" s="361"/>
      <c r="I132" s="361"/>
      <c r="J132" s="354"/>
      <c r="K132" s="354"/>
      <c r="L132" s="354"/>
      <c r="M132" s="331"/>
      <c r="N132" s="363">
        <f t="shared" ref="N132:N161" si="4">IF(COUNTA(H132)=1,1,0)+IF(COUNTA(M132)=1,1,0)</f>
        <v>0</v>
      </c>
      <c r="O132" s="319"/>
    </row>
    <row r="133" spans="1:15" x14ac:dyDescent="0.2">
      <c r="A133" s="350"/>
      <c r="B133" s="351"/>
      <c r="C133" s="351"/>
      <c r="D133" s="348"/>
      <c r="E133" s="352">
        <v>2</v>
      </c>
      <c r="F133" s="361"/>
      <c r="G133" s="361"/>
      <c r="H133" s="361"/>
      <c r="I133" s="361"/>
      <c r="J133" s="354"/>
      <c r="K133" s="354"/>
      <c r="L133" s="354"/>
      <c r="M133" s="331"/>
      <c r="N133" s="363">
        <f t="shared" si="4"/>
        <v>0</v>
      </c>
      <c r="O133" s="319"/>
    </row>
    <row r="134" spans="1:15" x14ac:dyDescent="0.2">
      <c r="A134" s="350"/>
      <c r="B134" s="351"/>
      <c r="C134" s="351"/>
      <c r="D134" s="348"/>
      <c r="E134" s="352">
        <v>3</v>
      </c>
      <c r="F134" s="361"/>
      <c r="G134" s="361"/>
      <c r="H134" s="361"/>
      <c r="I134" s="361"/>
      <c r="J134" s="354"/>
      <c r="K134" s="354"/>
      <c r="L134" s="354"/>
      <c r="M134" s="331"/>
      <c r="N134" s="363">
        <f t="shared" si="4"/>
        <v>0</v>
      </c>
      <c r="O134" s="319"/>
    </row>
    <row r="135" spans="1:15" x14ac:dyDescent="0.2">
      <c r="A135" s="350"/>
      <c r="B135" s="351"/>
      <c r="C135" s="351"/>
      <c r="D135" s="348"/>
      <c r="E135" s="352">
        <v>4</v>
      </c>
      <c r="F135" s="361"/>
      <c r="G135" s="361"/>
      <c r="H135" s="361"/>
      <c r="I135" s="361"/>
      <c r="J135" s="354"/>
      <c r="K135" s="354"/>
      <c r="L135" s="354"/>
      <c r="M135" s="331"/>
      <c r="N135" s="363">
        <f t="shared" si="4"/>
        <v>0</v>
      </c>
      <c r="O135" s="319"/>
    </row>
    <row r="136" spans="1:15" x14ac:dyDescent="0.2">
      <c r="A136" s="350"/>
      <c r="B136" s="351"/>
      <c r="C136" s="351"/>
      <c r="D136" s="348"/>
      <c r="E136" s="352">
        <v>5</v>
      </c>
      <c r="F136" s="361"/>
      <c r="G136" s="361"/>
      <c r="H136" s="361"/>
      <c r="I136" s="361"/>
      <c r="J136" s="354"/>
      <c r="K136" s="354"/>
      <c r="L136" s="354"/>
      <c r="M136" s="331"/>
      <c r="N136" s="363">
        <f t="shared" si="4"/>
        <v>0</v>
      </c>
      <c r="O136" s="319"/>
    </row>
    <row r="137" spans="1:15" x14ac:dyDescent="0.2">
      <c r="A137" s="350"/>
      <c r="B137" s="351"/>
      <c r="C137" s="351"/>
      <c r="D137" s="348"/>
      <c r="E137" s="352">
        <v>6</v>
      </c>
      <c r="F137" s="361"/>
      <c r="G137" s="361"/>
      <c r="H137" s="361"/>
      <c r="I137" s="361"/>
      <c r="J137" s="354"/>
      <c r="K137" s="354"/>
      <c r="L137" s="354"/>
      <c r="M137" s="331"/>
      <c r="N137" s="363">
        <f t="shared" si="4"/>
        <v>0</v>
      </c>
      <c r="O137" s="319"/>
    </row>
    <row r="138" spans="1:15" x14ac:dyDescent="0.2">
      <c r="A138" s="350"/>
      <c r="B138" s="351"/>
      <c r="C138" s="351"/>
      <c r="D138" s="348"/>
      <c r="E138" s="352">
        <v>7</v>
      </c>
      <c r="F138" s="361"/>
      <c r="G138" s="361"/>
      <c r="H138" s="361"/>
      <c r="I138" s="361"/>
      <c r="J138" s="354"/>
      <c r="K138" s="354"/>
      <c r="L138" s="354"/>
      <c r="M138" s="331"/>
      <c r="N138" s="363">
        <f t="shared" si="4"/>
        <v>0</v>
      </c>
      <c r="O138" s="319"/>
    </row>
    <row r="139" spans="1:15" x14ac:dyDescent="0.2">
      <c r="A139" s="350"/>
      <c r="B139" s="351"/>
      <c r="C139" s="351"/>
      <c r="D139" s="348"/>
      <c r="E139" s="352">
        <v>8</v>
      </c>
      <c r="F139" s="361"/>
      <c r="G139" s="361"/>
      <c r="H139" s="361"/>
      <c r="I139" s="361"/>
      <c r="J139" s="354"/>
      <c r="K139" s="354"/>
      <c r="L139" s="354"/>
      <c r="M139" s="331"/>
      <c r="N139" s="363">
        <f t="shared" si="4"/>
        <v>0</v>
      </c>
      <c r="O139" s="319"/>
    </row>
    <row r="140" spans="1:15" x14ac:dyDescent="0.2">
      <c r="A140" s="350"/>
      <c r="B140" s="351"/>
      <c r="C140" s="351"/>
      <c r="D140" s="348"/>
      <c r="E140" s="352">
        <v>9</v>
      </c>
      <c r="F140" s="361"/>
      <c r="G140" s="361"/>
      <c r="H140" s="361"/>
      <c r="I140" s="361"/>
      <c r="J140" s="354"/>
      <c r="K140" s="354"/>
      <c r="L140" s="354"/>
      <c r="M140" s="331"/>
      <c r="N140" s="363">
        <f t="shared" si="4"/>
        <v>0</v>
      </c>
      <c r="O140" s="319"/>
    </row>
    <row r="141" spans="1:15" x14ac:dyDescent="0.2">
      <c r="A141" s="350"/>
      <c r="B141" s="351"/>
      <c r="C141" s="351"/>
      <c r="D141" s="348"/>
      <c r="E141" s="352">
        <v>10</v>
      </c>
      <c r="F141" s="361"/>
      <c r="G141" s="361"/>
      <c r="H141" s="361"/>
      <c r="I141" s="361"/>
      <c r="J141" s="354"/>
      <c r="K141" s="354"/>
      <c r="L141" s="354"/>
      <c r="M141" s="331"/>
      <c r="N141" s="363">
        <f t="shared" si="4"/>
        <v>0</v>
      </c>
      <c r="O141" s="319"/>
    </row>
    <row r="142" spans="1:15" x14ac:dyDescent="0.2">
      <c r="A142" s="350"/>
      <c r="B142" s="351"/>
      <c r="C142" s="351"/>
      <c r="D142" s="348"/>
      <c r="E142" s="352">
        <v>11</v>
      </c>
      <c r="F142" s="361"/>
      <c r="G142" s="361"/>
      <c r="H142" s="361"/>
      <c r="I142" s="361"/>
      <c r="J142" s="354"/>
      <c r="K142" s="354"/>
      <c r="L142" s="354"/>
      <c r="M142" s="331"/>
      <c r="N142" s="363">
        <f t="shared" si="4"/>
        <v>0</v>
      </c>
      <c r="O142" s="319"/>
    </row>
    <row r="143" spans="1:15" x14ac:dyDescent="0.2">
      <c r="A143" s="350"/>
      <c r="B143" s="351"/>
      <c r="C143" s="351"/>
      <c r="D143" s="348"/>
      <c r="E143" s="352">
        <v>12</v>
      </c>
      <c r="F143" s="361"/>
      <c r="G143" s="361"/>
      <c r="H143" s="361"/>
      <c r="I143" s="361"/>
      <c r="J143" s="354"/>
      <c r="K143" s="354"/>
      <c r="L143" s="354"/>
      <c r="M143" s="331"/>
      <c r="N143" s="363">
        <f t="shared" si="4"/>
        <v>0</v>
      </c>
      <c r="O143" s="319"/>
    </row>
    <row r="144" spans="1:15" x14ac:dyDescent="0.2">
      <c r="A144" s="350"/>
      <c r="B144" s="351"/>
      <c r="C144" s="351"/>
      <c r="D144" s="348"/>
      <c r="E144" s="352">
        <v>13</v>
      </c>
      <c r="F144" s="361"/>
      <c r="G144" s="361"/>
      <c r="H144" s="361"/>
      <c r="I144" s="361"/>
      <c r="J144" s="354"/>
      <c r="K144" s="354"/>
      <c r="L144" s="354"/>
      <c r="M144" s="331"/>
      <c r="N144" s="363">
        <f t="shared" si="4"/>
        <v>0</v>
      </c>
      <c r="O144" s="319"/>
    </row>
    <row r="145" spans="1:15" x14ac:dyDescent="0.2">
      <c r="A145" s="350"/>
      <c r="B145" s="351"/>
      <c r="C145" s="351"/>
      <c r="D145" s="348"/>
      <c r="E145" s="352">
        <v>14</v>
      </c>
      <c r="F145" s="361"/>
      <c r="G145" s="361"/>
      <c r="H145" s="361"/>
      <c r="I145" s="361"/>
      <c r="J145" s="354"/>
      <c r="K145" s="354"/>
      <c r="L145" s="354"/>
      <c r="M145" s="331"/>
      <c r="N145" s="363">
        <f t="shared" si="4"/>
        <v>0</v>
      </c>
      <c r="O145" s="319"/>
    </row>
    <row r="146" spans="1:15" x14ac:dyDescent="0.2">
      <c r="A146" s="350"/>
      <c r="B146" s="351"/>
      <c r="C146" s="351"/>
      <c r="D146" s="348"/>
      <c r="E146" s="352">
        <v>15</v>
      </c>
      <c r="F146" s="361"/>
      <c r="G146" s="361"/>
      <c r="H146" s="361"/>
      <c r="I146" s="361"/>
      <c r="J146" s="354"/>
      <c r="K146" s="354"/>
      <c r="L146" s="354"/>
      <c r="M146" s="331"/>
      <c r="N146" s="363">
        <f t="shared" si="4"/>
        <v>0</v>
      </c>
      <c r="O146" s="319"/>
    </row>
    <row r="147" spans="1:15" x14ac:dyDescent="0.2">
      <c r="A147" s="350"/>
      <c r="B147" s="351"/>
      <c r="C147" s="351"/>
      <c r="D147" s="348"/>
      <c r="E147" s="352">
        <v>16</v>
      </c>
      <c r="F147" s="361"/>
      <c r="G147" s="361"/>
      <c r="H147" s="361"/>
      <c r="I147" s="361"/>
      <c r="J147" s="354"/>
      <c r="K147" s="354"/>
      <c r="L147" s="354"/>
      <c r="M147" s="331"/>
      <c r="N147" s="363">
        <f t="shared" si="4"/>
        <v>0</v>
      </c>
      <c r="O147" s="319"/>
    </row>
    <row r="148" spans="1:15" x14ac:dyDescent="0.2">
      <c r="A148" s="350"/>
      <c r="B148" s="351"/>
      <c r="C148" s="351"/>
      <c r="D148" s="348"/>
      <c r="E148" s="352">
        <v>17</v>
      </c>
      <c r="F148" s="361"/>
      <c r="G148" s="361"/>
      <c r="H148" s="361"/>
      <c r="I148" s="361"/>
      <c r="J148" s="354"/>
      <c r="K148" s="354"/>
      <c r="L148" s="354"/>
      <c r="M148" s="331"/>
      <c r="N148" s="363">
        <f t="shared" si="4"/>
        <v>0</v>
      </c>
      <c r="O148" s="319"/>
    </row>
    <row r="149" spans="1:15" x14ac:dyDescent="0.2">
      <c r="A149" s="350"/>
      <c r="B149" s="351"/>
      <c r="C149" s="351"/>
      <c r="D149" s="348"/>
      <c r="E149" s="352">
        <v>18</v>
      </c>
      <c r="F149" s="361"/>
      <c r="G149" s="361"/>
      <c r="H149" s="361"/>
      <c r="I149" s="361"/>
      <c r="J149" s="354"/>
      <c r="K149" s="354"/>
      <c r="L149" s="354"/>
      <c r="M149" s="331"/>
      <c r="N149" s="363">
        <f t="shared" si="4"/>
        <v>0</v>
      </c>
      <c r="O149" s="319"/>
    </row>
    <row r="150" spans="1:15" x14ac:dyDescent="0.2">
      <c r="A150" s="350"/>
      <c r="B150" s="351"/>
      <c r="C150" s="351"/>
      <c r="D150" s="348"/>
      <c r="E150" s="352">
        <v>19</v>
      </c>
      <c r="F150" s="361"/>
      <c r="G150" s="361"/>
      <c r="H150" s="361"/>
      <c r="I150" s="361"/>
      <c r="J150" s="354"/>
      <c r="K150" s="354"/>
      <c r="L150" s="354"/>
      <c r="M150" s="331"/>
      <c r="N150" s="363">
        <f t="shared" si="4"/>
        <v>0</v>
      </c>
      <c r="O150" s="319"/>
    </row>
    <row r="151" spans="1:15" x14ac:dyDescent="0.2">
      <c r="A151" s="350"/>
      <c r="B151" s="351"/>
      <c r="C151" s="351"/>
      <c r="D151" s="348"/>
      <c r="E151" s="352">
        <v>20</v>
      </c>
      <c r="F151" s="361"/>
      <c r="G151" s="361"/>
      <c r="H151" s="361"/>
      <c r="I151" s="361"/>
      <c r="J151" s="354"/>
      <c r="K151" s="354"/>
      <c r="L151" s="354"/>
      <c r="M151" s="331"/>
      <c r="N151" s="363">
        <f t="shared" si="4"/>
        <v>0</v>
      </c>
      <c r="O151" s="319"/>
    </row>
    <row r="152" spans="1:15" x14ac:dyDescent="0.2">
      <c r="A152" s="350"/>
      <c r="B152" s="351"/>
      <c r="C152" s="351"/>
      <c r="D152" s="348"/>
      <c r="E152" s="352">
        <v>21</v>
      </c>
      <c r="F152" s="361"/>
      <c r="G152" s="361"/>
      <c r="H152" s="361"/>
      <c r="I152" s="361"/>
      <c r="J152" s="354"/>
      <c r="K152" s="354"/>
      <c r="L152" s="354"/>
      <c r="M152" s="331"/>
      <c r="N152" s="363">
        <f t="shared" si="4"/>
        <v>0</v>
      </c>
      <c r="O152" s="319"/>
    </row>
    <row r="153" spans="1:15" x14ac:dyDescent="0.2">
      <c r="A153" s="350"/>
      <c r="B153" s="351"/>
      <c r="C153" s="351"/>
      <c r="D153" s="348"/>
      <c r="E153" s="352">
        <v>22</v>
      </c>
      <c r="F153" s="361"/>
      <c r="G153" s="361"/>
      <c r="H153" s="361"/>
      <c r="I153" s="361"/>
      <c r="J153" s="354"/>
      <c r="K153" s="354"/>
      <c r="L153" s="354"/>
      <c r="M153" s="331"/>
      <c r="N153" s="363">
        <f t="shared" si="4"/>
        <v>0</v>
      </c>
      <c r="O153" s="319"/>
    </row>
    <row r="154" spans="1:15" x14ac:dyDescent="0.2">
      <c r="A154" s="350"/>
      <c r="B154" s="351"/>
      <c r="C154" s="351"/>
      <c r="D154" s="348"/>
      <c r="E154" s="352">
        <v>23</v>
      </c>
      <c r="F154" s="361"/>
      <c r="G154" s="361"/>
      <c r="H154" s="361"/>
      <c r="I154" s="361"/>
      <c r="J154" s="354"/>
      <c r="K154" s="354"/>
      <c r="L154" s="354"/>
      <c r="M154" s="331"/>
      <c r="N154" s="363">
        <f t="shared" si="4"/>
        <v>0</v>
      </c>
      <c r="O154" s="319"/>
    </row>
    <row r="155" spans="1:15" x14ac:dyDescent="0.2">
      <c r="A155" s="350"/>
      <c r="B155" s="351"/>
      <c r="C155" s="351"/>
      <c r="D155" s="348"/>
      <c r="E155" s="352">
        <v>24</v>
      </c>
      <c r="F155" s="361"/>
      <c r="G155" s="361"/>
      <c r="H155" s="361"/>
      <c r="I155" s="361"/>
      <c r="J155" s="354"/>
      <c r="K155" s="354"/>
      <c r="L155" s="354"/>
      <c r="M155" s="331"/>
      <c r="N155" s="363">
        <f t="shared" si="4"/>
        <v>0</v>
      </c>
      <c r="O155" s="319"/>
    </row>
    <row r="156" spans="1:15" x14ac:dyDescent="0.2">
      <c r="A156" s="350"/>
      <c r="B156" s="351"/>
      <c r="C156" s="351"/>
      <c r="D156" s="348"/>
      <c r="E156" s="352">
        <v>25</v>
      </c>
      <c r="F156" s="361"/>
      <c r="G156" s="361"/>
      <c r="H156" s="361"/>
      <c r="I156" s="361"/>
      <c r="J156" s="354"/>
      <c r="K156" s="354"/>
      <c r="L156" s="354"/>
      <c r="M156" s="331"/>
      <c r="N156" s="363">
        <f t="shared" si="4"/>
        <v>0</v>
      </c>
      <c r="O156" s="319"/>
    </row>
    <row r="157" spans="1:15" x14ac:dyDescent="0.2">
      <c r="A157" s="350"/>
      <c r="B157" s="351"/>
      <c r="C157" s="351"/>
      <c r="D157" s="348"/>
      <c r="E157" s="352">
        <v>26</v>
      </c>
      <c r="F157" s="361"/>
      <c r="G157" s="361"/>
      <c r="H157" s="361"/>
      <c r="I157" s="361"/>
      <c r="J157" s="354"/>
      <c r="K157" s="354"/>
      <c r="L157" s="354"/>
      <c r="M157" s="331"/>
      <c r="N157" s="363">
        <f t="shared" si="4"/>
        <v>0</v>
      </c>
      <c r="O157" s="319"/>
    </row>
    <row r="158" spans="1:15" x14ac:dyDescent="0.2">
      <c r="A158" s="350"/>
      <c r="B158" s="351"/>
      <c r="C158" s="351"/>
      <c r="D158" s="348"/>
      <c r="E158" s="352">
        <v>27</v>
      </c>
      <c r="F158" s="361"/>
      <c r="G158" s="361"/>
      <c r="H158" s="361"/>
      <c r="I158" s="361"/>
      <c r="J158" s="354"/>
      <c r="K158" s="354"/>
      <c r="L158" s="354"/>
      <c r="M158" s="331"/>
      <c r="N158" s="363">
        <f t="shared" si="4"/>
        <v>0</v>
      </c>
      <c r="O158" s="319"/>
    </row>
    <row r="159" spans="1:15" x14ac:dyDescent="0.2">
      <c r="A159" s="350"/>
      <c r="B159" s="351"/>
      <c r="C159" s="351"/>
      <c r="D159" s="348"/>
      <c r="E159" s="352">
        <v>28</v>
      </c>
      <c r="F159" s="361"/>
      <c r="G159" s="361"/>
      <c r="H159" s="361"/>
      <c r="I159" s="361"/>
      <c r="J159" s="354"/>
      <c r="K159" s="354"/>
      <c r="L159" s="354"/>
      <c r="M159" s="331"/>
      <c r="N159" s="363">
        <f t="shared" si="4"/>
        <v>0</v>
      </c>
      <c r="O159" s="319"/>
    </row>
    <row r="160" spans="1:15" x14ac:dyDescent="0.2">
      <c r="A160" s="350"/>
      <c r="B160" s="351"/>
      <c r="C160" s="351"/>
      <c r="D160" s="348"/>
      <c r="E160" s="352">
        <v>29</v>
      </c>
      <c r="F160" s="361"/>
      <c r="G160" s="361"/>
      <c r="H160" s="361"/>
      <c r="I160" s="361"/>
      <c r="J160" s="354"/>
      <c r="K160" s="354"/>
      <c r="L160" s="354"/>
      <c r="M160" s="331"/>
      <c r="N160" s="363">
        <f t="shared" si="4"/>
        <v>0</v>
      </c>
      <c r="O160" s="319"/>
    </row>
    <row r="161" spans="1:15" x14ac:dyDescent="0.2">
      <c r="A161" s="350"/>
      <c r="B161" s="351"/>
      <c r="C161" s="351"/>
      <c r="D161" s="348"/>
      <c r="E161" s="352">
        <v>30</v>
      </c>
      <c r="F161" s="361"/>
      <c r="G161" s="361"/>
      <c r="H161" s="361"/>
      <c r="I161" s="361"/>
      <c r="J161" s="354"/>
      <c r="K161" s="354"/>
      <c r="L161" s="354"/>
      <c r="M161" s="331"/>
      <c r="N161" s="363">
        <f t="shared" si="4"/>
        <v>0</v>
      </c>
      <c r="O161" s="319"/>
    </row>
    <row r="162" spans="1:15" ht="15" customHeight="1" x14ac:dyDescent="0.2">
      <c r="A162" s="345">
        <v>6</v>
      </c>
      <c r="B162" s="346"/>
      <c r="C162" s="331"/>
      <c r="D162" s="347"/>
      <c r="E162" s="375" t="s">
        <v>836</v>
      </c>
      <c r="F162" s="380">
        <f>COUNTA(F163:F192)</f>
        <v>0</v>
      </c>
      <c r="G162" s="380">
        <f>COUNTA(G163:G192)</f>
        <v>0</v>
      </c>
      <c r="H162" s="380">
        <f>COUNTA(H163:H192)</f>
        <v>0</v>
      </c>
      <c r="I162" s="380">
        <f>COUNTA(I163:I192)</f>
        <v>0</v>
      </c>
      <c r="J162" s="349"/>
      <c r="K162" s="349"/>
      <c r="L162" s="349"/>
      <c r="M162" s="349"/>
      <c r="N162" s="363"/>
      <c r="O162" s="376"/>
    </row>
    <row r="163" spans="1:15" x14ac:dyDescent="0.2">
      <c r="A163" s="350"/>
      <c r="B163" s="351"/>
      <c r="C163" s="351"/>
      <c r="D163" s="348"/>
      <c r="E163" s="352">
        <v>1</v>
      </c>
      <c r="F163" s="361"/>
      <c r="G163" s="361"/>
      <c r="H163" s="361"/>
      <c r="I163" s="361"/>
      <c r="J163" s="354"/>
      <c r="K163" s="354"/>
      <c r="L163" s="354"/>
      <c r="M163" s="331"/>
      <c r="N163" s="363">
        <f t="shared" ref="N163:N192" si="5">IF(COUNTA(H163)=1,1,0)+IF(COUNTA(M163)=1,1,0)</f>
        <v>0</v>
      </c>
      <c r="O163" s="319"/>
    </row>
    <row r="164" spans="1:15" x14ac:dyDescent="0.2">
      <c r="A164" s="350"/>
      <c r="B164" s="351"/>
      <c r="C164" s="351"/>
      <c r="D164" s="348"/>
      <c r="E164" s="352">
        <v>2</v>
      </c>
      <c r="F164" s="361"/>
      <c r="G164" s="361"/>
      <c r="H164" s="361"/>
      <c r="I164" s="361"/>
      <c r="J164" s="354"/>
      <c r="K164" s="354"/>
      <c r="L164" s="354"/>
      <c r="M164" s="331"/>
      <c r="N164" s="363">
        <f t="shared" si="5"/>
        <v>0</v>
      </c>
      <c r="O164" s="319"/>
    </row>
    <row r="165" spans="1:15" x14ac:dyDescent="0.2">
      <c r="A165" s="350"/>
      <c r="B165" s="351"/>
      <c r="C165" s="351"/>
      <c r="D165" s="348"/>
      <c r="E165" s="352">
        <v>3</v>
      </c>
      <c r="F165" s="361"/>
      <c r="G165" s="361"/>
      <c r="H165" s="361"/>
      <c r="I165" s="361"/>
      <c r="J165" s="354"/>
      <c r="K165" s="354"/>
      <c r="L165" s="354"/>
      <c r="M165" s="331"/>
      <c r="N165" s="363">
        <f t="shared" si="5"/>
        <v>0</v>
      </c>
      <c r="O165" s="319"/>
    </row>
    <row r="166" spans="1:15" x14ac:dyDescent="0.2">
      <c r="A166" s="350"/>
      <c r="B166" s="351"/>
      <c r="C166" s="351"/>
      <c r="D166" s="348"/>
      <c r="E166" s="352">
        <v>4</v>
      </c>
      <c r="F166" s="361"/>
      <c r="G166" s="361"/>
      <c r="H166" s="361"/>
      <c r="I166" s="361"/>
      <c r="J166" s="354"/>
      <c r="K166" s="354"/>
      <c r="L166" s="354"/>
      <c r="M166" s="331"/>
      <c r="N166" s="363">
        <f t="shared" si="5"/>
        <v>0</v>
      </c>
      <c r="O166" s="319"/>
    </row>
    <row r="167" spans="1:15" x14ac:dyDescent="0.2">
      <c r="A167" s="350"/>
      <c r="B167" s="351"/>
      <c r="C167" s="351"/>
      <c r="D167" s="348"/>
      <c r="E167" s="352">
        <v>5</v>
      </c>
      <c r="F167" s="361"/>
      <c r="G167" s="361"/>
      <c r="H167" s="361"/>
      <c r="I167" s="361"/>
      <c r="J167" s="354"/>
      <c r="K167" s="354"/>
      <c r="L167" s="354"/>
      <c r="M167" s="331"/>
      <c r="N167" s="363">
        <f t="shared" si="5"/>
        <v>0</v>
      </c>
      <c r="O167" s="319"/>
    </row>
    <row r="168" spans="1:15" x14ac:dyDescent="0.2">
      <c r="A168" s="350"/>
      <c r="B168" s="351"/>
      <c r="C168" s="351"/>
      <c r="D168" s="348"/>
      <c r="E168" s="352">
        <v>6</v>
      </c>
      <c r="F168" s="361"/>
      <c r="G168" s="361"/>
      <c r="H168" s="361"/>
      <c r="I168" s="361"/>
      <c r="J168" s="354"/>
      <c r="K168" s="354"/>
      <c r="L168" s="354"/>
      <c r="M168" s="331"/>
      <c r="N168" s="363">
        <f t="shared" si="5"/>
        <v>0</v>
      </c>
      <c r="O168" s="319"/>
    </row>
    <row r="169" spans="1:15" x14ac:dyDescent="0.2">
      <c r="A169" s="350"/>
      <c r="B169" s="351"/>
      <c r="C169" s="351"/>
      <c r="D169" s="348"/>
      <c r="E169" s="352">
        <v>7</v>
      </c>
      <c r="F169" s="361"/>
      <c r="G169" s="361"/>
      <c r="H169" s="361"/>
      <c r="I169" s="361"/>
      <c r="J169" s="354"/>
      <c r="K169" s="354"/>
      <c r="L169" s="354"/>
      <c r="M169" s="331"/>
      <c r="N169" s="363">
        <f t="shared" si="5"/>
        <v>0</v>
      </c>
      <c r="O169" s="319"/>
    </row>
    <row r="170" spans="1:15" x14ac:dyDescent="0.2">
      <c r="A170" s="350"/>
      <c r="B170" s="351"/>
      <c r="C170" s="351"/>
      <c r="D170" s="348"/>
      <c r="E170" s="352">
        <v>8</v>
      </c>
      <c r="F170" s="361"/>
      <c r="G170" s="361"/>
      <c r="H170" s="361"/>
      <c r="I170" s="361"/>
      <c r="J170" s="354"/>
      <c r="K170" s="354"/>
      <c r="L170" s="354"/>
      <c r="M170" s="331"/>
      <c r="N170" s="363">
        <f t="shared" si="5"/>
        <v>0</v>
      </c>
      <c r="O170" s="319"/>
    </row>
    <row r="171" spans="1:15" x14ac:dyDescent="0.2">
      <c r="A171" s="350"/>
      <c r="B171" s="351"/>
      <c r="C171" s="351"/>
      <c r="D171" s="348"/>
      <c r="E171" s="352">
        <v>9</v>
      </c>
      <c r="F171" s="361"/>
      <c r="G171" s="361"/>
      <c r="H171" s="361"/>
      <c r="I171" s="361"/>
      <c r="J171" s="354"/>
      <c r="K171" s="354"/>
      <c r="L171" s="354"/>
      <c r="M171" s="331"/>
      <c r="N171" s="363">
        <f t="shared" si="5"/>
        <v>0</v>
      </c>
      <c r="O171" s="319"/>
    </row>
    <row r="172" spans="1:15" x14ac:dyDescent="0.2">
      <c r="A172" s="350"/>
      <c r="B172" s="351"/>
      <c r="C172" s="351"/>
      <c r="D172" s="348"/>
      <c r="E172" s="352">
        <v>10</v>
      </c>
      <c r="F172" s="361"/>
      <c r="G172" s="361"/>
      <c r="H172" s="361"/>
      <c r="I172" s="361"/>
      <c r="J172" s="354"/>
      <c r="K172" s="354"/>
      <c r="L172" s="354"/>
      <c r="M172" s="331"/>
      <c r="N172" s="363">
        <f t="shared" si="5"/>
        <v>0</v>
      </c>
      <c r="O172" s="319"/>
    </row>
    <row r="173" spans="1:15" x14ac:dyDescent="0.2">
      <c r="A173" s="350"/>
      <c r="B173" s="351"/>
      <c r="C173" s="351"/>
      <c r="D173" s="348"/>
      <c r="E173" s="352">
        <v>11</v>
      </c>
      <c r="F173" s="361"/>
      <c r="G173" s="361"/>
      <c r="H173" s="361"/>
      <c r="I173" s="361"/>
      <c r="J173" s="354"/>
      <c r="K173" s="354"/>
      <c r="L173" s="354"/>
      <c r="M173" s="331"/>
      <c r="N173" s="363">
        <f t="shared" si="5"/>
        <v>0</v>
      </c>
      <c r="O173" s="319"/>
    </row>
    <row r="174" spans="1:15" x14ac:dyDescent="0.2">
      <c r="A174" s="350"/>
      <c r="B174" s="351"/>
      <c r="C174" s="351"/>
      <c r="D174" s="348"/>
      <c r="E174" s="352">
        <v>12</v>
      </c>
      <c r="F174" s="361"/>
      <c r="G174" s="361"/>
      <c r="H174" s="361"/>
      <c r="I174" s="361"/>
      <c r="J174" s="354"/>
      <c r="K174" s="354"/>
      <c r="L174" s="354"/>
      <c r="M174" s="331"/>
      <c r="N174" s="363">
        <f t="shared" si="5"/>
        <v>0</v>
      </c>
      <c r="O174" s="319"/>
    </row>
    <row r="175" spans="1:15" x14ac:dyDescent="0.2">
      <c r="A175" s="350"/>
      <c r="B175" s="351"/>
      <c r="C175" s="351"/>
      <c r="D175" s="348"/>
      <c r="E175" s="352">
        <v>13</v>
      </c>
      <c r="F175" s="361"/>
      <c r="G175" s="361"/>
      <c r="H175" s="361"/>
      <c r="I175" s="361"/>
      <c r="J175" s="354"/>
      <c r="K175" s="354"/>
      <c r="L175" s="354"/>
      <c r="M175" s="331"/>
      <c r="N175" s="363">
        <f t="shared" si="5"/>
        <v>0</v>
      </c>
      <c r="O175" s="319"/>
    </row>
    <row r="176" spans="1:15" x14ac:dyDescent="0.2">
      <c r="A176" s="350"/>
      <c r="B176" s="351"/>
      <c r="C176" s="351"/>
      <c r="D176" s="348"/>
      <c r="E176" s="352">
        <v>14</v>
      </c>
      <c r="F176" s="361"/>
      <c r="G176" s="361"/>
      <c r="H176" s="361"/>
      <c r="I176" s="361"/>
      <c r="J176" s="354"/>
      <c r="K176" s="354"/>
      <c r="L176" s="354"/>
      <c r="M176" s="331"/>
      <c r="N176" s="363">
        <f t="shared" si="5"/>
        <v>0</v>
      </c>
      <c r="O176" s="319"/>
    </row>
    <row r="177" spans="1:15" x14ac:dyDescent="0.2">
      <c r="A177" s="350"/>
      <c r="B177" s="351"/>
      <c r="C177" s="351"/>
      <c r="D177" s="348"/>
      <c r="E177" s="352">
        <v>15</v>
      </c>
      <c r="F177" s="361"/>
      <c r="G177" s="361"/>
      <c r="H177" s="361"/>
      <c r="I177" s="361"/>
      <c r="J177" s="354"/>
      <c r="K177" s="354"/>
      <c r="L177" s="354"/>
      <c r="M177" s="331"/>
      <c r="N177" s="363">
        <f t="shared" si="5"/>
        <v>0</v>
      </c>
      <c r="O177" s="319"/>
    </row>
    <row r="178" spans="1:15" x14ac:dyDescent="0.2">
      <c r="A178" s="350"/>
      <c r="B178" s="351"/>
      <c r="C178" s="351"/>
      <c r="D178" s="348"/>
      <c r="E178" s="352">
        <v>16</v>
      </c>
      <c r="F178" s="361"/>
      <c r="G178" s="361"/>
      <c r="H178" s="361"/>
      <c r="I178" s="361"/>
      <c r="J178" s="354"/>
      <c r="K178" s="354"/>
      <c r="L178" s="354"/>
      <c r="M178" s="331"/>
      <c r="N178" s="363">
        <f t="shared" si="5"/>
        <v>0</v>
      </c>
      <c r="O178" s="319"/>
    </row>
    <row r="179" spans="1:15" x14ac:dyDescent="0.2">
      <c r="A179" s="350"/>
      <c r="B179" s="351"/>
      <c r="C179" s="351"/>
      <c r="D179" s="348"/>
      <c r="E179" s="352">
        <v>17</v>
      </c>
      <c r="F179" s="361"/>
      <c r="G179" s="361"/>
      <c r="H179" s="361"/>
      <c r="I179" s="361"/>
      <c r="J179" s="354"/>
      <c r="K179" s="354"/>
      <c r="L179" s="354"/>
      <c r="M179" s="331"/>
      <c r="N179" s="363">
        <f t="shared" si="5"/>
        <v>0</v>
      </c>
      <c r="O179" s="319"/>
    </row>
    <row r="180" spans="1:15" x14ac:dyDescent="0.2">
      <c r="A180" s="350"/>
      <c r="B180" s="351"/>
      <c r="C180" s="351"/>
      <c r="D180" s="348"/>
      <c r="E180" s="352">
        <v>18</v>
      </c>
      <c r="F180" s="361"/>
      <c r="G180" s="361"/>
      <c r="H180" s="361"/>
      <c r="I180" s="361"/>
      <c r="J180" s="354"/>
      <c r="K180" s="354"/>
      <c r="L180" s="354"/>
      <c r="M180" s="331"/>
      <c r="N180" s="363">
        <f t="shared" si="5"/>
        <v>0</v>
      </c>
      <c r="O180" s="319"/>
    </row>
    <row r="181" spans="1:15" x14ac:dyDescent="0.2">
      <c r="A181" s="350"/>
      <c r="B181" s="351"/>
      <c r="C181" s="351"/>
      <c r="D181" s="348"/>
      <c r="E181" s="352">
        <v>19</v>
      </c>
      <c r="F181" s="361"/>
      <c r="G181" s="361"/>
      <c r="H181" s="361"/>
      <c r="I181" s="361"/>
      <c r="J181" s="354"/>
      <c r="K181" s="354"/>
      <c r="L181" s="354"/>
      <c r="M181" s="331"/>
      <c r="N181" s="363">
        <f t="shared" si="5"/>
        <v>0</v>
      </c>
      <c r="O181" s="319"/>
    </row>
    <row r="182" spans="1:15" x14ac:dyDescent="0.2">
      <c r="A182" s="350"/>
      <c r="B182" s="351"/>
      <c r="C182" s="351"/>
      <c r="D182" s="348"/>
      <c r="E182" s="352">
        <v>20</v>
      </c>
      <c r="F182" s="361"/>
      <c r="G182" s="361"/>
      <c r="H182" s="361"/>
      <c r="I182" s="361"/>
      <c r="J182" s="354"/>
      <c r="K182" s="354"/>
      <c r="L182" s="354"/>
      <c r="M182" s="331"/>
      <c r="N182" s="363">
        <f t="shared" si="5"/>
        <v>0</v>
      </c>
      <c r="O182" s="319"/>
    </row>
    <row r="183" spans="1:15" x14ac:dyDescent="0.2">
      <c r="A183" s="350"/>
      <c r="B183" s="351"/>
      <c r="C183" s="351"/>
      <c r="D183" s="348"/>
      <c r="E183" s="352">
        <v>21</v>
      </c>
      <c r="F183" s="361"/>
      <c r="G183" s="361"/>
      <c r="H183" s="361"/>
      <c r="I183" s="361"/>
      <c r="J183" s="354"/>
      <c r="K183" s="354"/>
      <c r="L183" s="354"/>
      <c r="M183" s="331"/>
      <c r="N183" s="363">
        <f t="shared" si="5"/>
        <v>0</v>
      </c>
      <c r="O183" s="319"/>
    </row>
    <row r="184" spans="1:15" x14ac:dyDescent="0.2">
      <c r="A184" s="350"/>
      <c r="B184" s="351"/>
      <c r="C184" s="351"/>
      <c r="D184" s="348"/>
      <c r="E184" s="352">
        <v>22</v>
      </c>
      <c r="F184" s="361"/>
      <c r="G184" s="361"/>
      <c r="H184" s="361"/>
      <c r="I184" s="361"/>
      <c r="J184" s="354"/>
      <c r="K184" s="354"/>
      <c r="L184" s="354"/>
      <c r="M184" s="331"/>
      <c r="N184" s="363">
        <f t="shared" si="5"/>
        <v>0</v>
      </c>
      <c r="O184" s="319"/>
    </row>
    <row r="185" spans="1:15" x14ac:dyDescent="0.2">
      <c r="A185" s="350"/>
      <c r="B185" s="351"/>
      <c r="C185" s="351"/>
      <c r="D185" s="348"/>
      <c r="E185" s="352">
        <v>23</v>
      </c>
      <c r="F185" s="361"/>
      <c r="G185" s="361"/>
      <c r="H185" s="361"/>
      <c r="I185" s="361"/>
      <c r="J185" s="354"/>
      <c r="K185" s="354"/>
      <c r="L185" s="354"/>
      <c r="M185" s="331"/>
      <c r="N185" s="363">
        <f t="shared" si="5"/>
        <v>0</v>
      </c>
      <c r="O185" s="319"/>
    </row>
    <row r="186" spans="1:15" x14ac:dyDescent="0.2">
      <c r="A186" s="350"/>
      <c r="B186" s="351"/>
      <c r="C186" s="351"/>
      <c r="D186" s="348"/>
      <c r="E186" s="352">
        <v>24</v>
      </c>
      <c r="F186" s="361"/>
      <c r="G186" s="361"/>
      <c r="H186" s="361"/>
      <c r="I186" s="361"/>
      <c r="J186" s="354"/>
      <c r="K186" s="354"/>
      <c r="L186" s="354"/>
      <c r="M186" s="331"/>
      <c r="N186" s="363">
        <f t="shared" si="5"/>
        <v>0</v>
      </c>
      <c r="O186" s="319"/>
    </row>
    <row r="187" spans="1:15" x14ac:dyDescent="0.2">
      <c r="A187" s="350"/>
      <c r="B187" s="351"/>
      <c r="C187" s="351"/>
      <c r="D187" s="348"/>
      <c r="E187" s="352">
        <v>25</v>
      </c>
      <c r="F187" s="361"/>
      <c r="G187" s="361"/>
      <c r="H187" s="361"/>
      <c r="I187" s="361"/>
      <c r="J187" s="354"/>
      <c r="K187" s="354"/>
      <c r="L187" s="354"/>
      <c r="M187" s="331"/>
      <c r="N187" s="363">
        <f t="shared" si="5"/>
        <v>0</v>
      </c>
      <c r="O187" s="319"/>
    </row>
    <row r="188" spans="1:15" x14ac:dyDescent="0.2">
      <c r="A188" s="350"/>
      <c r="B188" s="351"/>
      <c r="C188" s="351"/>
      <c r="D188" s="348"/>
      <c r="E188" s="352">
        <v>26</v>
      </c>
      <c r="F188" s="361"/>
      <c r="G188" s="361"/>
      <c r="H188" s="361"/>
      <c r="I188" s="361"/>
      <c r="J188" s="354"/>
      <c r="K188" s="354"/>
      <c r="L188" s="354"/>
      <c r="M188" s="331"/>
      <c r="N188" s="363">
        <f t="shared" si="5"/>
        <v>0</v>
      </c>
      <c r="O188" s="319"/>
    </row>
    <row r="189" spans="1:15" x14ac:dyDescent="0.2">
      <c r="A189" s="350"/>
      <c r="B189" s="351"/>
      <c r="C189" s="351"/>
      <c r="D189" s="348"/>
      <c r="E189" s="352">
        <v>27</v>
      </c>
      <c r="F189" s="361"/>
      <c r="G189" s="361"/>
      <c r="H189" s="361"/>
      <c r="I189" s="361"/>
      <c r="J189" s="354"/>
      <c r="K189" s="354"/>
      <c r="L189" s="354"/>
      <c r="M189" s="331"/>
      <c r="N189" s="363">
        <f t="shared" si="5"/>
        <v>0</v>
      </c>
      <c r="O189" s="319"/>
    </row>
    <row r="190" spans="1:15" x14ac:dyDescent="0.2">
      <c r="A190" s="350"/>
      <c r="B190" s="351"/>
      <c r="C190" s="351"/>
      <c r="D190" s="348"/>
      <c r="E190" s="352">
        <v>28</v>
      </c>
      <c r="F190" s="361"/>
      <c r="G190" s="361"/>
      <c r="H190" s="361"/>
      <c r="I190" s="361"/>
      <c r="J190" s="354"/>
      <c r="K190" s="354"/>
      <c r="L190" s="354"/>
      <c r="M190" s="331"/>
      <c r="N190" s="363">
        <f t="shared" si="5"/>
        <v>0</v>
      </c>
      <c r="O190" s="319"/>
    </row>
    <row r="191" spans="1:15" x14ac:dyDescent="0.2">
      <c r="A191" s="350"/>
      <c r="B191" s="351"/>
      <c r="C191" s="351"/>
      <c r="D191" s="348"/>
      <c r="E191" s="352">
        <v>29</v>
      </c>
      <c r="F191" s="361"/>
      <c r="G191" s="361"/>
      <c r="H191" s="361"/>
      <c r="I191" s="361"/>
      <c r="J191" s="354"/>
      <c r="K191" s="354"/>
      <c r="L191" s="354"/>
      <c r="M191" s="331"/>
      <c r="N191" s="363">
        <f t="shared" si="5"/>
        <v>0</v>
      </c>
      <c r="O191" s="319"/>
    </row>
    <row r="192" spans="1:15" x14ac:dyDescent="0.2">
      <c r="A192" s="350"/>
      <c r="B192" s="351"/>
      <c r="C192" s="351"/>
      <c r="D192" s="348"/>
      <c r="E192" s="352">
        <v>30</v>
      </c>
      <c r="F192" s="361"/>
      <c r="G192" s="361"/>
      <c r="H192" s="361"/>
      <c r="I192" s="361"/>
      <c r="J192" s="354"/>
      <c r="K192" s="354"/>
      <c r="L192" s="354"/>
      <c r="M192" s="331"/>
      <c r="N192" s="363">
        <f t="shared" si="5"/>
        <v>0</v>
      </c>
      <c r="O192" s="319"/>
    </row>
    <row r="193" spans="1:15" ht="15" customHeight="1" x14ac:dyDescent="0.2">
      <c r="A193" s="345">
        <v>7</v>
      </c>
      <c r="B193" s="346"/>
      <c r="C193" s="331"/>
      <c r="D193" s="347"/>
      <c r="E193" s="375" t="s">
        <v>836</v>
      </c>
      <c r="F193" s="380">
        <f>COUNTA(F194:F223)</f>
        <v>0</v>
      </c>
      <c r="G193" s="380">
        <f>COUNTA(G194:G223)</f>
        <v>0</v>
      </c>
      <c r="H193" s="380">
        <f>COUNTA(H194:H223)</f>
        <v>0</v>
      </c>
      <c r="I193" s="380">
        <f>COUNTA(I194:I223)</f>
        <v>0</v>
      </c>
      <c r="J193" s="349"/>
      <c r="K193" s="349"/>
      <c r="L193" s="349"/>
      <c r="M193" s="349"/>
      <c r="N193" s="363"/>
      <c r="O193" s="376"/>
    </row>
    <row r="194" spans="1:15" x14ac:dyDescent="0.2">
      <c r="A194" s="350"/>
      <c r="B194" s="351"/>
      <c r="C194" s="351"/>
      <c r="D194" s="348"/>
      <c r="E194" s="352">
        <v>1</v>
      </c>
      <c r="F194" s="361"/>
      <c r="G194" s="361"/>
      <c r="H194" s="361"/>
      <c r="I194" s="361"/>
      <c r="J194" s="354"/>
      <c r="K194" s="354"/>
      <c r="L194" s="354"/>
      <c r="M194" s="331"/>
      <c r="N194" s="363">
        <f t="shared" ref="N194:N223" si="6">IF(COUNTA(H194)=1,1,0)+IF(COUNTA(M194)=1,1,0)</f>
        <v>0</v>
      </c>
      <c r="O194" s="319"/>
    </row>
    <row r="195" spans="1:15" x14ac:dyDescent="0.2">
      <c r="A195" s="350"/>
      <c r="B195" s="351"/>
      <c r="C195" s="351"/>
      <c r="D195" s="348"/>
      <c r="E195" s="352">
        <v>2</v>
      </c>
      <c r="F195" s="361"/>
      <c r="G195" s="361"/>
      <c r="H195" s="361"/>
      <c r="I195" s="361"/>
      <c r="J195" s="354"/>
      <c r="K195" s="354"/>
      <c r="L195" s="354"/>
      <c r="M195" s="331"/>
      <c r="N195" s="363">
        <f t="shared" si="6"/>
        <v>0</v>
      </c>
      <c r="O195" s="319"/>
    </row>
    <row r="196" spans="1:15" x14ac:dyDescent="0.2">
      <c r="A196" s="350"/>
      <c r="B196" s="351"/>
      <c r="C196" s="351"/>
      <c r="D196" s="348"/>
      <c r="E196" s="352">
        <v>3</v>
      </c>
      <c r="F196" s="361"/>
      <c r="G196" s="361"/>
      <c r="H196" s="361"/>
      <c r="I196" s="361"/>
      <c r="J196" s="354"/>
      <c r="K196" s="354"/>
      <c r="L196" s="354"/>
      <c r="M196" s="331"/>
      <c r="N196" s="363">
        <f t="shared" si="6"/>
        <v>0</v>
      </c>
      <c r="O196" s="319"/>
    </row>
    <row r="197" spans="1:15" x14ac:dyDescent="0.2">
      <c r="A197" s="350"/>
      <c r="B197" s="351"/>
      <c r="C197" s="351"/>
      <c r="D197" s="348"/>
      <c r="E197" s="352">
        <v>4</v>
      </c>
      <c r="F197" s="361"/>
      <c r="G197" s="361"/>
      <c r="H197" s="361"/>
      <c r="I197" s="361"/>
      <c r="J197" s="354"/>
      <c r="K197" s="354"/>
      <c r="L197" s="354"/>
      <c r="M197" s="331"/>
      <c r="N197" s="363">
        <f t="shared" si="6"/>
        <v>0</v>
      </c>
      <c r="O197" s="319"/>
    </row>
    <row r="198" spans="1:15" x14ac:dyDescent="0.2">
      <c r="A198" s="350"/>
      <c r="B198" s="351"/>
      <c r="C198" s="351"/>
      <c r="D198" s="348"/>
      <c r="E198" s="352">
        <v>5</v>
      </c>
      <c r="F198" s="361"/>
      <c r="G198" s="361"/>
      <c r="H198" s="361"/>
      <c r="I198" s="361"/>
      <c r="J198" s="354"/>
      <c r="K198" s="354"/>
      <c r="L198" s="354"/>
      <c r="M198" s="331"/>
      <c r="N198" s="363">
        <f t="shared" si="6"/>
        <v>0</v>
      </c>
      <c r="O198" s="319"/>
    </row>
    <row r="199" spans="1:15" x14ac:dyDescent="0.2">
      <c r="A199" s="350"/>
      <c r="B199" s="351"/>
      <c r="C199" s="351"/>
      <c r="D199" s="348"/>
      <c r="E199" s="352">
        <v>6</v>
      </c>
      <c r="F199" s="361"/>
      <c r="G199" s="361"/>
      <c r="H199" s="361"/>
      <c r="I199" s="361"/>
      <c r="J199" s="354"/>
      <c r="K199" s="354"/>
      <c r="L199" s="354"/>
      <c r="M199" s="331"/>
      <c r="N199" s="363">
        <f t="shared" si="6"/>
        <v>0</v>
      </c>
      <c r="O199" s="319"/>
    </row>
    <row r="200" spans="1:15" x14ac:dyDescent="0.2">
      <c r="A200" s="350"/>
      <c r="B200" s="351"/>
      <c r="C200" s="351"/>
      <c r="D200" s="348"/>
      <c r="E200" s="352">
        <v>7</v>
      </c>
      <c r="F200" s="361"/>
      <c r="G200" s="361"/>
      <c r="H200" s="361"/>
      <c r="I200" s="361"/>
      <c r="J200" s="354"/>
      <c r="K200" s="354"/>
      <c r="L200" s="354"/>
      <c r="M200" s="331"/>
      <c r="N200" s="363">
        <f t="shared" si="6"/>
        <v>0</v>
      </c>
      <c r="O200" s="319"/>
    </row>
    <row r="201" spans="1:15" x14ac:dyDescent="0.2">
      <c r="A201" s="350"/>
      <c r="B201" s="351"/>
      <c r="C201" s="351"/>
      <c r="D201" s="348"/>
      <c r="E201" s="352">
        <v>8</v>
      </c>
      <c r="F201" s="361"/>
      <c r="G201" s="361"/>
      <c r="H201" s="361"/>
      <c r="I201" s="361"/>
      <c r="J201" s="354"/>
      <c r="K201" s="354"/>
      <c r="L201" s="354"/>
      <c r="M201" s="331"/>
      <c r="N201" s="363">
        <f t="shared" si="6"/>
        <v>0</v>
      </c>
      <c r="O201" s="319"/>
    </row>
    <row r="202" spans="1:15" x14ac:dyDescent="0.2">
      <c r="A202" s="350"/>
      <c r="B202" s="351"/>
      <c r="C202" s="351"/>
      <c r="D202" s="348"/>
      <c r="E202" s="352">
        <v>9</v>
      </c>
      <c r="F202" s="361"/>
      <c r="G202" s="361"/>
      <c r="H202" s="361"/>
      <c r="I202" s="361"/>
      <c r="J202" s="354"/>
      <c r="K202" s="354"/>
      <c r="L202" s="354"/>
      <c r="M202" s="331"/>
      <c r="N202" s="363">
        <f t="shared" si="6"/>
        <v>0</v>
      </c>
      <c r="O202" s="319"/>
    </row>
    <row r="203" spans="1:15" x14ac:dyDescent="0.2">
      <c r="A203" s="350"/>
      <c r="B203" s="351"/>
      <c r="C203" s="351"/>
      <c r="D203" s="348"/>
      <c r="E203" s="352">
        <v>10</v>
      </c>
      <c r="F203" s="361"/>
      <c r="G203" s="361"/>
      <c r="H203" s="361"/>
      <c r="I203" s="361"/>
      <c r="J203" s="354"/>
      <c r="K203" s="354"/>
      <c r="L203" s="354"/>
      <c r="M203" s="331"/>
      <c r="N203" s="363">
        <f t="shared" si="6"/>
        <v>0</v>
      </c>
      <c r="O203" s="319"/>
    </row>
    <row r="204" spans="1:15" x14ac:dyDescent="0.2">
      <c r="A204" s="350"/>
      <c r="B204" s="351"/>
      <c r="C204" s="351"/>
      <c r="D204" s="348"/>
      <c r="E204" s="352">
        <v>11</v>
      </c>
      <c r="F204" s="361"/>
      <c r="G204" s="361"/>
      <c r="H204" s="361"/>
      <c r="I204" s="361"/>
      <c r="J204" s="354"/>
      <c r="K204" s="354"/>
      <c r="L204" s="354"/>
      <c r="M204" s="331"/>
      <c r="N204" s="363">
        <f t="shared" si="6"/>
        <v>0</v>
      </c>
      <c r="O204" s="319"/>
    </row>
    <row r="205" spans="1:15" x14ac:dyDescent="0.2">
      <c r="A205" s="350"/>
      <c r="B205" s="351"/>
      <c r="C205" s="351"/>
      <c r="D205" s="348"/>
      <c r="E205" s="352">
        <v>12</v>
      </c>
      <c r="F205" s="361"/>
      <c r="G205" s="361"/>
      <c r="H205" s="361"/>
      <c r="I205" s="361"/>
      <c r="J205" s="354"/>
      <c r="K205" s="354"/>
      <c r="L205" s="354"/>
      <c r="M205" s="331"/>
      <c r="N205" s="363">
        <f t="shared" si="6"/>
        <v>0</v>
      </c>
      <c r="O205" s="319"/>
    </row>
    <row r="206" spans="1:15" x14ac:dyDescent="0.2">
      <c r="A206" s="350"/>
      <c r="B206" s="351"/>
      <c r="C206" s="351"/>
      <c r="D206" s="348"/>
      <c r="E206" s="352">
        <v>13</v>
      </c>
      <c r="F206" s="361"/>
      <c r="G206" s="361"/>
      <c r="H206" s="361"/>
      <c r="I206" s="361"/>
      <c r="J206" s="354"/>
      <c r="K206" s="354"/>
      <c r="L206" s="354"/>
      <c r="M206" s="331"/>
      <c r="N206" s="363">
        <f t="shared" si="6"/>
        <v>0</v>
      </c>
      <c r="O206" s="319"/>
    </row>
    <row r="207" spans="1:15" x14ac:dyDescent="0.2">
      <c r="A207" s="350"/>
      <c r="B207" s="351"/>
      <c r="C207" s="351"/>
      <c r="D207" s="348"/>
      <c r="E207" s="352">
        <v>14</v>
      </c>
      <c r="F207" s="361"/>
      <c r="G207" s="361"/>
      <c r="H207" s="361"/>
      <c r="I207" s="361"/>
      <c r="J207" s="354"/>
      <c r="K207" s="354"/>
      <c r="L207" s="354"/>
      <c r="M207" s="331"/>
      <c r="N207" s="363">
        <f t="shared" si="6"/>
        <v>0</v>
      </c>
      <c r="O207" s="319"/>
    </row>
    <row r="208" spans="1:15" x14ac:dyDescent="0.2">
      <c r="A208" s="350"/>
      <c r="B208" s="351"/>
      <c r="C208" s="351"/>
      <c r="D208" s="348"/>
      <c r="E208" s="352">
        <v>15</v>
      </c>
      <c r="F208" s="361"/>
      <c r="G208" s="361"/>
      <c r="H208" s="361"/>
      <c r="I208" s="361"/>
      <c r="J208" s="354"/>
      <c r="K208" s="354"/>
      <c r="L208" s="354"/>
      <c r="M208" s="331"/>
      <c r="N208" s="363">
        <f t="shared" si="6"/>
        <v>0</v>
      </c>
      <c r="O208" s="319"/>
    </row>
    <row r="209" spans="1:15" x14ac:dyDescent="0.2">
      <c r="A209" s="350"/>
      <c r="B209" s="351"/>
      <c r="C209" s="351"/>
      <c r="D209" s="348"/>
      <c r="E209" s="352">
        <v>16</v>
      </c>
      <c r="F209" s="361"/>
      <c r="G209" s="361"/>
      <c r="H209" s="361"/>
      <c r="I209" s="361"/>
      <c r="J209" s="354"/>
      <c r="K209" s="354"/>
      <c r="L209" s="354"/>
      <c r="M209" s="331"/>
      <c r="N209" s="363">
        <f t="shared" si="6"/>
        <v>0</v>
      </c>
      <c r="O209" s="319"/>
    </row>
    <row r="210" spans="1:15" x14ac:dyDescent="0.2">
      <c r="A210" s="350"/>
      <c r="B210" s="351"/>
      <c r="C210" s="351"/>
      <c r="D210" s="348"/>
      <c r="E210" s="352">
        <v>17</v>
      </c>
      <c r="F210" s="361"/>
      <c r="G210" s="361"/>
      <c r="H210" s="361"/>
      <c r="I210" s="361"/>
      <c r="J210" s="354"/>
      <c r="K210" s="354"/>
      <c r="L210" s="354"/>
      <c r="M210" s="331"/>
      <c r="N210" s="363">
        <f t="shared" si="6"/>
        <v>0</v>
      </c>
      <c r="O210" s="319"/>
    </row>
    <row r="211" spans="1:15" x14ac:dyDescent="0.2">
      <c r="A211" s="350"/>
      <c r="B211" s="351"/>
      <c r="C211" s="351"/>
      <c r="D211" s="348"/>
      <c r="E211" s="352">
        <v>18</v>
      </c>
      <c r="F211" s="361"/>
      <c r="G211" s="361"/>
      <c r="H211" s="361"/>
      <c r="I211" s="361"/>
      <c r="J211" s="354"/>
      <c r="K211" s="354"/>
      <c r="L211" s="354"/>
      <c r="M211" s="331"/>
      <c r="N211" s="363">
        <f t="shared" si="6"/>
        <v>0</v>
      </c>
      <c r="O211" s="319"/>
    </row>
    <row r="212" spans="1:15" x14ac:dyDescent="0.2">
      <c r="A212" s="350"/>
      <c r="B212" s="351"/>
      <c r="C212" s="351"/>
      <c r="D212" s="348"/>
      <c r="E212" s="352">
        <v>19</v>
      </c>
      <c r="F212" s="361"/>
      <c r="G212" s="361"/>
      <c r="H212" s="361"/>
      <c r="I212" s="361"/>
      <c r="J212" s="354"/>
      <c r="K212" s="354"/>
      <c r="L212" s="354"/>
      <c r="M212" s="331"/>
      <c r="N212" s="363">
        <f t="shared" si="6"/>
        <v>0</v>
      </c>
      <c r="O212" s="319"/>
    </row>
    <row r="213" spans="1:15" x14ac:dyDescent="0.2">
      <c r="A213" s="350"/>
      <c r="B213" s="351"/>
      <c r="C213" s="351"/>
      <c r="D213" s="348"/>
      <c r="E213" s="352">
        <v>20</v>
      </c>
      <c r="F213" s="361"/>
      <c r="G213" s="361"/>
      <c r="H213" s="361"/>
      <c r="I213" s="361"/>
      <c r="J213" s="354"/>
      <c r="K213" s="354"/>
      <c r="L213" s="354"/>
      <c r="M213" s="331"/>
      <c r="N213" s="363">
        <f t="shared" si="6"/>
        <v>0</v>
      </c>
      <c r="O213" s="319"/>
    </row>
    <row r="214" spans="1:15" x14ac:dyDescent="0.2">
      <c r="A214" s="350"/>
      <c r="B214" s="351"/>
      <c r="C214" s="351"/>
      <c r="D214" s="348"/>
      <c r="E214" s="352">
        <v>21</v>
      </c>
      <c r="F214" s="361"/>
      <c r="G214" s="361"/>
      <c r="H214" s="361"/>
      <c r="I214" s="361"/>
      <c r="J214" s="354"/>
      <c r="K214" s="354"/>
      <c r="L214" s="354"/>
      <c r="M214" s="331"/>
      <c r="N214" s="363">
        <f t="shared" si="6"/>
        <v>0</v>
      </c>
      <c r="O214" s="319"/>
    </row>
    <row r="215" spans="1:15" x14ac:dyDescent="0.2">
      <c r="A215" s="350"/>
      <c r="B215" s="351"/>
      <c r="C215" s="351"/>
      <c r="D215" s="348"/>
      <c r="E215" s="352">
        <v>22</v>
      </c>
      <c r="F215" s="361"/>
      <c r="G215" s="361"/>
      <c r="H215" s="361"/>
      <c r="I215" s="361"/>
      <c r="J215" s="354"/>
      <c r="K215" s="354"/>
      <c r="L215" s="354"/>
      <c r="M215" s="331"/>
      <c r="N215" s="363">
        <f t="shared" si="6"/>
        <v>0</v>
      </c>
      <c r="O215" s="319"/>
    </row>
    <row r="216" spans="1:15" x14ac:dyDescent="0.2">
      <c r="A216" s="350"/>
      <c r="B216" s="351"/>
      <c r="C216" s="351"/>
      <c r="D216" s="348"/>
      <c r="E216" s="352">
        <v>23</v>
      </c>
      <c r="F216" s="361"/>
      <c r="G216" s="361"/>
      <c r="H216" s="361"/>
      <c r="I216" s="361"/>
      <c r="J216" s="354"/>
      <c r="K216" s="354"/>
      <c r="L216" s="354"/>
      <c r="M216" s="331"/>
      <c r="N216" s="363">
        <f t="shared" si="6"/>
        <v>0</v>
      </c>
      <c r="O216" s="319"/>
    </row>
    <row r="217" spans="1:15" x14ac:dyDescent="0.2">
      <c r="A217" s="350"/>
      <c r="B217" s="351"/>
      <c r="C217" s="351"/>
      <c r="D217" s="348"/>
      <c r="E217" s="352">
        <v>24</v>
      </c>
      <c r="F217" s="361"/>
      <c r="G217" s="361"/>
      <c r="H217" s="361"/>
      <c r="I217" s="361"/>
      <c r="J217" s="354"/>
      <c r="K217" s="354"/>
      <c r="L217" s="354"/>
      <c r="M217" s="331"/>
      <c r="N217" s="363">
        <f t="shared" si="6"/>
        <v>0</v>
      </c>
      <c r="O217" s="319"/>
    </row>
    <row r="218" spans="1:15" x14ac:dyDescent="0.2">
      <c r="A218" s="350"/>
      <c r="B218" s="351"/>
      <c r="C218" s="351"/>
      <c r="D218" s="348"/>
      <c r="E218" s="352">
        <v>25</v>
      </c>
      <c r="F218" s="361"/>
      <c r="G218" s="361"/>
      <c r="H218" s="361"/>
      <c r="I218" s="361"/>
      <c r="J218" s="354"/>
      <c r="K218" s="354"/>
      <c r="L218" s="354"/>
      <c r="M218" s="331"/>
      <c r="N218" s="363">
        <f t="shared" si="6"/>
        <v>0</v>
      </c>
      <c r="O218" s="319"/>
    </row>
    <row r="219" spans="1:15" x14ac:dyDescent="0.2">
      <c r="A219" s="350"/>
      <c r="B219" s="351"/>
      <c r="C219" s="351"/>
      <c r="D219" s="348"/>
      <c r="E219" s="352">
        <v>26</v>
      </c>
      <c r="F219" s="361"/>
      <c r="G219" s="361"/>
      <c r="H219" s="361"/>
      <c r="I219" s="361"/>
      <c r="J219" s="354"/>
      <c r="K219" s="354"/>
      <c r="L219" s="354"/>
      <c r="M219" s="331"/>
      <c r="N219" s="363">
        <f t="shared" si="6"/>
        <v>0</v>
      </c>
      <c r="O219" s="319"/>
    </row>
    <row r="220" spans="1:15" x14ac:dyDescent="0.2">
      <c r="A220" s="350"/>
      <c r="B220" s="351"/>
      <c r="C220" s="351"/>
      <c r="D220" s="348"/>
      <c r="E220" s="352">
        <v>27</v>
      </c>
      <c r="F220" s="361"/>
      <c r="G220" s="361"/>
      <c r="H220" s="361"/>
      <c r="I220" s="361"/>
      <c r="J220" s="354"/>
      <c r="K220" s="354"/>
      <c r="L220" s="354"/>
      <c r="M220" s="331"/>
      <c r="N220" s="363">
        <f t="shared" si="6"/>
        <v>0</v>
      </c>
      <c r="O220" s="319"/>
    </row>
    <row r="221" spans="1:15" x14ac:dyDescent="0.2">
      <c r="A221" s="350"/>
      <c r="B221" s="351"/>
      <c r="C221" s="351"/>
      <c r="D221" s="348"/>
      <c r="E221" s="352">
        <v>28</v>
      </c>
      <c r="F221" s="361"/>
      <c r="G221" s="361"/>
      <c r="H221" s="361"/>
      <c r="I221" s="361"/>
      <c r="J221" s="354"/>
      <c r="K221" s="354"/>
      <c r="L221" s="354"/>
      <c r="M221" s="331"/>
      <c r="N221" s="363">
        <f t="shared" si="6"/>
        <v>0</v>
      </c>
      <c r="O221" s="319"/>
    </row>
    <row r="222" spans="1:15" x14ac:dyDescent="0.2">
      <c r="A222" s="350"/>
      <c r="B222" s="351"/>
      <c r="C222" s="351"/>
      <c r="D222" s="348"/>
      <c r="E222" s="352">
        <v>29</v>
      </c>
      <c r="F222" s="361"/>
      <c r="G222" s="361"/>
      <c r="H222" s="361"/>
      <c r="I222" s="361"/>
      <c r="J222" s="354"/>
      <c r="K222" s="354"/>
      <c r="L222" s="354"/>
      <c r="M222" s="331"/>
      <c r="N222" s="363">
        <f t="shared" si="6"/>
        <v>0</v>
      </c>
      <c r="O222" s="319"/>
    </row>
    <row r="223" spans="1:15" x14ac:dyDescent="0.2">
      <c r="A223" s="350"/>
      <c r="B223" s="351"/>
      <c r="C223" s="351"/>
      <c r="D223" s="348"/>
      <c r="E223" s="352">
        <v>30</v>
      </c>
      <c r="F223" s="361"/>
      <c r="G223" s="361"/>
      <c r="H223" s="361"/>
      <c r="I223" s="361"/>
      <c r="J223" s="354"/>
      <c r="K223" s="354"/>
      <c r="L223" s="354"/>
      <c r="M223" s="331"/>
      <c r="N223" s="363">
        <f t="shared" si="6"/>
        <v>0</v>
      </c>
      <c r="O223" s="319"/>
    </row>
    <row r="224" spans="1:15" ht="15" customHeight="1" x14ac:dyDescent="0.2">
      <c r="A224" s="345">
        <v>8</v>
      </c>
      <c r="B224" s="346"/>
      <c r="C224" s="331"/>
      <c r="D224" s="347"/>
      <c r="E224" s="375" t="s">
        <v>836</v>
      </c>
      <c r="F224" s="380">
        <f>COUNTA(F225:F254)</f>
        <v>0</v>
      </c>
      <c r="G224" s="380">
        <f>COUNTA(G225:G254)</f>
        <v>0</v>
      </c>
      <c r="H224" s="380">
        <f>COUNTA(H225:H254)</f>
        <v>0</v>
      </c>
      <c r="I224" s="380">
        <f>COUNTA(I225:I254)</f>
        <v>0</v>
      </c>
      <c r="J224" s="349"/>
      <c r="K224" s="349"/>
      <c r="L224" s="349"/>
      <c r="M224" s="349"/>
      <c r="N224" s="363"/>
      <c r="O224" s="376"/>
    </row>
    <row r="225" spans="1:15" x14ac:dyDescent="0.2">
      <c r="A225" s="350"/>
      <c r="B225" s="351"/>
      <c r="C225" s="351"/>
      <c r="D225" s="348"/>
      <c r="E225" s="352">
        <v>1</v>
      </c>
      <c r="F225" s="361"/>
      <c r="G225" s="361"/>
      <c r="H225" s="361"/>
      <c r="I225" s="361"/>
      <c r="J225" s="354"/>
      <c r="K225" s="354"/>
      <c r="L225" s="354"/>
      <c r="M225" s="331"/>
      <c r="N225" s="363">
        <f t="shared" ref="N225:N254" si="7">IF(COUNTA(H225)=1,1,0)+IF(COUNTA(M225)=1,1,0)</f>
        <v>0</v>
      </c>
      <c r="O225" s="319"/>
    </row>
    <row r="226" spans="1:15" x14ac:dyDescent="0.2">
      <c r="A226" s="350"/>
      <c r="B226" s="351"/>
      <c r="C226" s="351"/>
      <c r="D226" s="348"/>
      <c r="E226" s="352">
        <v>2</v>
      </c>
      <c r="F226" s="361"/>
      <c r="G226" s="361"/>
      <c r="H226" s="361"/>
      <c r="I226" s="361"/>
      <c r="J226" s="354"/>
      <c r="K226" s="354"/>
      <c r="L226" s="354"/>
      <c r="M226" s="331"/>
      <c r="N226" s="363">
        <f t="shared" si="7"/>
        <v>0</v>
      </c>
      <c r="O226" s="319"/>
    </row>
    <row r="227" spans="1:15" x14ac:dyDescent="0.2">
      <c r="A227" s="350"/>
      <c r="B227" s="351"/>
      <c r="C227" s="351"/>
      <c r="D227" s="348"/>
      <c r="E227" s="352">
        <v>3</v>
      </c>
      <c r="F227" s="361"/>
      <c r="G227" s="361"/>
      <c r="H227" s="361"/>
      <c r="I227" s="361"/>
      <c r="J227" s="354"/>
      <c r="K227" s="354"/>
      <c r="L227" s="354"/>
      <c r="M227" s="331"/>
      <c r="N227" s="363">
        <f t="shared" si="7"/>
        <v>0</v>
      </c>
      <c r="O227" s="319"/>
    </row>
    <row r="228" spans="1:15" x14ac:dyDescent="0.2">
      <c r="A228" s="350"/>
      <c r="B228" s="351"/>
      <c r="C228" s="351"/>
      <c r="D228" s="348"/>
      <c r="E228" s="352">
        <v>4</v>
      </c>
      <c r="F228" s="361"/>
      <c r="G228" s="361"/>
      <c r="H228" s="361"/>
      <c r="I228" s="361"/>
      <c r="J228" s="354"/>
      <c r="K228" s="354"/>
      <c r="L228" s="354"/>
      <c r="M228" s="331"/>
      <c r="N228" s="363">
        <f t="shared" si="7"/>
        <v>0</v>
      </c>
      <c r="O228" s="319"/>
    </row>
    <row r="229" spans="1:15" x14ac:dyDescent="0.2">
      <c r="A229" s="350"/>
      <c r="B229" s="351"/>
      <c r="C229" s="351"/>
      <c r="D229" s="348"/>
      <c r="E229" s="352">
        <v>5</v>
      </c>
      <c r="F229" s="361"/>
      <c r="G229" s="361"/>
      <c r="H229" s="361"/>
      <c r="I229" s="361"/>
      <c r="J229" s="354"/>
      <c r="K229" s="354"/>
      <c r="L229" s="354"/>
      <c r="M229" s="331"/>
      <c r="N229" s="363">
        <f t="shared" si="7"/>
        <v>0</v>
      </c>
      <c r="O229" s="319"/>
    </row>
    <row r="230" spans="1:15" x14ac:dyDescent="0.2">
      <c r="A230" s="350"/>
      <c r="B230" s="351"/>
      <c r="C230" s="351"/>
      <c r="D230" s="348"/>
      <c r="E230" s="352">
        <v>6</v>
      </c>
      <c r="F230" s="361"/>
      <c r="G230" s="361"/>
      <c r="H230" s="361"/>
      <c r="I230" s="361"/>
      <c r="J230" s="354"/>
      <c r="K230" s="354"/>
      <c r="L230" s="354"/>
      <c r="M230" s="331"/>
      <c r="N230" s="363">
        <f t="shared" si="7"/>
        <v>0</v>
      </c>
      <c r="O230" s="319"/>
    </row>
    <row r="231" spans="1:15" x14ac:dyDescent="0.2">
      <c r="A231" s="350"/>
      <c r="B231" s="351"/>
      <c r="C231" s="351"/>
      <c r="D231" s="348"/>
      <c r="E231" s="352">
        <v>7</v>
      </c>
      <c r="F231" s="361"/>
      <c r="G231" s="361"/>
      <c r="H231" s="361"/>
      <c r="I231" s="361"/>
      <c r="J231" s="354"/>
      <c r="K231" s="354"/>
      <c r="L231" s="354"/>
      <c r="M231" s="331"/>
      <c r="N231" s="363">
        <f t="shared" si="7"/>
        <v>0</v>
      </c>
      <c r="O231" s="319"/>
    </row>
    <row r="232" spans="1:15" x14ac:dyDescent="0.2">
      <c r="A232" s="350"/>
      <c r="B232" s="351"/>
      <c r="C232" s="351"/>
      <c r="D232" s="348"/>
      <c r="E232" s="352">
        <v>8</v>
      </c>
      <c r="F232" s="361"/>
      <c r="G232" s="361"/>
      <c r="H232" s="361"/>
      <c r="I232" s="361"/>
      <c r="J232" s="354"/>
      <c r="K232" s="354"/>
      <c r="L232" s="354"/>
      <c r="M232" s="331"/>
      <c r="N232" s="363">
        <f t="shared" si="7"/>
        <v>0</v>
      </c>
      <c r="O232" s="319"/>
    </row>
    <row r="233" spans="1:15" x14ac:dyDescent="0.2">
      <c r="A233" s="350"/>
      <c r="B233" s="351"/>
      <c r="C233" s="351"/>
      <c r="D233" s="348"/>
      <c r="E233" s="352">
        <v>9</v>
      </c>
      <c r="F233" s="361"/>
      <c r="G233" s="361"/>
      <c r="H233" s="361"/>
      <c r="I233" s="361"/>
      <c r="J233" s="354"/>
      <c r="K233" s="354"/>
      <c r="L233" s="354"/>
      <c r="M233" s="331"/>
      <c r="N233" s="363">
        <f t="shared" si="7"/>
        <v>0</v>
      </c>
      <c r="O233" s="319"/>
    </row>
    <row r="234" spans="1:15" x14ac:dyDescent="0.2">
      <c r="A234" s="350"/>
      <c r="B234" s="351"/>
      <c r="C234" s="351"/>
      <c r="D234" s="348"/>
      <c r="E234" s="352">
        <v>10</v>
      </c>
      <c r="F234" s="361"/>
      <c r="G234" s="361"/>
      <c r="H234" s="361"/>
      <c r="I234" s="361"/>
      <c r="J234" s="354"/>
      <c r="K234" s="354"/>
      <c r="L234" s="354"/>
      <c r="M234" s="331"/>
      <c r="N234" s="363">
        <f t="shared" si="7"/>
        <v>0</v>
      </c>
      <c r="O234" s="319"/>
    </row>
    <row r="235" spans="1:15" x14ac:dyDescent="0.2">
      <c r="A235" s="350"/>
      <c r="B235" s="351"/>
      <c r="C235" s="351"/>
      <c r="D235" s="348"/>
      <c r="E235" s="352">
        <v>11</v>
      </c>
      <c r="F235" s="361"/>
      <c r="G235" s="361"/>
      <c r="H235" s="361"/>
      <c r="I235" s="361"/>
      <c r="J235" s="354"/>
      <c r="K235" s="354"/>
      <c r="L235" s="354"/>
      <c r="M235" s="331"/>
      <c r="N235" s="363">
        <f t="shared" si="7"/>
        <v>0</v>
      </c>
      <c r="O235" s="319"/>
    </row>
    <row r="236" spans="1:15" x14ac:dyDescent="0.2">
      <c r="A236" s="350"/>
      <c r="B236" s="351"/>
      <c r="C236" s="351"/>
      <c r="D236" s="348"/>
      <c r="E236" s="352">
        <v>12</v>
      </c>
      <c r="F236" s="361"/>
      <c r="G236" s="361"/>
      <c r="H236" s="361"/>
      <c r="I236" s="361"/>
      <c r="J236" s="354"/>
      <c r="K236" s="354"/>
      <c r="L236" s="354"/>
      <c r="M236" s="331"/>
      <c r="N236" s="363">
        <f t="shared" si="7"/>
        <v>0</v>
      </c>
      <c r="O236" s="319"/>
    </row>
    <row r="237" spans="1:15" x14ac:dyDescent="0.2">
      <c r="A237" s="350"/>
      <c r="B237" s="351"/>
      <c r="C237" s="351"/>
      <c r="D237" s="348"/>
      <c r="E237" s="352">
        <v>13</v>
      </c>
      <c r="F237" s="361"/>
      <c r="G237" s="361"/>
      <c r="H237" s="361"/>
      <c r="I237" s="361"/>
      <c r="J237" s="354"/>
      <c r="K237" s="354"/>
      <c r="L237" s="354"/>
      <c r="M237" s="331"/>
      <c r="N237" s="363">
        <f t="shared" si="7"/>
        <v>0</v>
      </c>
      <c r="O237" s="319"/>
    </row>
    <row r="238" spans="1:15" x14ac:dyDescent="0.2">
      <c r="A238" s="350"/>
      <c r="B238" s="351"/>
      <c r="C238" s="351"/>
      <c r="D238" s="348"/>
      <c r="E238" s="352">
        <v>14</v>
      </c>
      <c r="F238" s="361"/>
      <c r="G238" s="361"/>
      <c r="H238" s="361"/>
      <c r="I238" s="361"/>
      <c r="J238" s="354"/>
      <c r="K238" s="354"/>
      <c r="L238" s="354"/>
      <c r="M238" s="331"/>
      <c r="N238" s="363">
        <f t="shared" si="7"/>
        <v>0</v>
      </c>
      <c r="O238" s="319"/>
    </row>
    <row r="239" spans="1:15" x14ac:dyDescent="0.2">
      <c r="A239" s="350"/>
      <c r="B239" s="351"/>
      <c r="C239" s="351"/>
      <c r="D239" s="348"/>
      <c r="E239" s="352">
        <v>15</v>
      </c>
      <c r="F239" s="361"/>
      <c r="G239" s="361"/>
      <c r="H239" s="361"/>
      <c r="I239" s="361"/>
      <c r="J239" s="354"/>
      <c r="K239" s="354"/>
      <c r="L239" s="354"/>
      <c r="M239" s="331"/>
      <c r="N239" s="363">
        <f t="shared" si="7"/>
        <v>0</v>
      </c>
      <c r="O239" s="319"/>
    </row>
    <row r="240" spans="1:15" x14ac:dyDescent="0.2">
      <c r="A240" s="350"/>
      <c r="B240" s="351"/>
      <c r="C240" s="351"/>
      <c r="D240" s="348"/>
      <c r="E240" s="352">
        <v>16</v>
      </c>
      <c r="F240" s="361"/>
      <c r="G240" s="361"/>
      <c r="H240" s="361"/>
      <c r="I240" s="361"/>
      <c r="J240" s="354"/>
      <c r="K240" s="354"/>
      <c r="L240" s="354"/>
      <c r="M240" s="331"/>
      <c r="N240" s="363">
        <f t="shared" si="7"/>
        <v>0</v>
      </c>
      <c r="O240" s="319"/>
    </row>
    <row r="241" spans="1:15" x14ac:dyDescent="0.2">
      <c r="A241" s="350"/>
      <c r="B241" s="351"/>
      <c r="C241" s="351"/>
      <c r="D241" s="348"/>
      <c r="E241" s="352">
        <v>17</v>
      </c>
      <c r="F241" s="361"/>
      <c r="G241" s="361"/>
      <c r="H241" s="361"/>
      <c r="I241" s="361"/>
      <c r="J241" s="354"/>
      <c r="K241" s="354"/>
      <c r="L241" s="354"/>
      <c r="M241" s="331"/>
      <c r="N241" s="363">
        <f t="shared" si="7"/>
        <v>0</v>
      </c>
      <c r="O241" s="319"/>
    </row>
    <row r="242" spans="1:15" x14ac:dyDescent="0.2">
      <c r="A242" s="350"/>
      <c r="B242" s="351"/>
      <c r="C242" s="351"/>
      <c r="D242" s="348"/>
      <c r="E242" s="352">
        <v>18</v>
      </c>
      <c r="F242" s="361"/>
      <c r="G242" s="361"/>
      <c r="H242" s="361"/>
      <c r="I242" s="361"/>
      <c r="J242" s="354"/>
      <c r="K242" s="354"/>
      <c r="L242" s="354"/>
      <c r="M242" s="331"/>
      <c r="N242" s="363">
        <f t="shared" si="7"/>
        <v>0</v>
      </c>
      <c r="O242" s="319"/>
    </row>
    <row r="243" spans="1:15" x14ac:dyDescent="0.2">
      <c r="A243" s="350"/>
      <c r="B243" s="351"/>
      <c r="C243" s="351"/>
      <c r="D243" s="348"/>
      <c r="E243" s="352">
        <v>19</v>
      </c>
      <c r="F243" s="361"/>
      <c r="G243" s="361"/>
      <c r="H243" s="361"/>
      <c r="I243" s="361"/>
      <c r="J243" s="354"/>
      <c r="K243" s="354"/>
      <c r="L243" s="354"/>
      <c r="M243" s="331"/>
      <c r="N243" s="363">
        <f t="shared" si="7"/>
        <v>0</v>
      </c>
      <c r="O243" s="319"/>
    </row>
    <row r="244" spans="1:15" x14ac:dyDescent="0.2">
      <c r="A244" s="350"/>
      <c r="B244" s="351"/>
      <c r="C244" s="351"/>
      <c r="D244" s="348"/>
      <c r="E244" s="352">
        <v>20</v>
      </c>
      <c r="F244" s="361"/>
      <c r="G244" s="361"/>
      <c r="H244" s="361"/>
      <c r="I244" s="361"/>
      <c r="J244" s="354"/>
      <c r="K244" s="354"/>
      <c r="L244" s="354"/>
      <c r="M244" s="331"/>
      <c r="N244" s="363">
        <f t="shared" si="7"/>
        <v>0</v>
      </c>
      <c r="O244" s="319"/>
    </row>
    <row r="245" spans="1:15" x14ac:dyDescent="0.2">
      <c r="A245" s="350"/>
      <c r="B245" s="351"/>
      <c r="C245" s="351"/>
      <c r="D245" s="348"/>
      <c r="E245" s="352">
        <v>21</v>
      </c>
      <c r="F245" s="361"/>
      <c r="G245" s="361"/>
      <c r="H245" s="361"/>
      <c r="I245" s="361"/>
      <c r="J245" s="354"/>
      <c r="K245" s="354"/>
      <c r="L245" s="354"/>
      <c r="M245" s="331"/>
      <c r="N245" s="363">
        <f t="shared" si="7"/>
        <v>0</v>
      </c>
      <c r="O245" s="319"/>
    </row>
    <row r="246" spans="1:15" x14ac:dyDescent="0.2">
      <c r="A246" s="350"/>
      <c r="B246" s="351"/>
      <c r="C246" s="351"/>
      <c r="D246" s="348"/>
      <c r="E246" s="352">
        <v>22</v>
      </c>
      <c r="F246" s="361"/>
      <c r="G246" s="361"/>
      <c r="H246" s="361"/>
      <c r="I246" s="361"/>
      <c r="J246" s="354"/>
      <c r="K246" s="354"/>
      <c r="L246" s="354"/>
      <c r="M246" s="331"/>
      <c r="N246" s="363">
        <f t="shared" si="7"/>
        <v>0</v>
      </c>
      <c r="O246" s="319"/>
    </row>
    <row r="247" spans="1:15" x14ac:dyDescent="0.2">
      <c r="A247" s="350"/>
      <c r="B247" s="351"/>
      <c r="C247" s="351"/>
      <c r="D247" s="348"/>
      <c r="E247" s="352">
        <v>23</v>
      </c>
      <c r="F247" s="361"/>
      <c r="G247" s="361"/>
      <c r="H247" s="361"/>
      <c r="I247" s="361"/>
      <c r="J247" s="354"/>
      <c r="K247" s="354"/>
      <c r="L247" s="354"/>
      <c r="M247" s="331"/>
      <c r="N247" s="363">
        <f t="shared" si="7"/>
        <v>0</v>
      </c>
      <c r="O247" s="319"/>
    </row>
    <row r="248" spans="1:15" x14ac:dyDescent="0.2">
      <c r="A248" s="350"/>
      <c r="B248" s="351"/>
      <c r="C248" s="351"/>
      <c r="D248" s="348"/>
      <c r="E248" s="352">
        <v>24</v>
      </c>
      <c r="F248" s="361"/>
      <c r="G248" s="361"/>
      <c r="H248" s="361"/>
      <c r="I248" s="361"/>
      <c r="J248" s="354"/>
      <c r="K248" s="354"/>
      <c r="L248" s="354"/>
      <c r="M248" s="331"/>
      <c r="N248" s="363">
        <f t="shared" si="7"/>
        <v>0</v>
      </c>
      <c r="O248" s="319"/>
    </row>
    <row r="249" spans="1:15" x14ac:dyDescent="0.2">
      <c r="A249" s="350"/>
      <c r="B249" s="351"/>
      <c r="C249" s="351"/>
      <c r="D249" s="348"/>
      <c r="E249" s="352">
        <v>25</v>
      </c>
      <c r="F249" s="361"/>
      <c r="G249" s="361"/>
      <c r="H249" s="361"/>
      <c r="I249" s="361"/>
      <c r="J249" s="354"/>
      <c r="K249" s="354"/>
      <c r="L249" s="354"/>
      <c r="M249" s="331"/>
      <c r="N249" s="363">
        <f t="shared" si="7"/>
        <v>0</v>
      </c>
      <c r="O249" s="319"/>
    </row>
    <row r="250" spans="1:15" x14ac:dyDescent="0.2">
      <c r="A250" s="350"/>
      <c r="B250" s="351"/>
      <c r="C250" s="351"/>
      <c r="D250" s="348"/>
      <c r="E250" s="352">
        <v>26</v>
      </c>
      <c r="F250" s="361"/>
      <c r="G250" s="361"/>
      <c r="H250" s="361"/>
      <c r="I250" s="361"/>
      <c r="J250" s="354"/>
      <c r="K250" s="354"/>
      <c r="L250" s="354"/>
      <c r="M250" s="331"/>
      <c r="N250" s="363">
        <f t="shared" si="7"/>
        <v>0</v>
      </c>
      <c r="O250" s="319"/>
    </row>
    <row r="251" spans="1:15" x14ac:dyDescent="0.2">
      <c r="A251" s="350"/>
      <c r="B251" s="351"/>
      <c r="C251" s="351"/>
      <c r="D251" s="348"/>
      <c r="E251" s="352">
        <v>27</v>
      </c>
      <c r="F251" s="361"/>
      <c r="G251" s="361"/>
      <c r="H251" s="361"/>
      <c r="I251" s="361"/>
      <c r="J251" s="354"/>
      <c r="K251" s="354"/>
      <c r="L251" s="354"/>
      <c r="M251" s="331"/>
      <c r="N251" s="363">
        <f t="shared" si="7"/>
        <v>0</v>
      </c>
      <c r="O251" s="319"/>
    </row>
    <row r="252" spans="1:15" x14ac:dyDescent="0.2">
      <c r="A252" s="350"/>
      <c r="B252" s="351"/>
      <c r="C252" s="351"/>
      <c r="D252" s="348"/>
      <c r="E252" s="352">
        <v>28</v>
      </c>
      <c r="F252" s="361"/>
      <c r="G252" s="361"/>
      <c r="H252" s="361"/>
      <c r="I252" s="361"/>
      <c r="J252" s="354"/>
      <c r="K252" s="354"/>
      <c r="L252" s="354"/>
      <c r="M252" s="331"/>
      <c r="N252" s="363">
        <f t="shared" si="7"/>
        <v>0</v>
      </c>
      <c r="O252" s="319"/>
    </row>
    <row r="253" spans="1:15" x14ac:dyDescent="0.2">
      <c r="A253" s="350"/>
      <c r="B253" s="351"/>
      <c r="C253" s="351"/>
      <c r="D253" s="348"/>
      <c r="E253" s="352">
        <v>29</v>
      </c>
      <c r="F253" s="361"/>
      <c r="G253" s="361"/>
      <c r="H253" s="361"/>
      <c r="I253" s="361"/>
      <c r="J253" s="354"/>
      <c r="K253" s="354"/>
      <c r="L253" s="354"/>
      <c r="M253" s="331"/>
      <c r="N253" s="363">
        <f t="shared" si="7"/>
        <v>0</v>
      </c>
      <c r="O253" s="319"/>
    </row>
    <row r="254" spans="1:15" x14ac:dyDescent="0.2">
      <c r="A254" s="350"/>
      <c r="B254" s="351"/>
      <c r="C254" s="351"/>
      <c r="D254" s="348"/>
      <c r="E254" s="352">
        <v>30</v>
      </c>
      <c r="F254" s="361"/>
      <c r="G254" s="361"/>
      <c r="H254" s="361"/>
      <c r="I254" s="361"/>
      <c r="J254" s="354"/>
      <c r="K254" s="354"/>
      <c r="L254" s="354"/>
      <c r="M254" s="331"/>
      <c r="N254" s="363">
        <f t="shared" si="7"/>
        <v>0</v>
      </c>
      <c r="O254" s="319"/>
    </row>
    <row r="255" spans="1:15" ht="15" customHeight="1" x14ac:dyDescent="0.2">
      <c r="A255" s="345">
        <v>9</v>
      </c>
      <c r="B255" s="346"/>
      <c r="C255" s="331"/>
      <c r="D255" s="347"/>
      <c r="E255" s="375" t="s">
        <v>836</v>
      </c>
      <c r="F255" s="380">
        <f>COUNTA(F256:F285)</f>
        <v>0</v>
      </c>
      <c r="G255" s="380">
        <f>COUNTA(G256:G285)</f>
        <v>0</v>
      </c>
      <c r="H255" s="380">
        <f>COUNTA(H256:H285)</f>
        <v>0</v>
      </c>
      <c r="I255" s="380">
        <f>COUNTA(I256:I285)</f>
        <v>0</v>
      </c>
      <c r="J255" s="349"/>
      <c r="K255" s="349"/>
      <c r="L255" s="349"/>
      <c r="M255" s="349"/>
      <c r="N255" s="363"/>
      <c r="O255" s="376"/>
    </row>
    <row r="256" spans="1:15" x14ac:dyDescent="0.2">
      <c r="A256" s="350"/>
      <c r="B256" s="351"/>
      <c r="C256" s="351"/>
      <c r="D256" s="348"/>
      <c r="E256" s="352">
        <v>1</v>
      </c>
      <c r="F256" s="361"/>
      <c r="G256" s="361"/>
      <c r="H256" s="361"/>
      <c r="I256" s="361"/>
      <c r="J256" s="354"/>
      <c r="K256" s="354"/>
      <c r="L256" s="354"/>
      <c r="M256" s="331"/>
      <c r="N256" s="363">
        <f t="shared" ref="N256:N285" si="8">IF(COUNTA(H256)=1,1,0)+IF(COUNTA(M256)=1,1,0)</f>
        <v>0</v>
      </c>
      <c r="O256" s="319"/>
    </row>
    <row r="257" spans="1:15" x14ac:dyDescent="0.2">
      <c r="A257" s="350"/>
      <c r="B257" s="351"/>
      <c r="C257" s="351"/>
      <c r="D257" s="348"/>
      <c r="E257" s="352">
        <v>2</v>
      </c>
      <c r="F257" s="361"/>
      <c r="G257" s="361"/>
      <c r="H257" s="361"/>
      <c r="I257" s="361"/>
      <c r="J257" s="354"/>
      <c r="K257" s="354"/>
      <c r="L257" s="354"/>
      <c r="M257" s="331"/>
      <c r="N257" s="363">
        <f t="shared" si="8"/>
        <v>0</v>
      </c>
      <c r="O257" s="319"/>
    </row>
    <row r="258" spans="1:15" x14ac:dyDescent="0.2">
      <c r="A258" s="350"/>
      <c r="B258" s="351"/>
      <c r="C258" s="351"/>
      <c r="D258" s="348"/>
      <c r="E258" s="352">
        <v>3</v>
      </c>
      <c r="F258" s="361"/>
      <c r="G258" s="361"/>
      <c r="H258" s="361"/>
      <c r="I258" s="361"/>
      <c r="J258" s="354"/>
      <c r="K258" s="354"/>
      <c r="L258" s="354"/>
      <c r="M258" s="331"/>
      <c r="N258" s="363">
        <f t="shared" si="8"/>
        <v>0</v>
      </c>
      <c r="O258" s="319"/>
    </row>
    <row r="259" spans="1:15" x14ac:dyDescent="0.2">
      <c r="A259" s="350"/>
      <c r="B259" s="351"/>
      <c r="C259" s="351"/>
      <c r="D259" s="348"/>
      <c r="E259" s="352">
        <v>4</v>
      </c>
      <c r="F259" s="361"/>
      <c r="G259" s="361"/>
      <c r="H259" s="361"/>
      <c r="I259" s="361"/>
      <c r="J259" s="354"/>
      <c r="K259" s="354"/>
      <c r="L259" s="354"/>
      <c r="M259" s="331"/>
      <c r="N259" s="363">
        <f t="shared" si="8"/>
        <v>0</v>
      </c>
      <c r="O259" s="319"/>
    </row>
    <row r="260" spans="1:15" x14ac:dyDescent="0.2">
      <c r="A260" s="350"/>
      <c r="B260" s="351"/>
      <c r="C260" s="351"/>
      <c r="D260" s="348"/>
      <c r="E260" s="352">
        <v>5</v>
      </c>
      <c r="F260" s="361"/>
      <c r="G260" s="361"/>
      <c r="H260" s="361"/>
      <c r="I260" s="361"/>
      <c r="J260" s="354"/>
      <c r="K260" s="354"/>
      <c r="L260" s="354"/>
      <c r="M260" s="331"/>
      <c r="N260" s="363">
        <f t="shared" si="8"/>
        <v>0</v>
      </c>
      <c r="O260" s="319"/>
    </row>
    <row r="261" spans="1:15" x14ac:dyDescent="0.2">
      <c r="A261" s="350"/>
      <c r="B261" s="351"/>
      <c r="C261" s="351"/>
      <c r="D261" s="348"/>
      <c r="E261" s="352">
        <v>6</v>
      </c>
      <c r="F261" s="361"/>
      <c r="G261" s="361"/>
      <c r="H261" s="361"/>
      <c r="I261" s="361"/>
      <c r="J261" s="354"/>
      <c r="K261" s="354"/>
      <c r="L261" s="354"/>
      <c r="M261" s="331"/>
      <c r="N261" s="363">
        <f t="shared" si="8"/>
        <v>0</v>
      </c>
      <c r="O261" s="319"/>
    </row>
    <row r="262" spans="1:15" x14ac:dyDescent="0.2">
      <c r="A262" s="350"/>
      <c r="B262" s="351"/>
      <c r="C262" s="351"/>
      <c r="D262" s="348"/>
      <c r="E262" s="352">
        <v>7</v>
      </c>
      <c r="F262" s="361"/>
      <c r="G262" s="361"/>
      <c r="H262" s="361"/>
      <c r="I262" s="361"/>
      <c r="J262" s="354"/>
      <c r="K262" s="354"/>
      <c r="L262" s="354"/>
      <c r="M262" s="331"/>
      <c r="N262" s="363">
        <f t="shared" si="8"/>
        <v>0</v>
      </c>
      <c r="O262" s="319"/>
    </row>
    <row r="263" spans="1:15" x14ac:dyDescent="0.2">
      <c r="A263" s="350"/>
      <c r="B263" s="351"/>
      <c r="C263" s="351"/>
      <c r="D263" s="348"/>
      <c r="E263" s="352">
        <v>8</v>
      </c>
      <c r="F263" s="361"/>
      <c r="G263" s="361"/>
      <c r="H263" s="361"/>
      <c r="I263" s="361"/>
      <c r="J263" s="354"/>
      <c r="K263" s="354"/>
      <c r="L263" s="354"/>
      <c r="M263" s="331"/>
      <c r="N263" s="363">
        <f t="shared" si="8"/>
        <v>0</v>
      </c>
      <c r="O263" s="319"/>
    </row>
    <row r="264" spans="1:15" x14ac:dyDescent="0.2">
      <c r="A264" s="350"/>
      <c r="B264" s="351"/>
      <c r="C264" s="351"/>
      <c r="D264" s="348"/>
      <c r="E264" s="352">
        <v>9</v>
      </c>
      <c r="F264" s="361"/>
      <c r="G264" s="361"/>
      <c r="H264" s="361"/>
      <c r="I264" s="361"/>
      <c r="J264" s="354"/>
      <c r="K264" s="354"/>
      <c r="L264" s="354"/>
      <c r="M264" s="331"/>
      <c r="N264" s="363">
        <f t="shared" si="8"/>
        <v>0</v>
      </c>
      <c r="O264" s="319"/>
    </row>
    <row r="265" spans="1:15" x14ac:dyDescent="0.2">
      <c r="A265" s="350"/>
      <c r="B265" s="351"/>
      <c r="C265" s="351"/>
      <c r="D265" s="348"/>
      <c r="E265" s="352">
        <v>10</v>
      </c>
      <c r="F265" s="361"/>
      <c r="G265" s="361"/>
      <c r="H265" s="361"/>
      <c r="I265" s="361"/>
      <c r="J265" s="354"/>
      <c r="K265" s="354"/>
      <c r="L265" s="354"/>
      <c r="M265" s="331"/>
      <c r="N265" s="363">
        <f t="shared" si="8"/>
        <v>0</v>
      </c>
      <c r="O265" s="319"/>
    </row>
    <row r="266" spans="1:15" x14ac:dyDescent="0.2">
      <c r="A266" s="350"/>
      <c r="B266" s="351"/>
      <c r="C266" s="351"/>
      <c r="D266" s="348"/>
      <c r="E266" s="352">
        <v>11</v>
      </c>
      <c r="F266" s="361"/>
      <c r="G266" s="361"/>
      <c r="H266" s="361"/>
      <c r="I266" s="361"/>
      <c r="J266" s="354"/>
      <c r="K266" s="354"/>
      <c r="L266" s="354"/>
      <c r="M266" s="331"/>
      <c r="N266" s="363">
        <f t="shared" si="8"/>
        <v>0</v>
      </c>
      <c r="O266" s="319"/>
    </row>
    <row r="267" spans="1:15" x14ac:dyDescent="0.2">
      <c r="A267" s="350"/>
      <c r="B267" s="351"/>
      <c r="C267" s="351"/>
      <c r="D267" s="348"/>
      <c r="E267" s="352">
        <v>12</v>
      </c>
      <c r="F267" s="361"/>
      <c r="G267" s="361"/>
      <c r="H267" s="361"/>
      <c r="I267" s="361"/>
      <c r="J267" s="354"/>
      <c r="K267" s="354"/>
      <c r="L267" s="354"/>
      <c r="M267" s="331"/>
      <c r="N267" s="363">
        <f t="shared" si="8"/>
        <v>0</v>
      </c>
      <c r="O267" s="319"/>
    </row>
    <row r="268" spans="1:15" x14ac:dyDescent="0.2">
      <c r="A268" s="350"/>
      <c r="B268" s="351"/>
      <c r="C268" s="351"/>
      <c r="D268" s="348"/>
      <c r="E268" s="352">
        <v>13</v>
      </c>
      <c r="F268" s="361"/>
      <c r="G268" s="361"/>
      <c r="H268" s="361"/>
      <c r="I268" s="361"/>
      <c r="J268" s="354"/>
      <c r="K268" s="354"/>
      <c r="L268" s="354"/>
      <c r="M268" s="331"/>
      <c r="N268" s="363">
        <f t="shared" si="8"/>
        <v>0</v>
      </c>
      <c r="O268" s="319"/>
    </row>
    <row r="269" spans="1:15" x14ac:dyDescent="0.2">
      <c r="A269" s="350"/>
      <c r="B269" s="351"/>
      <c r="C269" s="351"/>
      <c r="D269" s="348"/>
      <c r="E269" s="352">
        <v>14</v>
      </c>
      <c r="F269" s="361"/>
      <c r="G269" s="361"/>
      <c r="H269" s="361"/>
      <c r="I269" s="361"/>
      <c r="J269" s="354"/>
      <c r="K269" s="354"/>
      <c r="L269" s="354"/>
      <c r="M269" s="331"/>
      <c r="N269" s="363">
        <f t="shared" si="8"/>
        <v>0</v>
      </c>
      <c r="O269" s="319"/>
    </row>
    <row r="270" spans="1:15" x14ac:dyDescent="0.2">
      <c r="A270" s="350"/>
      <c r="B270" s="351"/>
      <c r="C270" s="351"/>
      <c r="D270" s="348"/>
      <c r="E270" s="352">
        <v>15</v>
      </c>
      <c r="F270" s="361"/>
      <c r="G270" s="361"/>
      <c r="H270" s="361"/>
      <c r="I270" s="361"/>
      <c r="J270" s="354"/>
      <c r="K270" s="354"/>
      <c r="L270" s="354"/>
      <c r="M270" s="331"/>
      <c r="N270" s="363">
        <f t="shared" si="8"/>
        <v>0</v>
      </c>
      <c r="O270" s="319"/>
    </row>
    <row r="271" spans="1:15" x14ac:dyDescent="0.2">
      <c r="A271" s="350"/>
      <c r="B271" s="351"/>
      <c r="C271" s="351"/>
      <c r="D271" s="348"/>
      <c r="E271" s="352">
        <v>16</v>
      </c>
      <c r="F271" s="361"/>
      <c r="G271" s="361"/>
      <c r="H271" s="361"/>
      <c r="I271" s="361"/>
      <c r="J271" s="354"/>
      <c r="K271" s="354"/>
      <c r="L271" s="354"/>
      <c r="M271" s="331"/>
      <c r="N271" s="363">
        <f t="shared" si="8"/>
        <v>0</v>
      </c>
      <c r="O271" s="319"/>
    </row>
    <row r="272" spans="1:15" x14ac:dyDescent="0.2">
      <c r="A272" s="350"/>
      <c r="B272" s="351"/>
      <c r="C272" s="351"/>
      <c r="D272" s="348"/>
      <c r="E272" s="352">
        <v>17</v>
      </c>
      <c r="F272" s="361"/>
      <c r="G272" s="361"/>
      <c r="H272" s="361"/>
      <c r="I272" s="361"/>
      <c r="J272" s="354"/>
      <c r="K272" s="354"/>
      <c r="L272" s="354"/>
      <c r="M272" s="331"/>
      <c r="N272" s="363">
        <f t="shared" si="8"/>
        <v>0</v>
      </c>
      <c r="O272" s="319"/>
    </row>
    <row r="273" spans="1:15" x14ac:dyDescent="0.2">
      <c r="A273" s="350"/>
      <c r="B273" s="351"/>
      <c r="C273" s="351"/>
      <c r="D273" s="348"/>
      <c r="E273" s="352">
        <v>18</v>
      </c>
      <c r="F273" s="361"/>
      <c r="G273" s="361"/>
      <c r="H273" s="361"/>
      <c r="I273" s="361"/>
      <c r="J273" s="354"/>
      <c r="K273" s="354"/>
      <c r="L273" s="354"/>
      <c r="M273" s="331"/>
      <c r="N273" s="363">
        <f t="shared" si="8"/>
        <v>0</v>
      </c>
      <c r="O273" s="319"/>
    </row>
    <row r="274" spans="1:15" x14ac:dyDescent="0.2">
      <c r="A274" s="350"/>
      <c r="B274" s="351"/>
      <c r="C274" s="351"/>
      <c r="D274" s="348"/>
      <c r="E274" s="352">
        <v>19</v>
      </c>
      <c r="F274" s="361"/>
      <c r="G274" s="361"/>
      <c r="H274" s="361"/>
      <c r="I274" s="361"/>
      <c r="J274" s="354"/>
      <c r="K274" s="354"/>
      <c r="L274" s="354"/>
      <c r="M274" s="331"/>
      <c r="N274" s="363">
        <f t="shared" si="8"/>
        <v>0</v>
      </c>
      <c r="O274" s="319"/>
    </row>
    <row r="275" spans="1:15" x14ac:dyDescent="0.2">
      <c r="A275" s="350"/>
      <c r="B275" s="351"/>
      <c r="C275" s="351"/>
      <c r="D275" s="348"/>
      <c r="E275" s="352">
        <v>20</v>
      </c>
      <c r="F275" s="361"/>
      <c r="G275" s="361"/>
      <c r="H275" s="361"/>
      <c r="I275" s="361"/>
      <c r="J275" s="354"/>
      <c r="K275" s="354"/>
      <c r="L275" s="354"/>
      <c r="M275" s="331"/>
      <c r="N275" s="363">
        <f t="shared" si="8"/>
        <v>0</v>
      </c>
      <c r="O275" s="319"/>
    </row>
    <row r="276" spans="1:15" x14ac:dyDescent="0.2">
      <c r="A276" s="350"/>
      <c r="B276" s="351"/>
      <c r="C276" s="351"/>
      <c r="D276" s="348"/>
      <c r="E276" s="352">
        <v>21</v>
      </c>
      <c r="F276" s="361"/>
      <c r="G276" s="361"/>
      <c r="H276" s="361"/>
      <c r="I276" s="361"/>
      <c r="J276" s="354"/>
      <c r="K276" s="354"/>
      <c r="L276" s="354"/>
      <c r="M276" s="331"/>
      <c r="N276" s="363">
        <f t="shared" si="8"/>
        <v>0</v>
      </c>
      <c r="O276" s="319"/>
    </row>
    <row r="277" spans="1:15" x14ac:dyDescent="0.2">
      <c r="A277" s="350"/>
      <c r="B277" s="351"/>
      <c r="C277" s="351"/>
      <c r="D277" s="348"/>
      <c r="E277" s="352">
        <v>22</v>
      </c>
      <c r="F277" s="361"/>
      <c r="G277" s="361"/>
      <c r="H277" s="361"/>
      <c r="I277" s="361"/>
      <c r="J277" s="354"/>
      <c r="K277" s="354"/>
      <c r="L277" s="354"/>
      <c r="M277" s="331"/>
      <c r="N277" s="363">
        <f t="shared" si="8"/>
        <v>0</v>
      </c>
      <c r="O277" s="319"/>
    </row>
    <row r="278" spans="1:15" x14ac:dyDescent="0.2">
      <c r="A278" s="350"/>
      <c r="B278" s="351"/>
      <c r="C278" s="351"/>
      <c r="D278" s="348"/>
      <c r="E278" s="352">
        <v>23</v>
      </c>
      <c r="F278" s="361"/>
      <c r="G278" s="361"/>
      <c r="H278" s="361"/>
      <c r="I278" s="361"/>
      <c r="J278" s="354"/>
      <c r="K278" s="354"/>
      <c r="L278" s="354"/>
      <c r="M278" s="331"/>
      <c r="N278" s="363">
        <f t="shared" si="8"/>
        <v>0</v>
      </c>
      <c r="O278" s="319"/>
    </row>
    <row r="279" spans="1:15" x14ac:dyDescent="0.2">
      <c r="A279" s="350"/>
      <c r="B279" s="351"/>
      <c r="C279" s="351"/>
      <c r="D279" s="348"/>
      <c r="E279" s="352">
        <v>24</v>
      </c>
      <c r="F279" s="361"/>
      <c r="G279" s="361"/>
      <c r="H279" s="361"/>
      <c r="I279" s="361"/>
      <c r="J279" s="354"/>
      <c r="K279" s="354"/>
      <c r="L279" s="354"/>
      <c r="M279" s="331"/>
      <c r="N279" s="363">
        <f t="shared" si="8"/>
        <v>0</v>
      </c>
      <c r="O279" s="319"/>
    </row>
    <row r="280" spans="1:15" x14ac:dyDescent="0.2">
      <c r="A280" s="350"/>
      <c r="B280" s="351"/>
      <c r="C280" s="351"/>
      <c r="D280" s="348"/>
      <c r="E280" s="352">
        <v>25</v>
      </c>
      <c r="F280" s="361"/>
      <c r="G280" s="361"/>
      <c r="H280" s="361"/>
      <c r="I280" s="361"/>
      <c r="J280" s="354"/>
      <c r="K280" s="354"/>
      <c r="L280" s="354"/>
      <c r="M280" s="331"/>
      <c r="N280" s="363">
        <f t="shared" si="8"/>
        <v>0</v>
      </c>
      <c r="O280" s="319"/>
    </row>
    <row r="281" spans="1:15" x14ac:dyDescent="0.2">
      <c r="A281" s="350"/>
      <c r="B281" s="351"/>
      <c r="C281" s="351"/>
      <c r="D281" s="348"/>
      <c r="E281" s="352">
        <v>26</v>
      </c>
      <c r="F281" s="361"/>
      <c r="G281" s="361"/>
      <c r="H281" s="361"/>
      <c r="I281" s="361"/>
      <c r="J281" s="354"/>
      <c r="K281" s="354"/>
      <c r="L281" s="354"/>
      <c r="M281" s="331"/>
      <c r="N281" s="363">
        <f t="shared" si="8"/>
        <v>0</v>
      </c>
      <c r="O281" s="319"/>
    </row>
    <row r="282" spans="1:15" x14ac:dyDescent="0.2">
      <c r="A282" s="350"/>
      <c r="B282" s="351"/>
      <c r="C282" s="351"/>
      <c r="D282" s="348"/>
      <c r="E282" s="352">
        <v>27</v>
      </c>
      <c r="F282" s="361"/>
      <c r="G282" s="361"/>
      <c r="H282" s="361"/>
      <c r="I282" s="361"/>
      <c r="J282" s="354"/>
      <c r="K282" s="354"/>
      <c r="L282" s="354"/>
      <c r="M282" s="331"/>
      <c r="N282" s="363">
        <f t="shared" si="8"/>
        <v>0</v>
      </c>
      <c r="O282" s="319"/>
    </row>
    <row r="283" spans="1:15" x14ac:dyDescent="0.2">
      <c r="A283" s="350"/>
      <c r="B283" s="351"/>
      <c r="C283" s="351"/>
      <c r="D283" s="348"/>
      <c r="E283" s="352">
        <v>28</v>
      </c>
      <c r="F283" s="361"/>
      <c r="G283" s="361"/>
      <c r="H283" s="361"/>
      <c r="I283" s="361"/>
      <c r="J283" s="354"/>
      <c r="K283" s="354"/>
      <c r="L283" s="354"/>
      <c r="M283" s="331"/>
      <c r="N283" s="363">
        <f t="shared" si="8"/>
        <v>0</v>
      </c>
      <c r="O283" s="319"/>
    </row>
    <row r="284" spans="1:15" x14ac:dyDescent="0.2">
      <c r="A284" s="350"/>
      <c r="B284" s="351"/>
      <c r="C284" s="351"/>
      <c r="D284" s="348"/>
      <c r="E284" s="352">
        <v>29</v>
      </c>
      <c r="F284" s="361"/>
      <c r="G284" s="361"/>
      <c r="H284" s="361"/>
      <c r="I284" s="361"/>
      <c r="J284" s="354"/>
      <c r="K284" s="354"/>
      <c r="L284" s="354"/>
      <c r="M284" s="331"/>
      <c r="N284" s="363">
        <f t="shared" si="8"/>
        <v>0</v>
      </c>
      <c r="O284" s="319"/>
    </row>
    <row r="285" spans="1:15" x14ac:dyDescent="0.2">
      <c r="A285" s="350"/>
      <c r="B285" s="351"/>
      <c r="C285" s="351"/>
      <c r="D285" s="348"/>
      <c r="E285" s="352">
        <v>30</v>
      </c>
      <c r="F285" s="361"/>
      <c r="G285" s="361"/>
      <c r="H285" s="361"/>
      <c r="I285" s="361"/>
      <c r="J285" s="354"/>
      <c r="K285" s="354"/>
      <c r="L285" s="354"/>
      <c r="M285" s="331"/>
      <c r="N285" s="363">
        <f t="shared" si="8"/>
        <v>0</v>
      </c>
      <c r="O285" s="319"/>
    </row>
    <row r="286" spans="1:15" ht="15" customHeight="1" x14ac:dyDescent="0.2">
      <c r="A286" s="345">
        <v>10</v>
      </c>
      <c r="B286" s="346"/>
      <c r="C286" s="331"/>
      <c r="D286" s="347"/>
      <c r="E286" s="375" t="s">
        <v>836</v>
      </c>
      <c r="F286" s="380">
        <f>COUNTA(F287:F316)</f>
        <v>0</v>
      </c>
      <c r="G286" s="380">
        <f>COUNTA(G287:G316)</f>
        <v>0</v>
      </c>
      <c r="H286" s="380">
        <f>COUNTA(H287:H316)</f>
        <v>0</v>
      </c>
      <c r="I286" s="380">
        <f>COUNTA(I287:I316)</f>
        <v>0</v>
      </c>
      <c r="J286" s="349"/>
      <c r="K286" s="349"/>
      <c r="L286" s="349"/>
      <c r="M286" s="349"/>
      <c r="N286" s="363"/>
      <c r="O286" s="376"/>
    </row>
    <row r="287" spans="1:15" x14ac:dyDescent="0.2">
      <c r="A287" s="350"/>
      <c r="B287" s="351"/>
      <c r="C287" s="351"/>
      <c r="D287" s="348"/>
      <c r="E287" s="352">
        <v>1</v>
      </c>
      <c r="F287" s="361"/>
      <c r="G287" s="361"/>
      <c r="H287" s="361"/>
      <c r="I287" s="361"/>
      <c r="J287" s="354"/>
      <c r="K287" s="354"/>
      <c r="L287" s="354"/>
      <c r="M287" s="331"/>
      <c r="N287" s="363">
        <f t="shared" ref="N287:N316" si="9">IF(COUNTA(H287)=1,1,0)+IF(COUNTA(M287)=1,1,0)</f>
        <v>0</v>
      </c>
      <c r="O287" s="319"/>
    </row>
    <row r="288" spans="1:15" x14ac:dyDescent="0.2">
      <c r="A288" s="350"/>
      <c r="B288" s="351"/>
      <c r="C288" s="351"/>
      <c r="D288" s="348"/>
      <c r="E288" s="352">
        <v>2</v>
      </c>
      <c r="F288" s="361"/>
      <c r="G288" s="361"/>
      <c r="H288" s="361"/>
      <c r="I288" s="361"/>
      <c r="J288" s="354"/>
      <c r="K288" s="354"/>
      <c r="L288" s="354"/>
      <c r="M288" s="331"/>
      <c r="N288" s="363">
        <f t="shared" si="9"/>
        <v>0</v>
      </c>
      <c r="O288" s="319"/>
    </row>
    <row r="289" spans="1:15" x14ac:dyDescent="0.2">
      <c r="A289" s="350"/>
      <c r="B289" s="351"/>
      <c r="C289" s="351"/>
      <c r="D289" s="348"/>
      <c r="E289" s="352">
        <v>3</v>
      </c>
      <c r="F289" s="361"/>
      <c r="G289" s="361"/>
      <c r="H289" s="361"/>
      <c r="I289" s="361"/>
      <c r="J289" s="354"/>
      <c r="K289" s="354"/>
      <c r="L289" s="354"/>
      <c r="M289" s="331"/>
      <c r="N289" s="363">
        <f t="shared" si="9"/>
        <v>0</v>
      </c>
      <c r="O289" s="319"/>
    </row>
    <row r="290" spans="1:15" x14ac:dyDescent="0.2">
      <c r="A290" s="350"/>
      <c r="B290" s="351"/>
      <c r="C290" s="351"/>
      <c r="D290" s="348"/>
      <c r="E290" s="352">
        <v>4</v>
      </c>
      <c r="F290" s="361"/>
      <c r="G290" s="361"/>
      <c r="H290" s="361"/>
      <c r="I290" s="361"/>
      <c r="J290" s="354"/>
      <c r="K290" s="354"/>
      <c r="L290" s="354"/>
      <c r="M290" s="331"/>
      <c r="N290" s="363">
        <f t="shared" si="9"/>
        <v>0</v>
      </c>
      <c r="O290" s="319"/>
    </row>
    <row r="291" spans="1:15" x14ac:dyDescent="0.2">
      <c r="A291" s="350"/>
      <c r="B291" s="351"/>
      <c r="C291" s="351"/>
      <c r="D291" s="348"/>
      <c r="E291" s="352">
        <v>5</v>
      </c>
      <c r="F291" s="361"/>
      <c r="G291" s="361"/>
      <c r="H291" s="361"/>
      <c r="I291" s="361"/>
      <c r="J291" s="354"/>
      <c r="K291" s="354"/>
      <c r="L291" s="354"/>
      <c r="M291" s="331"/>
      <c r="N291" s="363">
        <f t="shared" si="9"/>
        <v>0</v>
      </c>
      <c r="O291" s="319"/>
    </row>
    <row r="292" spans="1:15" x14ac:dyDescent="0.2">
      <c r="A292" s="350"/>
      <c r="B292" s="351"/>
      <c r="C292" s="351"/>
      <c r="D292" s="348"/>
      <c r="E292" s="352">
        <v>6</v>
      </c>
      <c r="F292" s="361"/>
      <c r="G292" s="361"/>
      <c r="H292" s="361"/>
      <c r="I292" s="361"/>
      <c r="J292" s="354"/>
      <c r="K292" s="354"/>
      <c r="L292" s="354"/>
      <c r="M292" s="331"/>
      <c r="N292" s="363">
        <f t="shared" si="9"/>
        <v>0</v>
      </c>
      <c r="O292" s="319"/>
    </row>
    <row r="293" spans="1:15" x14ac:dyDescent="0.2">
      <c r="A293" s="350"/>
      <c r="B293" s="351"/>
      <c r="C293" s="351"/>
      <c r="D293" s="348"/>
      <c r="E293" s="352">
        <v>7</v>
      </c>
      <c r="F293" s="361"/>
      <c r="G293" s="361"/>
      <c r="H293" s="361"/>
      <c r="I293" s="361"/>
      <c r="J293" s="354"/>
      <c r="K293" s="354"/>
      <c r="L293" s="354"/>
      <c r="M293" s="331"/>
      <c r="N293" s="363">
        <f t="shared" si="9"/>
        <v>0</v>
      </c>
      <c r="O293" s="319"/>
    </row>
    <row r="294" spans="1:15" x14ac:dyDescent="0.2">
      <c r="A294" s="350"/>
      <c r="B294" s="351"/>
      <c r="C294" s="351"/>
      <c r="D294" s="348"/>
      <c r="E294" s="352">
        <v>8</v>
      </c>
      <c r="F294" s="361"/>
      <c r="G294" s="361"/>
      <c r="H294" s="361"/>
      <c r="I294" s="361"/>
      <c r="J294" s="354"/>
      <c r="K294" s="354"/>
      <c r="L294" s="354"/>
      <c r="M294" s="331"/>
      <c r="N294" s="363">
        <f t="shared" si="9"/>
        <v>0</v>
      </c>
      <c r="O294" s="319"/>
    </row>
    <row r="295" spans="1:15" x14ac:dyDescent="0.2">
      <c r="A295" s="350"/>
      <c r="B295" s="351"/>
      <c r="C295" s="351"/>
      <c r="D295" s="348"/>
      <c r="E295" s="352">
        <v>9</v>
      </c>
      <c r="F295" s="361"/>
      <c r="G295" s="361"/>
      <c r="H295" s="361"/>
      <c r="I295" s="361"/>
      <c r="J295" s="354"/>
      <c r="K295" s="354"/>
      <c r="L295" s="354"/>
      <c r="M295" s="331"/>
      <c r="N295" s="363">
        <f t="shared" si="9"/>
        <v>0</v>
      </c>
      <c r="O295" s="319"/>
    </row>
    <row r="296" spans="1:15" x14ac:dyDescent="0.2">
      <c r="A296" s="350"/>
      <c r="B296" s="351"/>
      <c r="C296" s="351"/>
      <c r="D296" s="348"/>
      <c r="E296" s="352">
        <v>10</v>
      </c>
      <c r="F296" s="361"/>
      <c r="G296" s="361"/>
      <c r="H296" s="361"/>
      <c r="I296" s="361"/>
      <c r="J296" s="354"/>
      <c r="K296" s="354"/>
      <c r="L296" s="354"/>
      <c r="M296" s="331"/>
      <c r="N296" s="363">
        <f t="shared" si="9"/>
        <v>0</v>
      </c>
      <c r="O296" s="319"/>
    </row>
    <row r="297" spans="1:15" x14ac:dyDescent="0.2">
      <c r="A297" s="350"/>
      <c r="B297" s="351"/>
      <c r="C297" s="351"/>
      <c r="D297" s="348"/>
      <c r="E297" s="352">
        <v>11</v>
      </c>
      <c r="F297" s="361"/>
      <c r="G297" s="361"/>
      <c r="H297" s="361"/>
      <c r="I297" s="361"/>
      <c r="J297" s="354"/>
      <c r="K297" s="354"/>
      <c r="L297" s="354"/>
      <c r="M297" s="331"/>
      <c r="N297" s="363">
        <f t="shared" si="9"/>
        <v>0</v>
      </c>
      <c r="O297" s="319"/>
    </row>
    <row r="298" spans="1:15" x14ac:dyDescent="0.2">
      <c r="A298" s="350"/>
      <c r="B298" s="351"/>
      <c r="C298" s="351"/>
      <c r="D298" s="348"/>
      <c r="E298" s="352">
        <v>12</v>
      </c>
      <c r="F298" s="361"/>
      <c r="G298" s="361"/>
      <c r="H298" s="361"/>
      <c r="I298" s="361"/>
      <c r="J298" s="354"/>
      <c r="K298" s="354"/>
      <c r="L298" s="354"/>
      <c r="M298" s="331"/>
      <c r="N298" s="363">
        <f t="shared" si="9"/>
        <v>0</v>
      </c>
      <c r="O298" s="319"/>
    </row>
    <row r="299" spans="1:15" x14ac:dyDescent="0.2">
      <c r="A299" s="350"/>
      <c r="B299" s="351"/>
      <c r="C299" s="351"/>
      <c r="D299" s="348"/>
      <c r="E299" s="352">
        <v>13</v>
      </c>
      <c r="F299" s="361"/>
      <c r="G299" s="361"/>
      <c r="H299" s="361"/>
      <c r="I299" s="361"/>
      <c r="J299" s="354"/>
      <c r="K299" s="354"/>
      <c r="L299" s="354"/>
      <c r="M299" s="331"/>
      <c r="N299" s="363">
        <f t="shared" si="9"/>
        <v>0</v>
      </c>
      <c r="O299" s="319"/>
    </row>
    <row r="300" spans="1:15" x14ac:dyDescent="0.2">
      <c r="A300" s="350"/>
      <c r="B300" s="351"/>
      <c r="C300" s="351"/>
      <c r="D300" s="348"/>
      <c r="E300" s="352">
        <v>14</v>
      </c>
      <c r="F300" s="361"/>
      <c r="G300" s="361"/>
      <c r="H300" s="361"/>
      <c r="I300" s="361"/>
      <c r="J300" s="354"/>
      <c r="K300" s="354"/>
      <c r="L300" s="354"/>
      <c r="M300" s="331"/>
      <c r="N300" s="363">
        <f t="shared" si="9"/>
        <v>0</v>
      </c>
      <c r="O300" s="319"/>
    </row>
    <row r="301" spans="1:15" x14ac:dyDescent="0.2">
      <c r="A301" s="350"/>
      <c r="B301" s="351"/>
      <c r="C301" s="351"/>
      <c r="D301" s="348"/>
      <c r="E301" s="352">
        <v>15</v>
      </c>
      <c r="F301" s="361"/>
      <c r="G301" s="361"/>
      <c r="H301" s="361"/>
      <c r="I301" s="361"/>
      <c r="J301" s="354"/>
      <c r="K301" s="354"/>
      <c r="L301" s="354"/>
      <c r="M301" s="331"/>
      <c r="N301" s="363">
        <f t="shared" si="9"/>
        <v>0</v>
      </c>
      <c r="O301" s="319"/>
    </row>
    <row r="302" spans="1:15" x14ac:dyDescent="0.2">
      <c r="A302" s="350"/>
      <c r="B302" s="351"/>
      <c r="C302" s="351"/>
      <c r="D302" s="348"/>
      <c r="E302" s="352">
        <v>16</v>
      </c>
      <c r="F302" s="361"/>
      <c r="G302" s="361"/>
      <c r="H302" s="361"/>
      <c r="I302" s="361"/>
      <c r="J302" s="354"/>
      <c r="K302" s="354"/>
      <c r="L302" s="354"/>
      <c r="M302" s="331"/>
      <c r="N302" s="363">
        <f t="shared" si="9"/>
        <v>0</v>
      </c>
      <c r="O302" s="319"/>
    </row>
    <row r="303" spans="1:15" x14ac:dyDescent="0.2">
      <c r="A303" s="350"/>
      <c r="B303" s="351"/>
      <c r="C303" s="351"/>
      <c r="D303" s="348"/>
      <c r="E303" s="352">
        <v>17</v>
      </c>
      <c r="F303" s="361"/>
      <c r="G303" s="361"/>
      <c r="H303" s="361"/>
      <c r="I303" s="361"/>
      <c r="J303" s="354"/>
      <c r="K303" s="354"/>
      <c r="L303" s="354"/>
      <c r="M303" s="331"/>
      <c r="N303" s="363">
        <f t="shared" si="9"/>
        <v>0</v>
      </c>
      <c r="O303" s="319"/>
    </row>
    <row r="304" spans="1:15" x14ac:dyDescent="0.2">
      <c r="A304" s="350"/>
      <c r="B304" s="351"/>
      <c r="C304" s="351"/>
      <c r="D304" s="348"/>
      <c r="E304" s="352">
        <v>18</v>
      </c>
      <c r="F304" s="361"/>
      <c r="G304" s="361"/>
      <c r="H304" s="361"/>
      <c r="I304" s="361"/>
      <c r="J304" s="354"/>
      <c r="K304" s="354"/>
      <c r="L304" s="354"/>
      <c r="M304" s="331"/>
      <c r="N304" s="363">
        <f t="shared" si="9"/>
        <v>0</v>
      </c>
      <c r="O304" s="319"/>
    </row>
    <row r="305" spans="1:15" x14ac:dyDescent="0.2">
      <c r="A305" s="350"/>
      <c r="B305" s="351"/>
      <c r="C305" s="351"/>
      <c r="D305" s="348"/>
      <c r="E305" s="352">
        <v>19</v>
      </c>
      <c r="F305" s="361"/>
      <c r="G305" s="361"/>
      <c r="H305" s="361"/>
      <c r="I305" s="361"/>
      <c r="J305" s="354"/>
      <c r="K305" s="354"/>
      <c r="L305" s="354"/>
      <c r="M305" s="331"/>
      <c r="N305" s="363">
        <f t="shared" si="9"/>
        <v>0</v>
      </c>
      <c r="O305" s="319"/>
    </row>
    <row r="306" spans="1:15" x14ac:dyDescent="0.2">
      <c r="A306" s="350"/>
      <c r="B306" s="351"/>
      <c r="C306" s="351"/>
      <c r="D306" s="348"/>
      <c r="E306" s="352">
        <v>20</v>
      </c>
      <c r="F306" s="361"/>
      <c r="G306" s="361"/>
      <c r="H306" s="361"/>
      <c r="I306" s="361"/>
      <c r="J306" s="354"/>
      <c r="K306" s="354"/>
      <c r="L306" s="354"/>
      <c r="M306" s="331"/>
      <c r="N306" s="363">
        <f t="shared" si="9"/>
        <v>0</v>
      </c>
      <c r="O306" s="319"/>
    </row>
    <row r="307" spans="1:15" x14ac:dyDescent="0.2">
      <c r="A307" s="350"/>
      <c r="B307" s="351"/>
      <c r="C307" s="351"/>
      <c r="D307" s="348"/>
      <c r="E307" s="352">
        <v>21</v>
      </c>
      <c r="F307" s="361"/>
      <c r="G307" s="361"/>
      <c r="H307" s="361"/>
      <c r="I307" s="361"/>
      <c r="J307" s="354"/>
      <c r="K307" s="354"/>
      <c r="L307" s="354"/>
      <c r="M307" s="331"/>
      <c r="N307" s="363">
        <f t="shared" si="9"/>
        <v>0</v>
      </c>
      <c r="O307" s="319"/>
    </row>
    <row r="308" spans="1:15" x14ac:dyDescent="0.2">
      <c r="A308" s="350"/>
      <c r="B308" s="351"/>
      <c r="C308" s="351"/>
      <c r="D308" s="348"/>
      <c r="E308" s="352">
        <v>22</v>
      </c>
      <c r="F308" s="361"/>
      <c r="G308" s="361"/>
      <c r="H308" s="361"/>
      <c r="I308" s="361"/>
      <c r="J308" s="354"/>
      <c r="K308" s="354"/>
      <c r="L308" s="354"/>
      <c r="M308" s="331"/>
      <c r="N308" s="363">
        <f t="shared" si="9"/>
        <v>0</v>
      </c>
      <c r="O308" s="319"/>
    </row>
    <row r="309" spans="1:15" x14ac:dyDescent="0.2">
      <c r="A309" s="350"/>
      <c r="B309" s="351"/>
      <c r="C309" s="351"/>
      <c r="D309" s="348"/>
      <c r="E309" s="352">
        <v>23</v>
      </c>
      <c r="F309" s="361"/>
      <c r="G309" s="361"/>
      <c r="H309" s="361"/>
      <c r="I309" s="361"/>
      <c r="J309" s="354"/>
      <c r="K309" s="354"/>
      <c r="L309" s="354"/>
      <c r="M309" s="331"/>
      <c r="N309" s="363">
        <f t="shared" si="9"/>
        <v>0</v>
      </c>
      <c r="O309" s="319"/>
    </row>
    <row r="310" spans="1:15" x14ac:dyDescent="0.2">
      <c r="A310" s="350"/>
      <c r="B310" s="351"/>
      <c r="C310" s="351"/>
      <c r="D310" s="348"/>
      <c r="E310" s="352">
        <v>24</v>
      </c>
      <c r="F310" s="361"/>
      <c r="G310" s="361"/>
      <c r="H310" s="361"/>
      <c r="I310" s="361"/>
      <c r="J310" s="354"/>
      <c r="K310" s="354"/>
      <c r="L310" s="354"/>
      <c r="M310" s="331"/>
      <c r="N310" s="363">
        <f t="shared" si="9"/>
        <v>0</v>
      </c>
      <c r="O310" s="319"/>
    </row>
    <row r="311" spans="1:15" x14ac:dyDescent="0.2">
      <c r="A311" s="350"/>
      <c r="B311" s="351"/>
      <c r="C311" s="351"/>
      <c r="D311" s="348"/>
      <c r="E311" s="352">
        <v>25</v>
      </c>
      <c r="F311" s="361"/>
      <c r="G311" s="361"/>
      <c r="H311" s="361"/>
      <c r="I311" s="361"/>
      <c r="J311" s="354"/>
      <c r="K311" s="354"/>
      <c r="L311" s="354"/>
      <c r="M311" s="331"/>
      <c r="N311" s="363">
        <f t="shared" si="9"/>
        <v>0</v>
      </c>
      <c r="O311" s="319"/>
    </row>
    <row r="312" spans="1:15" x14ac:dyDescent="0.2">
      <c r="A312" s="350"/>
      <c r="B312" s="351"/>
      <c r="C312" s="351"/>
      <c r="D312" s="348"/>
      <c r="E312" s="352">
        <v>26</v>
      </c>
      <c r="F312" s="361"/>
      <c r="G312" s="361"/>
      <c r="H312" s="361"/>
      <c r="I312" s="361"/>
      <c r="J312" s="354"/>
      <c r="K312" s="354"/>
      <c r="L312" s="354"/>
      <c r="M312" s="331"/>
      <c r="N312" s="363">
        <f t="shared" si="9"/>
        <v>0</v>
      </c>
      <c r="O312" s="319"/>
    </row>
    <row r="313" spans="1:15" x14ac:dyDescent="0.2">
      <c r="A313" s="350"/>
      <c r="B313" s="351"/>
      <c r="C313" s="351"/>
      <c r="D313" s="348"/>
      <c r="E313" s="352">
        <v>27</v>
      </c>
      <c r="F313" s="361"/>
      <c r="G313" s="361"/>
      <c r="H313" s="361"/>
      <c r="I313" s="361"/>
      <c r="J313" s="354"/>
      <c r="K313" s="354"/>
      <c r="L313" s="354"/>
      <c r="M313" s="331"/>
      <c r="N313" s="363">
        <f t="shared" si="9"/>
        <v>0</v>
      </c>
      <c r="O313" s="319"/>
    </row>
    <row r="314" spans="1:15" x14ac:dyDescent="0.2">
      <c r="A314" s="350"/>
      <c r="B314" s="351"/>
      <c r="C314" s="351"/>
      <c r="D314" s="348"/>
      <c r="E314" s="352">
        <v>28</v>
      </c>
      <c r="F314" s="361"/>
      <c r="G314" s="361"/>
      <c r="H314" s="361"/>
      <c r="I314" s="361"/>
      <c r="J314" s="354"/>
      <c r="K314" s="354"/>
      <c r="L314" s="354"/>
      <c r="M314" s="331"/>
      <c r="N314" s="363">
        <f t="shared" si="9"/>
        <v>0</v>
      </c>
      <c r="O314" s="319"/>
    </row>
    <row r="315" spans="1:15" x14ac:dyDescent="0.2">
      <c r="A315" s="350"/>
      <c r="B315" s="351"/>
      <c r="C315" s="351"/>
      <c r="D315" s="348"/>
      <c r="E315" s="352">
        <v>29</v>
      </c>
      <c r="F315" s="361"/>
      <c r="G315" s="361"/>
      <c r="H315" s="361"/>
      <c r="I315" s="361"/>
      <c r="J315" s="354"/>
      <c r="K315" s="354"/>
      <c r="L315" s="354"/>
      <c r="M315" s="331"/>
      <c r="N315" s="363">
        <f t="shared" si="9"/>
        <v>0</v>
      </c>
      <c r="O315" s="319"/>
    </row>
    <row r="316" spans="1:15" x14ac:dyDescent="0.2">
      <c r="A316" s="350"/>
      <c r="B316" s="351"/>
      <c r="C316" s="351"/>
      <c r="D316" s="348"/>
      <c r="E316" s="352">
        <v>30</v>
      </c>
      <c r="F316" s="361"/>
      <c r="G316" s="361"/>
      <c r="H316" s="361"/>
      <c r="I316" s="361"/>
      <c r="J316" s="354"/>
      <c r="K316" s="354"/>
      <c r="L316" s="354"/>
      <c r="M316" s="331"/>
      <c r="N316" s="363">
        <f t="shared" si="9"/>
        <v>0</v>
      </c>
      <c r="O316" s="319"/>
    </row>
    <row r="317" spans="1:15" ht="15" customHeight="1" x14ac:dyDescent="0.2">
      <c r="A317" s="345">
        <v>11</v>
      </c>
      <c r="B317" s="346"/>
      <c r="C317" s="331"/>
      <c r="D317" s="347"/>
      <c r="E317" s="375" t="s">
        <v>836</v>
      </c>
      <c r="F317" s="380">
        <f>COUNTA(F318:F347)</f>
        <v>0</v>
      </c>
      <c r="G317" s="380">
        <f>COUNTA(G318:G347)</f>
        <v>0</v>
      </c>
      <c r="H317" s="380">
        <f>COUNTA(H318:H347)</f>
        <v>0</v>
      </c>
      <c r="I317" s="380">
        <f>COUNTA(I318:I347)</f>
        <v>0</v>
      </c>
      <c r="J317" s="349"/>
      <c r="K317" s="349"/>
      <c r="L317" s="349"/>
      <c r="M317" s="349"/>
      <c r="N317" s="363"/>
      <c r="O317" s="376"/>
    </row>
    <row r="318" spans="1:15" x14ac:dyDescent="0.2">
      <c r="A318" s="350"/>
      <c r="B318" s="351"/>
      <c r="C318" s="351"/>
      <c r="D318" s="348"/>
      <c r="E318" s="352">
        <v>1</v>
      </c>
      <c r="F318" s="361"/>
      <c r="G318" s="361"/>
      <c r="H318" s="361"/>
      <c r="I318" s="361"/>
      <c r="J318" s="354"/>
      <c r="K318" s="354"/>
      <c r="L318" s="354"/>
      <c r="M318" s="331"/>
      <c r="N318" s="363">
        <f t="shared" ref="N318:N347" si="10">IF(COUNTA(H318)=1,1,0)+IF(COUNTA(M318)=1,1,0)</f>
        <v>0</v>
      </c>
      <c r="O318" s="319"/>
    </row>
    <row r="319" spans="1:15" x14ac:dyDescent="0.2">
      <c r="A319" s="350"/>
      <c r="B319" s="351"/>
      <c r="C319" s="351"/>
      <c r="D319" s="348"/>
      <c r="E319" s="352">
        <v>2</v>
      </c>
      <c r="F319" s="361"/>
      <c r="G319" s="361"/>
      <c r="H319" s="361"/>
      <c r="I319" s="361"/>
      <c r="J319" s="354"/>
      <c r="K319" s="354"/>
      <c r="L319" s="354"/>
      <c r="M319" s="331"/>
      <c r="N319" s="363">
        <f t="shared" si="10"/>
        <v>0</v>
      </c>
      <c r="O319" s="319"/>
    </row>
    <row r="320" spans="1:15" x14ac:dyDescent="0.2">
      <c r="A320" s="350"/>
      <c r="B320" s="351"/>
      <c r="C320" s="351"/>
      <c r="D320" s="348"/>
      <c r="E320" s="352">
        <v>3</v>
      </c>
      <c r="F320" s="361"/>
      <c r="G320" s="361"/>
      <c r="H320" s="361"/>
      <c r="I320" s="361"/>
      <c r="J320" s="354"/>
      <c r="K320" s="354"/>
      <c r="L320" s="354"/>
      <c r="M320" s="331"/>
      <c r="N320" s="363">
        <f t="shared" si="10"/>
        <v>0</v>
      </c>
      <c r="O320" s="319"/>
    </row>
    <row r="321" spans="1:15" x14ac:dyDescent="0.2">
      <c r="A321" s="350"/>
      <c r="B321" s="351"/>
      <c r="C321" s="351"/>
      <c r="D321" s="348"/>
      <c r="E321" s="352">
        <v>4</v>
      </c>
      <c r="F321" s="361"/>
      <c r="G321" s="361"/>
      <c r="H321" s="361"/>
      <c r="I321" s="361"/>
      <c r="J321" s="354"/>
      <c r="K321" s="354"/>
      <c r="L321" s="354"/>
      <c r="M321" s="331"/>
      <c r="N321" s="363">
        <f t="shared" si="10"/>
        <v>0</v>
      </c>
      <c r="O321" s="319"/>
    </row>
    <row r="322" spans="1:15" x14ac:dyDescent="0.2">
      <c r="A322" s="350"/>
      <c r="B322" s="351"/>
      <c r="C322" s="351"/>
      <c r="D322" s="348"/>
      <c r="E322" s="352">
        <v>5</v>
      </c>
      <c r="F322" s="361"/>
      <c r="G322" s="361"/>
      <c r="H322" s="361"/>
      <c r="I322" s="361"/>
      <c r="J322" s="354"/>
      <c r="K322" s="354"/>
      <c r="L322" s="354"/>
      <c r="M322" s="331"/>
      <c r="N322" s="363">
        <f t="shared" si="10"/>
        <v>0</v>
      </c>
      <c r="O322" s="319"/>
    </row>
    <row r="323" spans="1:15" x14ac:dyDescent="0.2">
      <c r="A323" s="350"/>
      <c r="B323" s="351"/>
      <c r="C323" s="351"/>
      <c r="D323" s="348"/>
      <c r="E323" s="352">
        <v>6</v>
      </c>
      <c r="F323" s="361"/>
      <c r="G323" s="361"/>
      <c r="H323" s="361"/>
      <c r="I323" s="361"/>
      <c r="J323" s="354"/>
      <c r="K323" s="354"/>
      <c r="L323" s="354"/>
      <c r="M323" s="331"/>
      <c r="N323" s="363">
        <f t="shared" si="10"/>
        <v>0</v>
      </c>
      <c r="O323" s="319"/>
    </row>
    <row r="324" spans="1:15" x14ac:dyDescent="0.2">
      <c r="A324" s="350"/>
      <c r="B324" s="351"/>
      <c r="C324" s="351"/>
      <c r="D324" s="348"/>
      <c r="E324" s="352">
        <v>7</v>
      </c>
      <c r="F324" s="361"/>
      <c r="G324" s="361"/>
      <c r="H324" s="361"/>
      <c r="I324" s="361"/>
      <c r="J324" s="354"/>
      <c r="K324" s="354"/>
      <c r="L324" s="354"/>
      <c r="M324" s="331"/>
      <c r="N324" s="363">
        <f t="shared" si="10"/>
        <v>0</v>
      </c>
      <c r="O324" s="319"/>
    </row>
    <row r="325" spans="1:15" x14ac:dyDescent="0.2">
      <c r="A325" s="350"/>
      <c r="B325" s="351"/>
      <c r="C325" s="351"/>
      <c r="D325" s="348"/>
      <c r="E325" s="352">
        <v>8</v>
      </c>
      <c r="F325" s="361"/>
      <c r="G325" s="361"/>
      <c r="H325" s="361"/>
      <c r="I325" s="361"/>
      <c r="J325" s="354"/>
      <c r="K325" s="354"/>
      <c r="L325" s="354"/>
      <c r="M325" s="331"/>
      <c r="N325" s="363">
        <f t="shared" si="10"/>
        <v>0</v>
      </c>
      <c r="O325" s="319"/>
    </row>
    <row r="326" spans="1:15" x14ac:dyDescent="0.2">
      <c r="A326" s="350"/>
      <c r="B326" s="351"/>
      <c r="C326" s="351"/>
      <c r="D326" s="348"/>
      <c r="E326" s="352">
        <v>9</v>
      </c>
      <c r="F326" s="361"/>
      <c r="G326" s="361"/>
      <c r="H326" s="361"/>
      <c r="I326" s="361"/>
      <c r="J326" s="354"/>
      <c r="K326" s="354"/>
      <c r="L326" s="354"/>
      <c r="M326" s="331"/>
      <c r="N326" s="363">
        <f t="shared" si="10"/>
        <v>0</v>
      </c>
      <c r="O326" s="319"/>
    </row>
    <row r="327" spans="1:15" x14ac:dyDescent="0.2">
      <c r="A327" s="350"/>
      <c r="B327" s="351"/>
      <c r="C327" s="351"/>
      <c r="D327" s="348"/>
      <c r="E327" s="352">
        <v>10</v>
      </c>
      <c r="F327" s="361"/>
      <c r="G327" s="361"/>
      <c r="H327" s="361"/>
      <c r="I327" s="361"/>
      <c r="J327" s="354"/>
      <c r="K327" s="354"/>
      <c r="L327" s="354"/>
      <c r="M327" s="331"/>
      <c r="N327" s="363">
        <f t="shared" si="10"/>
        <v>0</v>
      </c>
      <c r="O327" s="319"/>
    </row>
    <row r="328" spans="1:15" x14ac:dyDescent="0.2">
      <c r="A328" s="350"/>
      <c r="B328" s="351"/>
      <c r="C328" s="351"/>
      <c r="D328" s="348"/>
      <c r="E328" s="352">
        <v>11</v>
      </c>
      <c r="F328" s="361"/>
      <c r="G328" s="361"/>
      <c r="H328" s="361"/>
      <c r="I328" s="361"/>
      <c r="J328" s="354"/>
      <c r="K328" s="354"/>
      <c r="L328" s="354"/>
      <c r="M328" s="331"/>
      <c r="N328" s="363">
        <f t="shared" si="10"/>
        <v>0</v>
      </c>
      <c r="O328" s="319"/>
    </row>
    <row r="329" spans="1:15" x14ac:dyDescent="0.2">
      <c r="A329" s="350"/>
      <c r="B329" s="351"/>
      <c r="C329" s="351"/>
      <c r="D329" s="348"/>
      <c r="E329" s="352">
        <v>12</v>
      </c>
      <c r="F329" s="361"/>
      <c r="G329" s="361"/>
      <c r="H329" s="361"/>
      <c r="I329" s="361"/>
      <c r="J329" s="354"/>
      <c r="K329" s="354"/>
      <c r="L329" s="354"/>
      <c r="M329" s="331"/>
      <c r="N329" s="363">
        <f t="shared" si="10"/>
        <v>0</v>
      </c>
      <c r="O329" s="319"/>
    </row>
    <row r="330" spans="1:15" x14ac:dyDescent="0.2">
      <c r="A330" s="350"/>
      <c r="B330" s="351"/>
      <c r="C330" s="351"/>
      <c r="D330" s="348"/>
      <c r="E330" s="352">
        <v>13</v>
      </c>
      <c r="F330" s="361"/>
      <c r="G330" s="361"/>
      <c r="H330" s="361"/>
      <c r="I330" s="361"/>
      <c r="J330" s="354"/>
      <c r="K330" s="354"/>
      <c r="L330" s="354"/>
      <c r="M330" s="331"/>
      <c r="N330" s="363">
        <f t="shared" si="10"/>
        <v>0</v>
      </c>
      <c r="O330" s="319"/>
    </row>
    <row r="331" spans="1:15" x14ac:dyDescent="0.2">
      <c r="A331" s="350"/>
      <c r="B331" s="351"/>
      <c r="C331" s="351"/>
      <c r="D331" s="348"/>
      <c r="E331" s="352">
        <v>14</v>
      </c>
      <c r="F331" s="361"/>
      <c r="G331" s="361"/>
      <c r="H331" s="361"/>
      <c r="I331" s="361"/>
      <c r="J331" s="354"/>
      <c r="K331" s="354"/>
      <c r="L331" s="354"/>
      <c r="M331" s="331"/>
      <c r="N331" s="363">
        <f t="shared" si="10"/>
        <v>0</v>
      </c>
      <c r="O331" s="319"/>
    </row>
    <row r="332" spans="1:15" x14ac:dyDescent="0.2">
      <c r="A332" s="350"/>
      <c r="B332" s="351"/>
      <c r="C332" s="351"/>
      <c r="D332" s="348"/>
      <c r="E332" s="352">
        <v>15</v>
      </c>
      <c r="F332" s="361"/>
      <c r="G332" s="361"/>
      <c r="H332" s="361"/>
      <c r="I332" s="361"/>
      <c r="J332" s="354"/>
      <c r="K332" s="354"/>
      <c r="L332" s="354"/>
      <c r="M332" s="331"/>
      <c r="N332" s="363">
        <f t="shared" si="10"/>
        <v>0</v>
      </c>
      <c r="O332" s="319"/>
    </row>
    <row r="333" spans="1:15" x14ac:dyDescent="0.2">
      <c r="A333" s="350"/>
      <c r="B333" s="351"/>
      <c r="C333" s="351"/>
      <c r="D333" s="348"/>
      <c r="E333" s="352">
        <v>16</v>
      </c>
      <c r="F333" s="361"/>
      <c r="G333" s="361"/>
      <c r="H333" s="361"/>
      <c r="I333" s="361"/>
      <c r="J333" s="354"/>
      <c r="K333" s="354"/>
      <c r="L333" s="354"/>
      <c r="M333" s="331"/>
      <c r="N333" s="363">
        <f t="shared" si="10"/>
        <v>0</v>
      </c>
      <c r="O333" s="319"/>
    </row>
    <row r="334" spans="1:15" x14ac:dyDescent="0.2">
      <c r="A334" s="350"/>
      <c r="B334" s="351"/>
      <c r="C334" s="351"/>
      <c r="D334" s="348"/>
      <c r="E334" s="352">
        <v>17</v>
      </c>
      <c r="F334" s="361"/>
      <c r="G334" s="361"/>
      <c r="H334" s="361"/>
      <c r="I334" s="361"/>
      <c r="J334" s="354"/>
      <c r="K334" s="354"/>
      <c r="L334" s="354"/>
      <c r="M334" s="331"/>
      <c r="N334" s="363">
        <f t="shared" si="10"/>
        <v>0</v>
      </c>
      <c r="O334" s="319"/>
    </row>
    <row r="335" spans="1:15" x14ac:dyDescent="0.2">
      <c r="A335" s="350"/>
      <c r="B335" s="351"/>
      <c r="C335" s="351"/>
      <c r="D335" s="348"/>
      <c r="E335" s="352">
        <v>18</v>
      </c>
      <c r="F335" s="361"/>
      <c r="G335" s="361"/>
      <c r="H335" s="361"/>
      <c r="I335" s="361"/>
      <c r="J335" s="354"/>
      <c r="K335" s="354"/>
      <c r="L335" s="354"/>
      <c r="M335" s="331"/>
      <c r="N335" s="363">
        <f t="shared" si="10"/>
        <v>0</v>
      </c>
      <c r="O335" s="319"/>
    </row>
    <row r="336" spans="1:15" x14ac:dyDescent="0.2">
      <c r="A336" s="350"/>
      <c r="B336" s="351"/>
      <c r="C336" s="351"/>
      <c r="D336" s="348"/>
      <c r="E336" s="352">
        <v>19</v>
      </c>
      <c r="F336" s="361"/>
      <c r="G336" s="361"/>
      <c r="H336" s="361"/>
      <c r="I336" s="361"/>
      <c r="J336" s="354"/>
      <c r="K336" s="354"/>
      <c r="L336" s="354"/>
      <c r="M336" s="331"/>
      <c r="N336" s="363">
        <f t="shared" si="10"/>
        <v>0</v>
      </c>
      <c r="O336" s="319"/>
    </row>
    <row r="337" spans="1:15" x14ac:dyDescent="0.2">
      <c r="A337" s="350"/>
      <c r="B337" s="351"/>
      <c r="C337" s="351"/>
      <c r="D337" s="348"/>
      <c r="E337" s="352">
        <v>20</v>
      </c>
      <c r="F337" s="361"/>
      <c r="G337" s="361"/>
      <c r="H337" s="361"/>
      <c r="I337" s="361"/>
      <c r="J337" s="354"/>
      <c r="K337" s="354"/>
      <c r="L337" s="354"/>
      <c r="M337" s="331"/>
      <c r="N337" s="363">
        <f t="shared" si="10"/>
        <v>0</v>
      </c>
      <c r="O337" s="319"/>
    </row>
    <row r="338" spans="1:15" x14ac:dyDescent="0.2">
      <c r="A338" s="350"/>
      <c r="B338" s="351"/>
      <c r="C338" s="351"/>
      <c r="D338" s="348"/>
      <c r="E338" s="352">
        <v>21</v>
      </c>
      <c r="F338" s="361"/>
      <c r="G338" s="361"/>
      <c r="H338" s="361"/>
      <c r="I338" s="361"/>
      <c r="J338" s="354"/>
      <c r="K338" s="354"/>
      <c r="L338" s="354"/>
      <c r="M338" s="331"/>
      <c r="N338" s="363">
        <f t="shared" si="10"/>
        <v>0</v>
      </c>
      <c r="O338" s="319"/>
    </row>
    <row r="339" spans="1:15" x14ac:dyDescent="0.2">
      <c r="A339" s="350"/>
      <c r="B339" s="351"/>
      <c r="C339" s="351"/>
      <c r="D339" s="348"/>
      <c r="E339" s="352">
        <v>22</v>
      </c>
      <c r="F339" s="361"/>
      <c r="G339" s="361"/>
      <c r="H339" s="361"/>
      <c r="I339" s="361"/>
      <c r="J339" s="354"/>
      <c r="K339" s="354"/>
      <c r="L339" s="354"/>
      <c r="M339" s="331"/>
      <c r="N339" s="363">
        <f t="shared" si="10"/>
        <v>0</v>
      </c>
      <c r="O339" s="319"/>
    </row>
    <row r="340" spans="1:15" x14ac:dyDescent="0.2">
      <c r="A340" s="350"/>
      <c r="B340" s="351"/>
      <c r="C340" s="351"/>
      <c r="D340" s="348"/>
      <c r="E340" s="352">
        <v>23</v>
      </c>
      <c r="F340" s="361"/>
      <c r="G340" s="361"/>
      <c r="H340" s="361"/>
      <c r="I340" s="361"/>
      <c r="J340" s="354"/>
      <c r="K340" s="354"/>
      <c r="L340" s="354"/>
      <c r="M340" s="331"/>
      <c r="N340" s="363">
        <f t="shared" si="10"/>
        <v>0</v>
      </c>
      <c r="O340" s="319"/>
    </row>
    <row r="341" spans="1:15" x14ac:dyDescent="0.2">
      <c r="A341" s="350"/>
      <c r="B341" s="351"/>
      <c r="C341" s="351"/>
      <c r="D341" s="348"/>
      <c r="E341" s="352">
        <v>24</v>
      </c>
      <c r="F341" s="361"/>
      <c r="G341" s="361"/>
      <c r="H341" s="361"/>
      <c r="I341" s="361"/>
      <c r="J341" s="354"/>
      <c r="K341" s="354"/>
      <c r="L341" s="354"/>
      <c r="M341" s="331"/>
      <c r="N341" s="363">
        <f t="shared" si="10"/>
        <v>0</v>
      </c>
      <c r="O341" s="319"/>
    </row>
    <row r="342" spans="1:15" x14ac:dyDescent="0.2">
      <c r="A342" s="350"/>
      <c r="B342" s="351"/>
      <c r="C342" s="351"/>
      <c r="D342" s="348"/>
      <c r="E342" s="352">
        <v>25</v>
      </c>
      <c r="F342" s="361"/>
      <c r="G342" s="361"/>
      <c r="H342" s="361"/>
      <c r="I342" s="361"/>
      <c r="J342" s="354"/>
      <c r="K342" s="354"/>
      <c r="L342" s="354"/>
      <c r="M342" s="331"/>
      <c r="N342" s="363">
        <f t="shared" si="10"/>
        <v>0</v>
      </c>
      <c r="O342" s="319"/>
    </row>
    <row r="343" spans="1:15" x14ac:dyDescent="0.2">
      <c r="A343" s="350"/>
      <c r="B343" s="351"/>
      <c r="C343" s="351"/>
      <c r="D343" s="348"/>
      <c r="E343" s="352">
        <v>26</v>
      </c>
      <c r="F343" s="361"/>
      <c r="G343" s="361"/>
      <c r="H343" s="361"/>
      <c r="I343" s="361"/>
      <c r="J343" s="354"/>
      <c r="K343" s="354"/>
      <c r="L343" s="354"/>
      <c r="M343" s="331"/>
      <c r="N343" s="363">
        <f t="shared" si="10"/>
        <v>0</v>
      </c>
      <c r="O343" s="319"/>
    </row>
    <row r="344" spans="1:15" x14ac:dyDescent="0.2">
      <c r="A344" s="350"/>
      <c r="B344" s="351"/>
      <c r="C344" s="351"/>
      <c r="D344" s="348"/>
      <c r="E344" s="352">
        <v>27</v>
      </c>
      <c r="F344" s="361"/>
      <c r="G344" s="361"/>
      <c r="H344" s="361"/>
      <c r="I344" s="361"/>
      <c r="J344" s="354"/>
      <c r="K344" s="354"/>
      <c r="L344" s="354"/>
      <c r="M344" s="331"/>
      <c r="N344" s="363">
        <f t="shared" si="10"/>
        <v>0</v>
      </c>
      <c r="O344" s="319"/>
    </row>
    <row r="345" spans="1:15" x14ac:dyDescent="0.2">
      <c r="A345" s="350"/>
      <c r="B345" s="351"/>
      <c r="C345" s="351"/>
      <c r="D345" s="348"/>
      <c r="E345" s="352">
        <v>28</v>
      </c>
      <c r="F345" s="361"/>
      <c r="G345" s="361"/>
      <c r="H345" s="361"/>
      <c r="I345" s="361"/>
      <c r="J345" s="354"/>
      <c r="K345" s="354"/>
      <c r="L345" s="354"/>
      <c r="M345" s="331"/>
      <c r="N345" s="363">
        <f t="shared" si="10"/>
        <v>0</v>
      </c>
      <c r="O345" s="319"/>
    </row>
    <row r="346" spans="1:15" x14ac:dyDescent="0.2">
      <c r="A346" s="350"/>
      <c r="B346" s="351"/>
      <c r="C346" s="351"/>
      <c r="D346" s="348"/>
      <c r="E346" s="352">
        <v>29</v>
      </c>
      <c r="F346" s="361"/>
      <c r="G346" s="361"/>
      <c r="H346" s="361"/>
      <c r="I346" s="361"/>
      <c r="J346" s="354"/>
      <c r="K346" s="354"/>
      <c r="L346" s="354"/>
      <c r="M346" s="331"/>
      <c r="N346" s="363">
        <f t="shared" si="10"/>
        <v>0</v>
      </c>
      <c r="O346" s="319"/>
    </row>
    <row r="347" spans="1:15" x14ac:dyDescent="0.2">
      <c r="A347" s="350"/>
      <c r="B347" s="351"/>
      <c r="C347" s="351"/>
      <c r="D347" s="348"/>
      <c r="E347" s="352">
        <v>30</v>
      </c>
      <c r="F347" s="361"/>
      <c r="G347" s="361"/>
      <c r="H347" s="361"/>
      <c r="I347" s="361"/>
      <c r="J347" s="354"/>
      <c r="K347" s="354"/>
      <c r="L347" s="354"/>
      <c r="M347" s="331"/>
      <c r="N347" s="363">
        <f t="shared" si="10"/>
        <v>0</v>
      </c>
      <c r="O347" s="319"/>
    </row>
    <row r="348" spans="1:15" ht="15" customHeight="1" x14ac:dyDescent="0.2">
      <c r="A348" s="345">
        <v>12</v>
      </c>
      <c r="B348" s="346"/>
      <c r="C348" s="331"/>
      <c r="D348" s="347"/>
      <c r="E348" s="375" t="s">
        <v>836</v>
      </c>
      <c r="F348" s="380">
        <f>COUNTA(F349:F378)</f>
        <v>0</v>
      </c>
      <c r="G348" s="380">
        <f>COUNTA(G349:G378)</f>
        <v>0</v>
      </c>
      <c r="H348" s="380">
        <f>COUNTA(H349:H378)</f>
        <v>0</v>
      </c>
      <c r="I348" s="380">
        <f>COUNTA(I349:I378)</f>
        <v>0</v>
      </c>
      <c r="J348" s="349"/>
      <c r="K348" s="349"/>
      <c r="L348" s="349"/>
      <c r="M348" s="349"/>
      <c r="N348" s="363"/>
      <c r="O348" s="376"/>
    </row>
    <row r="349" spans="1:15" x14ac:dyDescent="0.2">
      <c r="A349" s="350"/>
      <c r="B349" s="351"/>
      <c r="C349" s="351"/>
      <c r="D349" s="348"/>
      <c r="E349" s="352">
        <v>1</v>
      </c>
      <c r="F349" s="361"/>
      <c r="G349" s="361"/>
      <c r="H349" s="361"/>
      <c r="I349" s="361"/>
      <c r="J349" s="354"/>
      <c r="K349" s="354"/>
      <c r="L349" s="354"/>
      <c r="M349" s="331"/>
      <c r="N349" s="363">
        <f t="shared" ref="N349:N378" si="11">IF(COUNTA(H349)=1,1,0)+IF(COUNTA(M349)=1,1,0)</f>
        <v>0</v>
      </c>
      <c r="O349" s="319"/>
    </row>
    <row r="350" spans="1:15" x14ac:dyDescent="0.2">
      <c r="A350" s="350"/>
      <c r="B350" s="351"/>
      <c r="C350" s="351"/>
      <c r="D350" s="348"/>
      <c r="E350" s="352">
        <v>2</v>
      </c>
      <c r="F350" s="361"/>
      <c r="G350" s="361"/>
      <c r="H350" s="361"/>
      <c r="I350" s="361"/>
      <c r="J350" s="354"/>
      <c r="K350" s="354"/>
      <c r="L350" s="354"/>
      <c r="M350" s="331"/>
      <c r="N350" s="363">
        <f t="shared" si="11"/>
        <v>0</v>
      </c>
      <c r="O350" s="319"/>
    </row>
    <row r="351" spans="1:15" x14ac:dyDescent="0.2">
      <c r="A351" s="350"/>
      <c r="B351" s="351"/>
      <c r="C351" s="351"/>
      <c r="D351" s="348"/>
      <c r="E351" s="352">
        <v>3</v>
      </c>
      <c r="F351" s="361"/>
      <c r="G351" s="361"/>
      <c r="H351" s="361"/>
      <c r="I351" s="361"/>
      <c r="J351" s="354"/>
      <c r="K351" s="354"/>
      <c r="L351" s="354"/>
      <c r="M351" s="331"/>
      <c r="N351" s="363">
        <f t="shared" si="11"/>
        <v>0</v>
      </c>
      <c r="O351" s="319"/>
    </row>
    <row r="352" spans="1:15" x14ac:dyDescent="0.2">
      <c r="A352" s="350"/>
      <c r="B352" s="351"/>
      <c r="C352" s="351"/>
      <c r="D352" s="348"/>
      <c r="E352" s="352">
        <v>4</v>
      </c>
      <c r="F352" s="361"/>
      <c r="G352" s="361"/>
      <c r="H352" s="361"/>
      <c r="I352" s="361"/>
      <c r="J352" s="354"/>
      <c r="K352" s="354"/>
      <c r="L352" s="354"/>
      <c r="M352" s="331"/>
      <c r="N352" s="363">
        <f t="shared" si="11"/>
        <v>0</v>
      </c>
      <c r="O352" s="319"/>
    </row>
    <row r="353" spans="1:15" x14ac:dyDescent="0.2">
      <c r="A353" s="350"/>
      <c r="B353" s="351"/>
      <c r="C353" s="351"/>
      <c r="D353" s="348"/>
      <c r="E353" s="352">
        <v>5</v>
      </c>
      <c r="F353" s="361"/>
      <c r="G353" s="361"/>
      <c r="H353" s="361"/>
      <c r="I353" s="361"/>
      <c r="J353" s="354"/>
      <c r="K353" s="354"/>
      <c r="L353" s="354"/>
      <c r="M353" s="331"/>
      <c r="N353" s="363">
        <f t="shared" si="11"/>
        <v>0</v>
      </c>
      <c r="O353" s="319"/>
    </row>
    <row r="354" spans="1:15" x14ac:dyDescent="0.2">
      <c r="A354" s="350"/>
      <c r="B354" s="351"/>
      <c r="C354" s="351"/>
      <c r="D354" s="348"/>
      <c r="E354" s="352">
        <v>6</v>
      </c>
      <c r="F354" s="361"/>
      <c r="G354" s="361"/>
      <c r="H354" s="361"/>
      <c r="I354" s="361"/>
      <c r="J354" s="354"/>
      <c r="K354" s="354"/>
      <c r="L354" s="354"/>
      <c r="M354" s="331"/>
      <c r="N354" s="363">
        <f t="shared" si="11"/>
        <v>0</v>
      </c>
      <c r="O354" s="319"/>
    </row>
    <row r="355" spans="1:15" x14ac:dyDescent="0.2">
      <c r="A355" s="350"/>
      <c r="B355" s="351"/>
      <c r="C355" s="351"/>
      <c r="D355" s="348"/>
      <c r="E355" s="352">
        <v>7</v>
      </c>
      <c r="F355" s="361"/>
      <c r="G355" s="361"/>
      <c r="H355" s="361"/>
      <c r="I355" s="361"/>
      <c r="J355" s="354"/>
      <c r="K355" s="354"/>
      <c r="L355" s="354"/>
      <c r="M355" s="331"/>
      <c r="N355" s="363">
        <f t="shared" si="11"/>
        <v>0</v>
      </c>
      <c r="O355" s="319"/>
    </row>
    <row r="356" spans="1:15" x14ac:dyDescent="0.2">
      <c r="A356" s="350"/>
      <c r="B356" s="351"/>
      <c r="C356" s="351"/>
      <c r="D356" s="348"/>
      <c r="E356" s="352">
        <v>8</v>
      </c>
      <c r="F356" s="361"/>
      <c r="G356" s="361"/>
      <c r="H356" s="361"/>
      <c r="I356" s="361"/>
      <c r="J356" s="354"/>
      <c r="K356" s="354"/>
      <c r="L356" s="354"/>
      <c r="M356" s="331"/>
      <c r="N356" s="363">
        <f t="shared" si="11"/>
        <v>0</v>
      </c>
      <c r="O356" s="319"/>
    </row>
    <row r="357" spans="1:15" x14ac:dyDescent="0.2">
      <c r="A357" s="350"/>
      <c r="B357" s="351"/>
      <c r="C357" s="351"/>
      <c r="D357" s="348"/>
      <c r="E357" s="352">
        <v>9</v>
      </c>
      <c r="F357" s="361"/>
      <c r="G357" s="361"/>
      <c r="H357" s="361"/>
      <c r="I357" s="361"/>
      <c r="J357" s="354"/>
      <c r="K357" s="354"/>
      <c r="L357" s="354"/>
      <c r="M357" s="331"/>
      <c r="N357" s="363">
        <f t="shared" si="11"/>
        <v>0</v>
      </c>
      <c r="O357" s="319"/>
    </row>
    <row r="358" spans="1:15" x14ac:dyDescent="0.2">
      <c r="A358" s="350"/>
      <c r="B358" s="351"/>
      <c r="C358" s="351"/>
      <c r="D358" s="348"/>
      <c r="E358" s="352">
        <v>10</v>
      </c>
      <c r="F358" s="361"/>
      <c r="G358" s="361"/>
      <c r="H358" s="361"/>
      <c r="I358" s="361"/>
      <c r="J358" s="354"/>
      <c r="K358" s="354"/>
      <c r="L358" s="354"/>
      <c r="M358" s="331"/>
      <c r="N358" s="363">
        <f t="shared" si="11"/>
        <v>0</v>
      </c>
      <c r="O358" s="319"/>
    </row>
    <row r="359" spans="1:15" x14ac:dyDescent="0.2">
      <c r="A359" s="350"/>
      <c r="B359" s="351"/>
      <c r="C359" s="351"/>
      <c r="D359" s="348"/>
      <c r="E359" s="352">
        <v>11</v>
      </c>
      <c r="F359" s="361"/>
      <c r="G359" s="361"/>
      <c r="H359" s="361"/>
      <c r="I359" s="361"/>
      <c r="J359" s="354"/>
      <c r="K359" s="354"/>
      <c r="L359" s="354"/>
      <c r="M359" s="331"/>
      <c r="N359" s="363">
        <f t="shared" si="11"/>
        <v>0</v>
      </c>
      <c r="O359" s="319"/>
    </row>
    <row r="360" spans="1:15" x14ac:dyDescent="0.2">
      <c r="A360" s="350"/>
      <c r="B360" s="351"/>
      <c r="C360" s="351"/>
      <c r="D360" s="348"/>
      <c r="E360" s="352">
        <v>12</v>
      </c>
      <c r="F360" s="361"/>
      <c r="G360" s="361"/>
      <c r="H360" s="361"/>
      <c r="I360" s="361"/>
      <c r="J360" s="354"/>
      <c r="K360" s="354"/>
      <c r="L360" s="354"/>
      <c r="M360" s="331"/>
      <c r="N360" s="363">
        <f t="shared" si="11"/>
        <v>0</v>
      </c>
      <c r="O360" s="319"/>
    </row>
    <row r="361" spans="1:15" x14ac:dyDescent="0.2">
      <c r="A361" s="350"/>
      <c r="B361" s="351"/>
      <c r="C361" s="351"/>
      <c r="D361" s="348"/>
      <c r="E361" s="352">
        <v>13</v>
      </c>
      <c r="F361" s="361"/>
      <c r="G361" s="361"/>
      <c r="H361" s="361"/>
      <c r="I361" s="361"/>
      <c r="J361" s="354"/>
      <c r="K361" s="354"/>
      <c r="L361" s="354"/>
      <c r="M361" s="331"/>
      <c r="N361" s="363">
        <f t="shared" si="11"/>
        <v>0</v>
      </c>
      <c r="O361" s="319"/>
    </row>
    <row r="362" spans="1:15" x14ac:dyDescent="0.2">
      <c r="A362" s="350"/>
      <c r="B362" s="351"/>
      <c r="C362" s="351"/>
      <c r="D362" s="348"/>
      <c r="E362" s="352">
        <v>14</v>
      </c>
      <c r="F362" s="361"/>
      <c r="G362" s="361"/>
      <c r="H362" s="361"/>
      <c r="I362" s="361"/>
      <c r="J362" s="354"/>
      <c r="K362" s="354"/>
      <c r="L362" s="354"/>
      <c r="M362" s="331"/>
      <c r="N362" s="363">
        <f t="shared" si="11"/>
        <v>0</v>
      </c>
      <c r="O362" s="319"/>
    </row>
    <row r="363" spans="1:15" x14ac:dyDescent="0.2">
      <c r="A363" s="350"/>
      <c r="B363" s="351"/>
      <c r="C363" s="351"/>
      <c r="D363" s="348"/>
      <c r="E363" s="352">
        <v>15</v>
      </c>
      <c r="F363" s="361"/>
      <c r="G363" s="361"/>
      <c r="H363" s="361"/>
      <c r="I363" s="361"/>
      <c r="J363" s="354"/>
      <c r="K363" s="354"/>
      <c r="L363" s="354"/>
      <c r="M363" s="331"/>
      <c r="N363" s="363">
        <f t="shared" si="11"/>
        <v>0</v>
      </c>
      <c r="O363" s="319"/>
    </row>
    <row r="364" spans="1:15" x14ac:dyDescent="0.2">
      <c r="A364" s="350"/>
      <c r="B364" s="351"/>
      <c r="C364" s="351"/>
      <c r="D364" s="348"/>
      <c r="E364" s="352">
        <v>16</v>
      </c>
      <c r="F364" s="361"/>
      <c r="G364" s="361"/>
      <c r="H364" s="361"/>
      <c r="I364" s="361"/>
      <c r="J364" s="354"/>
      <c r="K364" s="354"/>
      <c r="L364" s="354"/>
      <c r="M364" s="331"/>
      <c r="N364" s="363">
        <f t="shared" si="11"/>
        <v>0</v>
      </c>
      <c r="O364" s="319"/>
    </row>
    <row r="365" spans="1:15" x14ac:dyDescent="0.2">
      <c r="A365" s="350"/>
      <c r="B365" s="351"/>
      <c r="C365" s="351"/>
      <c r="D365" s="348"/>
      <c r="E365" s="352">
        <v>17</v>
      </c>
      <c r="F365" s="361"/>
      <c r="G365" s="361"/>
      <c r="H365" s="361"/>
      <c r="I365" s="361"/>
      <c r="J365" s="354"/>
      <c r="K365" s="354"/>
      <c r="L365" s="354"/>
      <c r="M365" s="331"/>
      <c r="N365" s="363">
        <f t="shared" si="11"/>
        <v>0</v>
      </c>
      <c r="O365" s="319"/>
    </row>
    <row r="366" spans="1:15" x14ac:dyDescent="0.2">
      <c r="A366" s="350"/>
      <c r="B366" s="351"/>
      <c r="C366" s="351"/>
      <c r="D366" s="348"/>
      <c r="E366" s="352">
        <v>18</v>
      </c>
      <c r="F366" s="361"/>
      <c r="G366" s="361"/>
      <c r="H366" s="361"/>
      <c r="I366" s="361"/>
      <c r="J366" s="354"/>
      <c r="K366" s="354"/>
      <c r="L366" s="354"/>
      <c r="M366" s="331"/>
      <c r="N366" s="363">
        <f t="shared" si="11"/>
        <v>0</v>
      </c>
      <c r="O366" s="319"/>
    </row>
    <row r="367" spans="1:15" x14ac:dyDescent="0.2">
      <c r="A367" s="350"/>
      <c r="B367" s="351"/>
      <c r="C367" s="351"/>
      <c r="D367" s="348"/>
      <c r="E367" s="352">
        <v>19</v>
      </c>
      <c r="F367" s="361"/>
      <c r="G367" s="361"/>
      <c r="H367" s="361"/>
      <c r="I367" s="361"/>
      <c r="J367" s="354"/>
      <c r="K367" s="354"/>
      <c r="L367" s="354"/>
      <c r="M367" s="331"/>
      <c r="N367" s="363">
        <f t="shared" si="11"/>
        <v>0</v>
      </c>
      <c r="O367" s="319"/>
    </row>
    <row r="368" spans="1:15" x14ac:dyDescent="0.2">
      <c r="A368" s="350"/>
      <c r="B368" s="351"/>
      <c r="C368" s="351"/>
      <c r="D368" s="348"/>
      <c r="E368" s="352">
        <v>20</v>
      </c>
      <c r="F368" s="361"/>
      <c r="G368" s="361"/>
      <c r="H368" s="361"/>
      <c r="I368" s="361"/>
      <c r="J368" s="354"/>
      <c r="K368" s="354"/>
      <c r="L368" s="354"/>
      <c r="M368" s="331"/>
      <c r="N368" s="363">
        <f t="shared" si="11"/>
        <v>0</v>
      </c>
      <c r="O368" s="319"/>
    </row>
    <row r="369" spans="1:15" x14ac:dyDescent="0.2">
      <c r="A369" s="350"/>
      <c r="B369" s="351"/>
      <c r="C369" s="351"/>
      <c r="D369" s="348"/>
      <c r="E369" s="352">
        <v>21</v>
      </c>
      <c r="F369" s="361"/>
      <c r="G369" s="361"/>
      <c r="H369" s="361"/>
      <c r="I369" s="361"/>
      <c r="J369" s="354"/>
      <c r="K369" s="354"/>
      <c r="L369" s="354"/>
      <c r="M369" s="331"/>
      <c r="N369" s="363">
        <f t="shared" si="11"/>
        <v>0</v>
      </c>
      <c r="O369" s="319"/>
    </row>
    <row r="370" spans="1:15" x14ac:dyDescent="0.2">
      <c r="A370" s="350"/>
      <c r="B370" s="351"/>
      <c r="C370" s="351"/>
      <c r="D370" s="348"/>
      <c r="E370" s="352">
        <v>22</v>
      </c>
      <c r="F370" s="361"/>
      <c r="G370" s="361"/>
      <c r="H370" s="361"/>
      <c r="I370" s="361"/>
      <c r="J370" s="354"/>
      <c r="K370" s="354"/>
      <c r="L370" s="354"/>
      <c r="M370" s="331"/>
      <c r="N370" s="363">
        <f t="shared" si="11"/>
        <v>0</v>
      </c>
      <c r="O370" s="319"/>
    </row>
    <row r="371" spans="1:15" x14ac:dyDescent="0.2">
      <c r="A371" s="350"/>
      <c r="B371" s="351"/>
      <c r="C371" s="351"/>
      <c r="D371" s="348"/>
      <c r="E371" s="352">
        <v>23</v>
      </c>
      <c r="F371" s="361"/>
      <c r="G371" s="361"/>
      <c r="H371" s="361"/>
      <c r="I371" s="361"/>
      <c r="J371" s="354"/>
      <c r="K371" s="354"/>
      <c r="L371" s="354"/>
      <c r="M371" s="331"/>
      <c r="N371" s="363">
        <f t="shared" si="11"/>
        <v>0</v>
      </c>
      <c r="O371" s="319"/>
    </row>
    <row r="372" spans="1:15" x14ac:dyDescent="0.2">
      <c r="A372" s="350"/>
      <c r="B372" s="351"/>
      <c r="C372" s="351"/>
      <c r="D372" s="348"/>
      <c r="E372" s="352">
        <v>24</v>
      </c>
      <c r="F372" s="361"/>
      <c r="G372" s="361"/>
      <c r="H372" s="361"/>
      <c r="I372" s="361"/>
      <c r="J372" s="354"/>
      <c r="K372" s="354"/>
      <c r="L372" s="354"/>
      <c r="M372" s="331"/>
      <c r="N372" s="363">
        <f t="shared" si="11"/>
        <v>0</v>
      </c>
      <c r="O372" s="319"/>
    </row>
    <row r="373" spans="1:15" x14ac:dyDescent="0.2">
      <c r="A373" s="350"/>
      <c r="B373" s="351"/>
      <c r="C373" s="351"/>
      <c r="D373" s="348"/>
      <c r="E373" s="352">
        <v>25</v>
      </c>
      <c r="F373" s="361"/>
      <c r="G373" s="361"/>
      <c r="H373" s="361"/>
      <c r="I373" s="361"/>
      <c r="J373" s="354"/>
      <c r="K373" s="354"/>
      <c r="L373" s="354"/>
      <c r="M373" s="331"/>
      <c r="N373" s="363">
        <f t="shared" si="11"/>
        <v>0</v>
      </c>
      <c r="O373" s="319"/>
    </row>
    <row r="374" spans="1:15" x14ac:dyDescent="0.2">
      <c r="A374" s="350"/>
      <c r="B374" s="351"/>
      <c r="C374" s="351"/>
      <c r="D374" s="348"/>
      <c r="E374" s="352">
        <v>26</v>
      </c>
      <c r="F374" s="361"/>
      <c r="G374" s="361"/>
      <c r="H374" s="361"/>
      <c r="I374" s="361"/>
      <c r="J374" s="354"/>
      <c r="K374" s="354"/>
      <c r="L374" s="354"/>
      <c r="M374" s="331"/>
      <c r="N374" s="363">
        <f t="shared" si="11"/>
        <v>0</v>
      </c>
      <c r="O374" s="319"/>
    </row>
    <row r="375" spans="1:15" x14ac:dyDescent="0.2">
      <c r="A375" s="350"/>
      <c r="B375" s="351"/>
      <c r="C375" s="351"/>
      <c r="D375" s="348"/>
      <c r="E375" s="352">
        <v>27</v>
      </c>
      <c r="F375" s="361"/>
      <c r="G375" s="361"/>
      <c r="H375" s="361"/>
      <c r="I375" s="361"/>
      <c r="J375" s="354"/>
      <c r="K375" s="354"/>
      <c r="L375" s="354"/>
      <c r="M375" s="331"/>
      <c r="N375" s="363">
        <f t="shared" si="11"/>
        <v>0</v>
      </c>
      <c r="O375" s="319"/>
    </row>
    <row r="376" spans="1:15" x14ac:dyDescent="0.2">
      <c r="A376" s="350"/>
      <c r="B376" s="351"/>
      <c r="C376" s="351"/>
      <c r="D376" s="348"/>
      <c r="E376" s="352">
        <v>28</v>
      </c>
      <c r="F376" s="361"/>
      <c r="G376" s="361"/>
      <c r="H376" s="361"/>
      <c r="I376" s="361"/>
      <c r="J376" s="354"/>
      <c r="K376" s="354"/>
      <c r="L376" s="354"/>
      <c r="M376" s="331"/>
      <c r="N376" s="363">
        <f t="shared" si="11"/>
        <v>0</v>
      </c>
      <c r="O376" s="319"/>
    </row>
    <row r="377" spans="1:15" x14ac:dyDescent="0.2">
      <c r="A377" s="350"/>
      <c r="B377" s="351"/>
      <c r="C377" s="351"/>
      <c r="D377" s="348"/>
      <c r="E377" s="352">
        <v>29</v>
      </c>
      <c r="F377" s="361"/>
      <c r="G377" s="361"/>
      <c r="H377" s="361"/>
      <c r="I377" s="361"/>
      <c r="J377" s="354"/>
      <c r="K377" s="354"/>
      <c r="L377" s="354"/>
      <c r="M377" s="331"/>
      <c r="N377" s="363">
        <f t="shared" si="11"/>
        <v>0</v>
      </c>
      <c r="O377" s="319"/>
    </row>
    <row r="378" spans="1:15" x14ac:dyDescent="0.2">
      <c r="A378" s="350"/>
      <c r="B378" s="351"/>
      <c r="C378" s="351"/>
      <c r="D378" s="348"/>
      <c r="E378" s="352">
        <v>30</v>
      </c>
      <c r="F378" s="361"/>
      <c r="G378" s="361"/>
      <c r="H378" s="361"/>
      <c r="I378" s="361"/>
      <c r="J378" s="354"/>
      <c r="K378" s="354"/>
      <c r="L378" s="354"/>
      <c r="M378" s="331"/>
      <c r="N378" s="363">
        <f t="shared" si="11"/>
        <v>0</v>
      </c>
      <c r="O378" s="319"/>
    </row>
    <row r="379" spans="1:15" ht="15" customHeight="1" x14ac:dyDescent="0.2">
      <c r="A379" s="345">
        <v>13</v>
      </c>
      <c r="B379" s="346"/>
      <c r="C379" s="331"/>
      <c r="D379" s="347"/>
      <c r="E379" s="375" t="s">
        <v>836</v>
      </c>
      <c r="F379" s="380">
        <f>COUNTA(F380:F409)</f>
        <v>0</v>
      </c>
      <c r="G379" s="380">
        <f>COUNTA(G380:G409)</f>
        <v>0</v>
      </c>
      <c r="H379" s="380">
        <f>COUNTA(H380:H409)</f>
        <v>0</v>
      </c>
      <c r="I379" s="380">
        <f>COUNTA(I380:I409)</f>
        <v>0</v>
      </c>
      <c r="J379" s="349"/>
      <c r="K379" s="349"/>
      <c r="L379" s="349"/>
      <c r="M379" s="349"/>
      <c r="N379" s="363"/>
      <c r="O379" s="376"/>
    </row>
    <row r="380" spans="1:15" x14ac:dyDescent="0.2">
      <c r="A380" s="350"/>
      <c r="B380" s="351"/>
      <c r="C380" s="351"/>
      <c r="D380" s="348"/>
      <c r="E380" s="352">
        <v>1</v>
      </c>
      <c r="F380" s="361"/>
      <c r="G380" s="361"/>
      <c r="H380" s="361"/>
      <c r="I380" s="361"/>
      <c r="J380" s="354"/>
      <c r="K380" s="354"/>
      <c r="L380" s="354"/>
      <c r="M380" s="331"/>
      <c r="N380" s="363">
        <f t="shared" ref="N380:N409" si="12">IF(COUNTA(H380)=1,1,0)+IF(COUNTA(M380)=1,1,0)</f>
        <v>0</v>
      </c>
      <c r="O380" s="319"/>
    </row>
    <row r="381" spans="1:15" x14ac:dyDescent="0.2">
      <c r="A381" s="350"/>
      <c r="B381" s="351"/>
      <c r="C381" s="351"/>
      <c r="D381" s="348"/>
      <c r="E381" s="352">
        <v>2</v>
      </c>
      <c r="F381" s="361"/>
      <c r="G381" s="361"/>
      <c r="H381" s="361"/>
      <c r="I381" s="361"/>
      <c r="J381" s="354"/>
      <c r="K381" s="354"/>
      <c r="L381" s="354"/>
      <c r="M381" s="331"/>
      <c r="N381" s="363">
        <f t="shared" si="12"/>
        <v>0</v>
      </c>
      <c r="O381" s="319"/>
    </row>
    <row r="382" spans="1:15" x14ac:dyDescent="0.2">
      <c r="A382" s="350"/>
      <c r="B382" s="351"/>
      <c r="C382" s="351"/>
      <c r="D382" s="348"/>
      <c r="E382" s="352">
        <v>3</v>
      </c>
      <c r="F382" s="361"/>
      <c r="G382" s="361"/>
      <c r="H382" s="361"/>
      <c r="I382" s="361"/>
      <c r="J382" s="354"/>
      <c r="K382" s="354"/>
      <c r="L382" s="354"/>
      <c r="M382" s="331"/>
      <c r="N382" s="363">
        <f t="shared" si="12"/>
        <v>0</v>
      </c>
      <c r="O382" s="319"/>
    </row>
    <row r="383" spans="1:15" x14ac:dyDescent="0.2">
      <c r="A383" s="350"/>
      <c r="B383" s="351"/>
      <c r="C383" s="351"/>
      <c r="D383" s="348"/>
      <c r="E383" s="352">
        <v>4</v>
      </c>
      <c r="F383" s="361"/>
      <c r="G383" s="361"/>
      <c r="H383" s="361"/>
      <c r="I383" s="361"/>
      <c r="J383" s="354"/>
      <c r="K383" s="354"/>
      <c r="L383" s="354"/>
      <c r="M383" s="331"/>
      <c r="N383" s="363">
        <f t="shared" si="12"/>
        <v>0</v>
      </c>
      <c r="O383" s="319"/>
    </row>
    <row r="384" spans="1:15" x14ac:dyDescent="0.2">
      <c r="A384" s="350"/>
      <c r="B384" s="351"/>
      <c r="C384" s="351"/>
      <c r="D384" s="348"/>
      <c r="E384" s="352">
        <v>5</v>
      </c>
      <c r="F384" s="361"/>
      <c r="G384" s="361"/>
      <c r="H384" s="361"/>
      <c r="I384" s="361"/>
      <c r="J384" s="354"/>
      <c r="K384" s="354"/>
      <c r="L384" s="354"/>
      <c r="M384" s="331"/>
      <c r="N384" s="363">
        <f t="shared" si="12"/>
        <v>0</v>
      </c>
      <c r="O384" s="319"/>
    </row>
    <row r="385" spans="1:15" x14ac:dyDescent="0.2">
      <c r="A385" s="350"/>
      <c r="B385" s="351"/>
      <c r="C385" s="351"/>
      <c r="D385" s="348"/>
      <c r="E385" s="352">
        <v>6</v>
      </c>
      <c r="F385" s="361"/>
      <c r="G385" s="361"/>
      <c r="H385" s="361"/>
      <c r="I385" s="361"/>
      <c r="J385" s="354"/>
      <c r="K385" s="354"/>
      <c r="L385" s="354"/>
      <c r="M385" s="331"/>
      <c r="N385" s="363">
        <f t="shared" si="12"/>
        <v>0</v>
      </c>
      <c r="O385" s="319"/>
    </row>
    <row r="386" spans="1:15" x14ac:dyDescent="0.2">
      <c r="A386" s="350"/>
      <c r="B386" s="351"/>
      <c r="C386" s="351"/>
      <c r="D386" s="348"/>
      <c r="E386" s="352">
        <v>7</v>
      </c>
      <c r="F386" s="361"/>
      <c r="G386" s="361"/>
      <c r="H386" s="361"/>
      <c r="I386" s="361"/>
      <c r="J386" s="354"/>
      <c r="K386" s="354"/>
      <c r="L386" s="354"/>
      <c r="M386" s="331"/>
      <c r="N386" s="363">
        <f t="shared" si="12"/>
        <v>0</v>
      </c>
      <c r="O386" s="319"/>
    </row>
    <row r="387" spans="1:15" x14ac:dyDescent="0.2">
      <c r="A387" s="350"/>
      <c r="B387" s="351"/>
      <c r="C387" s="351"/>
      <c r="D387" s="348"/>
      <c r="E387" s="352">
        <v>8</v>
      </c>
      <c r="F387" s="361"/>
      <c r="G387" s="361"/>
      <c r="H387" s="361"/>
      <c r="I387" s="361"/>
      <c r="J387" s="354"/>
      <c r="K387" s="354"/>
      <c r="L387" s="354"/>
      <c r="M387" s="331"/>
      <c r="N387" s="363">
        <f t="shared" si="12"/>
        <v>0</v>
      </c>
      <c r="O387" s="319"/>
    </row>
    <row r="388" spans="1:15" x14ac:dyDescent="0.2">
      <c r="A388" s="350"/>
      <c r="B388" s="351"/>
      <c r="C388" s="351"/>
      <c r="D388" s="348"/>
      <c r="E388" s="352">
        <v>9</v>
      </c>
      <c r="F388" s="361"/>
      <c r="G388" s="361"/>
      <c r="H388" s="361"/>
      <c r="I388" s="361"/>
      <c r="J388" s="354"/>
      <c r="K388" s="354"/>
      <c r="L388" s="354"/>
      <c r="M388" s="331"/>
      <c r="N388" s="363">
        <f t="shared" si="12"/>
        <v>0</v>
      </c>
      <c r="O388" s="319"/>
    </row>
    <row r="389" spans="1:15" x14ac:dyDescent="0.2">
      <c r="A389" s="350"/>
      <c r="B389" s="351"/>
      <c r="C389" s="351"/>
      <c r="D389" s="348"/>
      <c r="E389" s="352">
        <v>10</v>
      </c>
      <c r="F389" s="361"/>
      <c r="G389" s="361"/>
      <c r="H389" s="361"/>
      <c r="I389" s="361"/>
      <c r="J389" s="354"/>
      <c r="K389" s="354"/>
      <c r="L389" s="354"/>
      <c r="M389" s="331"/>
      <c r="N389" s="363">
        <f t="shared" si="12"/>
        <v>0</v>
      </c>
      <c r="O389" s="319"/>
    </row>
    <row r="390" spans="1:15" x14ac:dyDescent="0.2">
      <c r="A390" s="350"/>
      <c r="B390" s="351"/>
      <c r="C390" s="351"/>
      <c r="D390" s="348"/>
      <c r="E390" s="352">
        <v>11</v>
      </c>
      <c r="F390" s="361"/>
      <c r="G390" s="361"/>
      <c r="H390" s="361"/>
      <c r="I390" s="361"/>
      <c r="J390" s="354"/>
      <c r="K390" s="354"/>
      <c r="L390" s="354"/>
      <c r="M390" s="331"/>
      <c r="N390" s="363">
        <f t="shared" si="12"/>
        <v>0</v>
      </c>
      <c r="O390" s="319"/>
    </row>
    <row r="391" spans="1:15" x14ac:dyDescent="0.2">
      <c r="A391" s="350"/>
      <c r="B391" s="351"/>
      <c r="C391" s="351"/>
      <c r="D391" s="348"/>
      <c r="E391" s="352">
        <v>12</v>
      </c>
      <c r="F391" s="361"/>
      <c r="G391" s="361"/>
      <c r="H391" s="361"/>
      <c r="I391" s="361"/>
      <c r="J391" s="354"/>
      <c r="K391" s="354"/>
      <c r="L391" s="354"/>
      <c r="M391" s="331"/>
      <c r="N391" s="363">
        <f t="shared" si="12"/>
        <v>0</v>
      </c>
      <c r="O391" s="319"/>
    </row>
    <row r="392" spans="1:15" x14ac:dyDescent="0.2">
      <c r="A392" s="350"/>
      <c r="B392" s="351"/>
      <c r="C392" s="351"/>
      <c r="D392" s="348"/>
      <c r="E392" s="352">
        <v>13</v>
      </c>
      <c r="F392" s="361"/>
      <c r="G392" s="361"/>
      <c r="H392" s="361"/>
      <c r="I392" s="361"/>
      <c r="J392" s="354"/>
      <c r="K392" s="354"/>
      <c r="L392" s="354"/>
      <c r="M392" s="331"/>
      <c r="N392" s="363">
        <f t="shared" si="12"/>
        <v>0</v>
      </c>
      <c r="O392" s="319"/>
    </row>
    <row r="393" spans="1:15" x14ac:dyDescent="0.2">
      <c r="A393" s="350"/>
      <c r="B393" s="351"/>
      <c r="C393" s="351"/>
      <c r="D393" s="348"/>
      <c r="E393" s="352">
        <v>14</v>
      </c>
      <c r="F393" s="361"/>
      <c r="G393" s="361"/>
      <c r="H393" s="361"/>
      <c r="I393" s="361"/>
      <c r="J393" s="354"/>
      <c r="K393" s="354"/>
      <c r="L393" s="354"/>
      <c r="M393" s="331"/>
      <c r="N393" s="363">
        <f t="shared" si="12"/>
        <v>0</v>
      </c>
      <c r="O393" s="319"/>
    </row>
    <row r="394" spans="1:15" x14ac:dyDescent="0.2">
      <c r="A394" s="350"/>
      <c r="B394" s="351"/>
      <c r="C394" s="351"/>
      <c r="D394" s="348"/>
      <c r="E394" s="352">
        <v>15</v>
      </c>
      <c r="F394" s="361"/>
      <c r="G394" s="361"/>
      <c r="H394" s="361"/>
      <c r="I394" s="361"/>
      <c r="J394" s="354"/>
      <c r="K394" s="354"/>
      <c r="L394" s="354"/>
      <c r="M394" s="331"/>
      <c r="N394" s="363">
        <f t="shared" si="12"/>
        <v>0</v>
      </c>
      <c r="O394" s="319"/>
    </row>
    <row r="395" spans="1:15" x14ac:dyDescent="0.2">
      <c r="A395" s="350"/>
      <c r="B395" s="351"/>
      <c r="C395" s="351"/>
      <c r="D395" s="348"/>
      <c r="E395" s="352">
        <v>16</v>
      </c>
      <c r="F395" s="361"/>
      <c r="G395" s="361"/>
      <c r="H395" s="361"/>
      <c r="I395" s="361"/>
      <c r="J395" s="354"/>
      <c r="K395" s="354"/>
      <c r="L395" s="354"/>
      <c r="M395" s="331"/>
      <c r="N395" s="363">
        <f t="shared" si="12"/>
        <v>0</v>
      </c>
      <c r="O395" s="319"/>
    </row>
    <row r="396" spans="1:15" x14ac:dyDescent="0.2">
      <c r="A396" s="350"/>
      <c r="B396" s="351"/>
      <c r="C396" s="351"/>
      <c r="D396" s="348"/>
      <c r="E396" s="352">
        <v>17</v>
      </c>
      <c r="F396" s="361"/>
      <c r="G396" s="361"/>
      <c r="H396" s="361"/>
      <c r="I396" s="361"/>
      <c r="J396" s="354"/>
      <c r="K396" s="354"/>
      <c r="L396" s="354"/>
      <c r="M396" s="331"/>
      <c r="N396" s="363">
        <f t="shared" si="12"/>
        <v>0</v>
      </c>
      <c r="O396" s="319"/>
    </row>
    <row r="397" spans="1:15" x14ac:dyDescent="0.2">
      <c r="A397" s="350"/>
      <c r="B397" s="351"/>
      <c r="C397" s="351"/>
      <c r="D397" s="348"/>
      <c r="E397" s="352">
        <v>18</v>
      </c>
      <c r="F397" s="361"/>
      <c r="G397" s="361"/>
      <c r="H397" s="361"/>
      <c r="I397" s="361"/>
      <c r="J397" s="354"/>
      <c r="K397" s="354"/>
      <c r="L397" s="354"/>
      <c r="M397" s="331"/>
      <c r="N397" s="363">
        <f t="shared" si="12"/>
        <v>0</v>
      </c>
      <c r="O397" s="319"/>
    </row>
    <row r="398" spans="1:15" x14ac:dyDescent="0.2">
      <c r="A398" s="350"/>
      <c r="B398" s="351"/>
      <c r="C398" s="351"/>
      <c r="D398" s="348"/>
      <c r="E398" s="352">
        <v>19</v>
      </c>
      <c r="F398" s="361"/>
      <c r="G398" s="361"/>
      <c r="H398" s="361"/>
      <c r="I398" s="361"/>
      <c r="J398" s="354"/>
      <c r="K398" s="354"/>
      <c r="L398" s="354"/>
      <c r="M398" s="331"/>
      <c r="N398" s="363">
        <f t="shared" si="12"/>
        <v>0</v>
      </c>
      <c r="O398" s="319"/>
    </row>
    <row r="399" spans="1:15" x14ac:dyDescent="0.2">
      <c r="A399" s="350"/>
      <c r="B399" s="351"/>
      <c r="C399" s="351"/>
      <c r="D399" s="348"/>
      <c r="E399" s="352">
        <v>20</v>
      </c>
      <c r="F399" s="361"/>
      <c r="G399" s="361"/>
      <c r="H399" s="361"/>
      <c r="I399" s="361"/>
      <c r="J399" s="354"/>
      <c r="K399" s="354"/>
      <c r="L399" s="354"/>
      <c r="M399" s="331"/>
      <c r="N399" s="363">
        <f t="shared" si="12"/>
        <v>0</v>
      </c>
      <c r="O399" s="319"/>
    </row>
    <row r="400" spans="1:15" x14ac:dyDescent="0.2">
      <c r="A400" s="350"/>
      <c r="B400" s="351"/>
      <c r="C400" s="351"/>
      <c r="D400" s="348"/>
      <c r="E400" s="352">
        <v>21</v>
      </c>
      <c r="F400" s="361"/>
      <c r="G400" s="361"/>
      <c r="H400" s="361"/>
      <c r="I400" s="361"/>
      <c r="J400" s="354"/>
      <c r="K400" s="354"/>
      <c r="L400" s="354"/>
      <c r="M400" s="331"/>
      <c r="N400" s="363">
        <f t="shared" si="12"/>
        <v>0</v>
      </c>
      <c r="O400" s="319"/>
    </row>
    <row r="401" spans="1:15" x14ac:dyDescent="0.2">
      <c r="A401" s="350"/>
      <c r="B401" s="351"/>
      <c r="C401" s="351"/>
      <c r="D401" s="348"/>
      <c r="E401" s="352">
        <v>22</v>
      </c>
      <c r="F401" s="361"/>
      <c r="G401" s="361"/>
      <c r="H401" s="361"/>
      <c r="I401" s="361"/>
      <c r="J401" s="354"/>
      <c r="K401" s="354"/>
      <c r="L401" s="354"/>
      <c r="M401" s="331"/>
      <c r="N401" s="363">
        <f t="shared" si="12"/>
        <v>0</v>
      </c>
      <c r="O401" s="319"/>
    </row>
    <row r="402" spans="1:15" x14ac:dyDescent="0.2">
      <c r="A402" s="350"/>
      <c r="B402" s="351"/>
      <c r="C402" s="351"/>
      <c r="D402" s="348"/>
      <c r="E402" s="352">
        <v>23</v>
      </c>
      <c r="F402" s="361"/>
      <c r="G402" s="361"/>
      <c r="H402" s="361"/>
      <c r="I402" s="361"/>
      <c r="J402" s="354"/>
      <c r="K402" s="354"/>
      <c r="L402" s="354"/>
      <c r="M402" s="331"/>
      <c r="N402" s="363">
        <f t="shared" si="12"/>
        <v>0</v>
      </c>
      <c r="O402" s="319"/>
    </row>
    <row r="403" spans="1:15" x14ac:dyDescent="0.2">
      <c r="A403" s="350"/>
      <c r="B403" s="351"/>
      <c r="C403" s="351"/>
      <c r="D403" s="348"/>
      <c r="E403" s="352">
        <v>24</v>
      </c>
      <c r="F403" s="361"/>
      <c r="G403" s="361"/>
      <c r="H403" s="361"/>
      <c r="I403" s="361"/>
      <c r="J403" s="354"/>
      <c r="K403" s="354"/>
      <c r="L403" s="354"/>
      <c r="M403" s="331"/>
      <c r="N403" s="363">
        <f t="shared" si="12"/>
        <v>0</v>
      </c>
      <c r="O403" s="319"/>
    </row>
    <row r="404" spans="1:15" x14ac:dyDescent="0.2">
      <c r="A404" s="350"/>
      <c r="B404" s="351"/>
      <c r="C404" s="351"/>
      <c r="D404" s="348"/>
      <c r="E404" s="352">
        <v>25</v>
      </c>
      <c r="F404" s="361"/>
      <c r="G404" s="361"/>
      <c r="H404" s="361"/>
      <c r="I404" s="361"/>
      <c r="J404" s="354"/>
      <c r="K404" s="354"/>
      <c r="L404" s="354"/>
      <c r="M404" s="331"/>
      <c r="N404" s="363">
        <f t="shared" si="12"/>
        <v>0</v>
      </c>
      <c r="O404" s="319"/>
    </row>
    <row r="405" spans="1:15" x14ac:dyDescent="0.2">
      <c r="A405" s="350"/>
      <c r="B405" s="351"/>
      <c r="C405" s="351"/>
      <c r="D405" s="348"/>
      <c r="E405" s="352">
        <v>26</v>
      </c>
      <c r="F405" s="361"/>
      <c r="G405" s="361"/>
      <c r="H405" s="361"/>
      <c r="I405" s="361"/>
      <c r="J405" s="354"/>
      <c r="K405" s="354"/>
      <c r="L405" s="354"/>
      <c r="M405" s="331"/>
      <c r="N405" s="363">
        <f t="shared" si="12"/>
        <v>0</v>
      </c>
      <c r="O405" s="319"/>
    </row>
    <row r="406" spans="1:15" x14ac:dyDescent="0.2">
      <c r="A406" s="350"/>
      <c r="B406" s="351"/>
      <c r="C406" s="351"/>
      <c r="D406" s="348"/>
      <c r="E406" s="352">
        <v>27</v>
      </c>
      <c r="F406" s="361"/>
      <c r="G406" s="361"/>
      <c r="H406" s="361"/>
      <c r="I406" s="361"/>
      <c r="J406" s="354"/>
      <c r="K406" s="354"/>
      <c r="L406" s="354"/>
      <c r="M406" s="331"/>
      <c r="N406" s="363">
        <f t="shared" si="12"/>
        <v>0</v>
      </c>
      <c r="O406" s="319"/>
    </row>
    <row r="407" spans="1:15" x14ac:dyDescent="0.2">
      <c r="A407" s="350"/>
      <c r="B407" s="351"/>
      <c r="C407" s="351"/>
      <c r="D407" s="348"/>
      <c r="E407" s="352">
        <v>28</v>
      </c>
      <c r="F407" s="361"/>
      <c r="G407" s="361"/>
      <c r="H407" s="361"/>
      <c r="I407" s="361"/>
      <c r="J407" s="354"/>
      <c r="K407" s="354"/>
      <c r="L407" s="354"/>
      <c r="M407" s="331"/>
      <c r="N407" s="363">
        <f t="shared" si="12"/>
        <v>0</v>
      </c>
      <c r="O407" s="319"/>
    </row>
    <row r="408" spans="1:15" x14ac:dyDescent="0.2">
      <c r="A408" s="350"/>
      <c r="B408" s="351"/>
      <c r="C408" s="351"/>
      <c r="D408" s="348"/>
      <c r="E408" s="352">
        <v>29</v>
      </c>
      <c r="F408" s="361"/>
      <c r="G408" s="361"/>
      <c r="H408" s="361"/>
      <c r="I408" s="361"/>
      <c r="J408" s="354"/>
      <c r="K408" s="354"/>
      <c r="L408" s="354"/>
      <c r="M408" s="331"/>
      <c r="N408" s="363">
        <f t="shared" si="12"/>
        <v>0</v>
      </c>
      <c r="O408" s="319"/>
    </row>
    <row r="409" spans="1:15" x14ac:dyDescent="0.2">
      <c r="A409" s="350"/>
      <c r="B409" s="351"/>
      <c r="C409" s="351"/>
      <c r="D409" s="348"/>
      <c r="E409" s="352">
        <v>30</v>
      </c>
      <c r="F409" s="361"/>
      <c r="G409" s="361"/>
      <c r="H409" s="361"/>
      <c r="I409" s="361"/>
      <c r="J409" s="354"/>
      <c r="K409" s="354"/>
      <c r="L409" s="354"/>
      <c r="M409" s="331"/>
      <c r="N409" s="363">
        <f t="shared" si="12"/>
        <v>0</v>
      </c>
      <c r="O409" s="319"/>
    </row>
    <row r="410" spans="1:15" ht="15" customHeight="1" x14ac:dyDescent="0.2">
      <c r="A410" s="345">
        <v>14</v>
      </c>
      <c r="B410" s="346"/>
      <c r="C410" s="331"/>
      <c r="D410" s="347"/>
      <c r="E410" s="375" t="s">
        <v>836</v>
      </c>
      <c r="F410" s="380">
        <f>COUNTA(F411:F440)</f>
        <v>0</v>
      </c>
      <c r="G410" s="380">
        <f>COUNTA(G411:G440)</f>
        <v>0</v>
      </c>
      <c r="H410" s="380">
        <f>COUNTA(H411:H440)</f>
        <v>0</v>
      </c>
      <c r="I410" s="380">
        <f>COUNTA(I411:I440)</f>
        <v>0</v>
      </c>
      <c r="J410" s="349"/>
      <c r="K410" s="349"/>
      <c r="L410" s="349"/>
      <c r="M410" s="349"/>
      <c r="N410" s="363"/>
      <c r="O410" s="376"/>
    </row>
    <row r="411" spans="1:15" x14ac:dyDescent="0.2">
      <c r="A411" s="350"/>
      <c r="B411" s="351"/>
      <c r="C411" s="351"/>
      <c r="D411" s="348"/>
      <c r="E411" s="352">
        <v>1</v>
      </c>
      <c r="F411" s="361"/>
      <c r="G411" s="361"/>
      <c r="H411" s="361"/>
      <c r="I411" s="361"/>
      <c r="J411" s="354"/>
      <c r="K411" s="354"/>
      <c r="L411" s="354"/>
      <c r="M411" s="331"/>
      <c r="N411" s="363">
        <f t="shared" ref="N411:N440" si="13">IF(COUNTA(H411)=1,1,0)+IF(COUNTA(M411)=1,1,0)</f>
        <v>0</v>
      </c>
      <c r="O411" s="319"/>
    </row>
    <row r="412" spans="1:15" x14ac:dyDescent="0.2">
      <c r="A412" s="350"/>
      <c r="B412" s="351"/>
      <c r="C412" s="351"/>
      <c r="D412" s="348"/>
      <c r="E412" s="352">
        <v>2</v>
      </c>
      <c r="F412" s="361"/>
      <c r="G412" s="361"/>
      <c r="H412" s="361"/>
      <c r="I412" s="361"/>
      <c r="J412" s="354"/>
      <c r="K412" s="354"/>
      <c r="L412" s="354"/>
      <c r="M412" s="331"/>
      <c r="N412" s="363">
        <f t="shared" si="13"/>
        <v>0</v>
      </c>
      <c r="O412" s="319"/>
    </row>
    <row r="413" spans="1:15" x14ac:dyDescent="0.2">
      <c r="A413" s="350"/>
      <c r="B413" s="351"/>
      <c r="C413" s="351"/>
      <c r="D413" s="348"/>
      <c r="E413" s="352">
        <v>3</v>
      </c>
      <c r="F413" s="361"/>
      <c r="G413" s="361"/>
      <c r="H413" s="361"/>
      <c r="I413" s="361"/>
      <c r="J413" s="354"/>
      <c r="K413" s="354"/>
      <c r="L413" s="354"/>
      <c r="M413" s="331"/>
      <c r="N413" s="363">
        <f t="shared" si="13"/>
        <v>0</v>
      </c>
      <c r="O413" s="319"/>
    </row>
    <row r="414" spans="1:15" x14ac:dyDescent="0.2">
      <c r="A414" s="350"/>
      <c r="B414" s="351"/>
      <c r="C414" s="351"/>
      <c r="D414" s="348"/>
      <c r="E414" s="352">
        <v>4</v>
      </c>
      <c r="F414" s="361"/>
      <c r="G414" s="361"/>
      <c r="H414" s="361"/>
      <c r="I414" s="361"/>
      <c r="J414" s="354"/>
      <c r="K414" s="354"/>
      <c r="L414" s="354"/>
      <c r="M414" s="331"/>
      <c r="N414" s="363">
        <f t="shared" si="13"/>
        <v>0</v>
      </c>
      <c r="O414" s="319"/>
    </row>
    <row r="415" spans="1:15" x14ac:dyDescent="0.2">
      <c r="A415" s="350"/>
      <c r="B415" s="351"/>
      <c r="C415" s="351"/>
      <c r="D415" s="348"/>
      <c r="E415" s="352">
        <v>5</v>
      </c>
      <c r="F415" s="361"/>
      <c r="G415" s="361"/>
      <c r="H415" s="361"/>
      <c r="I415" s="361"/>
      <c r="J415" s="354"/>
      <c r="K415" s="354"/>
      <c r="L415" s="354"/>
      <c r="M415" s="331"/>
      <c r="N415" s="363">
        <f t="shared" si="13"/>
        <v>0</v>
      </c>
      <c r="O415" s="319"/>
    </row>
    <row r="416" spans="1:15" x14ac:dyDescent="0.2">
      <c r="A416" s="350"/>
      <c r="B416" s="351"/>
      <c r="C416" s="351"/>
      <c r="D416" s="348"/>
      <c r="E416" s="352">
        <v>6</v>
      </c>
      <c r="F416" s="361"/>
      <c r="G416" s="361"/>
      <c r="H416" s="361"/>
      <c r="I416" s="361"/>
      <c r="J416" s="354"/>
      <c r="K416" s="354"/>
      <c r="L416" s="354"/>
      <c r="M416" s="331"/>
      <c r="N416" s="363">
        <f t="shared" si="13"/>
        <v>0</v>
      </c>
      <c r="O416" s="319"/>
    </row>
    <row r="417" spans="1:15" x14ac:dyDescent="0.2">
      <c r="A417" s="350"/>
      <c r="B417" s="351"/>
      <c r="C417" s="351"/>
      <c r="D417" s="348"/>
      <c r="E417" s="352">
        <v>7</v>
      </c>
      <c r="F417" s="361"/>
      <c r="G417" s="361"/>
      <c r="H417" s="361"/>
      <c r="I417" s="361"/>
      <c r="J417" s="354"/>
      <c r="K417" s="354"/>
      <c r="L417" s="354"/>
      <c r="M417" s="331"/>
      <c r="N417" s="363">
        <f t="shared" si="13"/>
        <v>0</v>
      </c>
      <c r="O417" s="319"/>
    </row>
    <row r="418" spans="1:15" x14ac:dyDescent="0.2">
      <c r="A418" s="350"/>
      <c r="B418" s="351"/>
      <c r="C418" s="351"/>
      <c r="D418" s="348"/>
      <c r="E418" s="352">
        <v>8</v>
      </c>
      <c r="F418" s="361"/>
      <c r="G418" s="361"/>
      <c r="H418" s="361"/>
      <c r="I418" s="361"/>
      <c r="J418" s="354"/>
      <c r="K418" s="354"/>
      <c r="L418" s="354"/>
      <c r="M418" s="331"/>
      <c r="N418" s="363">
        <f t="shared" si="13"/>
        <v>0</v>
      </c>
      <c r="O418" s="319"/>
    </row>
    <row r="419" spans="1:15" x14ac:dyDescent="0.2">
      <c r="A419" s="350"/>
      <c r="B419" s="351"/>
      <c r="C419" s="351"/>
      <c r="D419" s="348"/>
      <c r="E419" s="352">
        <v>9</v>
      </c>
      <c r="F419" s="361"/>
      <c r="G419" s="361"/>
      <c r="H419" s="361"/>
      <c r="I419" s="361"/>
      <c r="J419" s="354"/>
      <c r="K419" s="354"/>
      <c r="L419" s="354"/>
      <c r="M419" s="331"/>
      <c r="N419" s="363">
        <f t="shared" si="13"/>
        <v>0</v>
      </c>
      <c r="O419" s="319"/>
    </row>
    <row r="420" spans="1:15" x14ac:dyDescent="0.2">
      <c r="A420" s="350"/>
      <c r="B420" s="351"/>
      <c r="C420" s="351"/>
      <c r="D420" s="348"/>
      <c r="E420" s="352">
        <v>10</v>
      </c>
      <c r="F420" s="361"/>
      <c r="G420" s="361"/>
      <c r="H420" s="361"/>
      <c r="I420" s="361"/>
      <c r="J420" s="354"/>
      <c r="K420" s="354"/>
      <c r="L420" s="354"/>
      <c r="M420" s="331"/>
      <c r="N420" s="363">
        <f t="shared" si="13"/>
        <v>0</v>
      </c>
      <c r="O420" s="319"/>
    </row>
    <row r="421" spans="1:15" x14ac:dyDescent="0.2">
      <c r="A421" s="350"/>
      <c r="B421" s="351"/>
      <c r="C421" s="351"/>
      <c r="D421" s="348"/>
      <c r="E421" s="352">
        <v>11</v>
      </c>
      <c r="F421" s="361"/>
      <c r="G421" s="361"/>
      <c r="H421" s="361"/>
      <c r="I421" s="361"/>
      <c r="J421" s="354"/>
      <c r="K421" s="354"/>
      <c r="L421" s="354"/>
      <c r="M421" s="331"/>
      <c r="N421" s="363">
        <f t="shared" si="13"/>
        <v>0</v>
      </c>
      <c r="O421" s="319"/>
    </row>
    <row r="422" spans="1:15" x14ac:dyDescent="0.2">
      <c r="A422" s="350"/>
      <c r="B422" s="351"/>
      <c r="C422" s="351"/>
      <c r="D422" s="348"/>
      <c r="E422" s="352">
        <v>12</v>
      </c>
      <c r="F422" s="361"/>
      <c r="G422" s="361"/>
      <c r="H422" s="361"/>
      <c r="I422" s="361"/>
      <c r="J422" s="354"/>
      <c r="K422" s="354"/>
      <c r="L422" s="354"/>
      <c r="M422" s="331"/>
      <c r="N422" s="363">
        <f t="shared" si="13"/>
        <v>0</v>
      </c>
      <c r="O422" s="319"/>
    </row>
    <row r="423" spans="1:15" x14ac:dyDescent="0.2">
      <c r="A423" s="350"/>
      <c r="B423" s="351"/>
      <c r="C423" s="351"/>
      <c r="D423" s="348"/>
      <c r="E423" s="352">
        <v>13</v>
      </c>
      <c r="F423" s="361"/>
      <c r="G423" s="361"/>
      <c r="H423" s="361"/>
      <c r="I423" s="361"/>
      <c r="J423" s="354"/>
      <c r="K423" s="354"/>
      <c r="L423" s="354"/>
      <c r="M423" s="331"/>
      <c r="N423" s="363">
        <f t="shared" si="13"/>
        <v>0</v>
      </c>
      <c r="O423" s="319"/>
    </row>
    <row r="424" spans="1:15" x14ac:dyDescent="0.2">
      <c r="A424" s="350"/>
      <c r="B424" s="351"/>
      <c r="C424" s="351"/>
      <c r="D424" s="348"/>
      <c r="E424" s="352">
        <v>14</v>
      </c>
      <c r="F424" s="361"/>
      <c r="G424" s="361"/>
      <c r="H424" s="361"/>
      <c r="I424" s="361"/>
      <c r="J424" s="354"/>
      <c r="K424" s="354"/>
      <c r="L424" s="354"/>
      <c r="M424" s="331"/>
      <c r="N424" s="363">
        <f t="shared" si="13"/>
        <v>0</v>
      </c>
      <c r="O424" s="319"/>
    </row>
    <row r="425" spans="1:15" x14ac:dyDescent="0.2">
      <c r="A425" s="350"/>
      <c r="B425" s="351"/>
      <c r="C425" s="351"/>
      <c r="D425" s="348"/>
      <c r="E425" s="352">
        <v>15</v>
      </c>
      <c r="F425" s="361"/>
      <c r="G425" s="361"/>
      <c r="H425" s="361"/>
      <c r="I425" s="361"/>
      <c r="J425" s="354"/>
      <c r="K425" s="354"/>
      <c r="L425" s="354"/>
      <c r="M425" s="331"/>
      <c r="N425" s="363">
        <f t="shared" si="13"/>
        <v>0</v>
      </c>
      <c r="O425" s="319"/>
    </row>
    <row r="426" spans="1:15" x14ac:dyDescent="0.2">
      <c r="A426" s="350"/>
      <c r="B426" s="351"/>
      <c r="C426" s="351"/>
      <c r="D426" s="348"/>
      <c r="E426" s="352">
        <v>16</v>
      </c>
      <c r="F426" s="361"/>
      <c r="G426" s="361"/>
      <c r="H426" s="361"/>
      <c r="I426" s="361"/>
      <c r="J426" s="354"/>
      <c r="K426" s="354"/>
      <c r="L426" s="354"/>
      <c r="M426" s="331"/>
      <c r="N426" s="363">
        <f t="shared" si="13"/>
        <v>0</v>
      </c>
      <c r="O426" s="319"/>
    </row>
    <row r="427" spans="1:15" x14ac:dyDescent="0.2">
      <c r="A427" s="350"/>
      <c r="B427" s="351"/>
      <c r="C427" s="351"/>
      <c r="D427" s="348"/>
      <c r="E427" s="352">
        <v>17</v>
      </c>
      <c r="F427" s="361"/>
      <c r="G427" s="361"/>
      <c r="H427" s="361"/>
      <c r="I427" s="361"/>
      <c r="J427" s="354"/>
      <c r="K427" s="354"/>
      <c r="L427" s="354"/>
      <c r="M427" s="331"/>
      <c r="N427" s="363">
        <f t="shared" si="13"/>
        <v>0</v>
      </c>
      <c r="O427" s="319"/>
    </row>
    <row r="428" spans="1:15" x14ac:dyDescent="0.2">
      <c r="A428" s="350"/>
      <c r="B428" s="351"/>
      <c r="C428" s="351"/>
      <c r="D428" s="348"/>
      <c r="E428" s="352">
        <v>18</v>
      </c>
      <c r="F428" s="361"/>
      <c r="G428" s="361"/>
      <c r="H428" s="361"/>
      <c r="I428" s="361"/>
      <c r="J428" s="354"/>
      <c r="K428" s="354"/>
      <c r="L428" s="354"/>
      <c r="M428" s="331"/>
      <c r="N428" s="363">
        <f t="shared" si="13"/>
        <v>0</v>
      </c>
      <c r="O428" s="319"/>
    </row>
    <row r="429" spans="1:15" x14ac:dyDescent="0.2">
      <c r="A429" s="350"/>
      <c r="B429" s="351"/>
      <c r="C429" s="351"/>
      <c r="D429" s="348"/>
      <c r="E429" s="352">
        <v>19</v>
      </c>
      <c r="F429" s="361"/>
      <c r="G429" s="361"/>
      <c r="H429" s="361"/>
      <c r="I429" s="361"/>
      <c r="J429" s="354"/>
      <c r="K429" s="354"/>
      <c r="L429" s="354"/>
      <c r="M429" s="331"/>
      <c r="N429" s="363">
        <f t="shared" si="13"/>
        <v>0</v>
      </c>
      <c r="O429" s="319"/>
    </row>
    <row r="430" spans="1:15" x14ac:dyDescent="0.2">
      <c r="A430" s="350"/>
      <c r="B430" s="351"/>
      <c r="C430" s="351"/>
      <c r="D430" s="348"/>
      <c r="E430" s="352">
        <v>20</v>
      </c>
      <c r="F430" s="361"/>
      <c r="G430" s="361"/>
      <c r="H430" s="361"/>
      <c r="I430" s="361"/>
      <c r="J430" s="354"/>
      <c r="K430" s="354"/>
      <c r="L430" s="354"/>
      <c r="M430" s="331"/>
      <c r="N430" s="363">
        <f t="shared" si="13"/>
        <v>0</v>
      </c>
      <c r="O430" s="319"/>
    </row>
    <row r="431" spans="1:15" x14ac:dyDescent="0.2">
      <c r="A431" s="350"/>
      <c r="B431" s="351"/>
      <c r="C431" s="351"/>
      <c r="D431" s="348"/>
      <c r="E431" s="352">
        <v>21</v>
      </c>
      <c r="F431" s="361"/>
      <c r="G431" s="361"/>
      <c r="H431" s="361"/>
      <c r="I431" s="361"/>
      <c r="J431" s="354"/>
      <c r="K431" s="354"/>
      <c r="L431" s="354"/>
      <c r="M431" s="331"/>
      <c r="N431" s="363">
        <f t="shared" si="13"/>
        <v>0</v>
      </c>
      <c r="O431" s="319"/>
    </row>
    <row r="432" spans="1:15" x14ac:dyDescent="0.2">
      <c r="A432" s="350"/>
      <c r="B432" s="351"/>
      <c r="C432" s="351"/>
      <c r="D432" s="348"/>
      <c r="E432" s="352">
        <v>22</v>
      </c>
      <c r="F432" s="361"/>
      <c r="G432" s="361"/>
      <c r="H432" s="361"/>
      <c r="I432" s="361"/>
      <c r="J432" s="354"/>
      <c r="K432" s="354"/>
      <c r="L432" s="354"/>
      <c r="M432" s="331"/>
      <c r="N432" s="363">
        <f t="shared" si="13"/>
        <v>0</v>
      </c>
      <c r="O432" s="319"/>
    </row>
    <row r="433" spans="1:15" x14ac:dyDescent="0.2">
      <c r="A433" s="350"/>
      <c r="B433" s="351"/>
      <c r="C433" s="351"/>
      <c r="D433" s="348"/>
      <c r="E433" s="352">
        <v>23</v>
      </c>
      <c r="F433" s="361"/>
      <c r="G433" s="361"/>
      <c r="H433" s="361"/>
      <c r="I433" s="361"/>
      <c r="J433" s="354"/>
      <c r="K433" s="354"/>
      <c r="L433" s="354"/>
      <c r="M433" s="331"/>
      <c r="N433" s="363">
        <f t="shared" si="13"/>
        <v>0</v>
      </c>
      <c r="O433" s="319"/>
    </row>
    <row r="434" spans="1:15" x14ac:dyDescent="0.2">
      <c r="A434" s="350"/>
      <c r="B434" s="351"/>
      <c r="C434" s="351"/>
      <c r="D434" s="348"/>
      <c r="E434" s="352">
        <v>24</v>
      </c>
      <c r="F434" s="361"/>
      <c r="G434" s="361"/>
      <c r="H434" s="361"/>
      <c r="I434" s="361"/>
      <c r="J434" s="354"/>
      <c r="K434" s="354"/>
      <c r="L434" s="354"/>
      <c r="M434" s="331"/>
      <c r="N434" s="363">
        <f t="shared" si="13"/>
        <v>0</v>
      </c>
      <c r="O434" s="319"/>
    </row>
    <row r="435" spans="1:15" x14ac:dyDescent="0.2">
      <c r="A435" s="350"/>
      <c r="B435" s="351"/>
      <c r="C435" s="351"/>
      <c r="D435" s="348"/>
      <c r="E435" s="352">
        <v>25</v>
      </c>
      <c r="F435" s="361"/>
      <c r="G435" s="361"/>
      <c r="H435" s="361"/>
      <c r="I435" s="361"/>
      <c r="J435" s="354"/>
      <c r="K435" s="354"/>
      <c r="L435" s="354"/>
      <c r="M435" s="331"/>
      <c r="N435" s="363">
        <f t="shared" si="13"/>
        <v>0</v>
      </c>
      <c r="O435" s="319"/>
    </row>
    <row r="436" spans="1:15" x14ac:dyDescent="0.2">
      <c r="A436" s="350"/>
      <c r="B436" s="351"/>
      <c r="C436" s="351"/>
      <c r="D436" s="348"/>
      <c r="E436" s="352">
        <v>26</v>
      </c>
      <c r="F436" s="361"/>
      <c r="G436" s="361"/>
      <c r="H436" s="361"/>
      <c r="I436" s="361"/>
      <c r="J436" s="354"/>
      <c r="K436" s="354"/>
      <c r="L436" s="354"/>
      <c r="M436" s="331"/>
      <c r="N436" s="363">
        <f t="shared" si="13"/>
        <v>0</v>
      </c>
      <c r="O436" s="319"/>
    </row>
    <row r="437" spans="1:15" x14ac:dyDescent="0.2">
      <c r="A437" s="350"/>
      <c r="B437" s="351"/>
      <c r="C437" s="351"/>
      <c r="D437" s="348"/>
      <c r="E437" s="352">
        <v>27</v>
      </c>
      <c r="F437" s="361"/>
      <c r="G437" s="361"/>
      <c r="H437" s="361"/>
      <c r="I437" s="361"/>
      <c r="J437" s="354"/>
      <c r="K437" s="354"/>
      <c r="L437" s="354"/>
      <c r="M437" s="331"/>
      <c r="N437" s="363">
        <f t="shared" si="13"/>
        <v>0</v>
      </c>
      <c r="O437" s="319"/>
    </row>
    <row r="438" spans="1:15" x14ac:dyDescent="0.2">
      <c r="A438" s="350"/>
      <c r="B438" s="351"/>
      <c r="C438" s="351"/>
      <c r="D438" s="348"/>
      <c r="E438" s="352">
        <v>28</v>
      </c>
      <c r="F438" s="361"/>
      <c r="G438" s="361"/>
      <c r="H438" s="361"/>
      <c r="I438" s="361"/>
      <c r="J438" s="354"/>
      <c r="K438" s="354"/>
      <c r="L438" s="354"/>
      <c r="M438" s="331"/>
      <c r="N438" s="363">
        <f t="shared" si="13"/>
        <v>0</v>
      </c>
      <c r="O438" s="319"/>
    </row>
    <row r="439" spans="1:15" x14ac:dyDescent="0.2">
      <c r="A439" s="350"/>
      <c r="B439" s="351"/>
      <c r="C439" s="351"/>
      <c r="D439" s="348"/>
      <c r="E439" s="352">
        <v>29</v>
      </c>
      <c r="F439" s="361"/>
      <c r="G439" s="361"/>
      <c r="H439" s="361"/>
      <c r="I439" s="361"/>
      <c r="J439" s="354"/>
      <c r="K439" s="354"/>
      <c r="L439" s="354"/>
      <c r="M439" s="331"/>
      <c r="N439" s="363">
        <f t="shared" si="13"/>
        <v>0</v>
      </c>
      <c r="O439" s="319"/>
    </row>
    <row r="440" spans="1:15" x14ac:dyDescent="0.2">
      <c r="A440" s="350"/>
      <c r="B440" s="351"/>
      <c r="C440" s="351"/>
      <c r="D440" s="348"/>
      <c r="E440" s="352">
        <v>30</v>
      </c>
      <c r="F440" s="361"/>
      <c r="G440" s="361"/>
      <c r="H440" s="361"/>
      <c r="I440" s="361"/>
      <c r="J440" s="354"/>
      <c r="K440" s="354"/>
      <c r="L440" s="354"/>
      <c r="M440" s="331"/>
      <c r="N440" s="363">
        <f t="shared" si="13"/>
        <v>0</v>
      </c>
      <c r="O440" s="319"/>
    </row>
    <row r="441" spans="1:15" ht="15" customHeight="1" x14ac:dyDescent="0.2">
      <c r="A441" s="345">
        <v>15</v>
      </c>
      <c r="B441" s="346"/>
      <c r="C441" s="331"/>
      <c r="D441" s="347"/>
      <c r="E441" s="375" t="s">
        <v>836</v>
      </c>
      <c r="F441" s="380">
        <f>COUNTA(F442:F471)</f>
        <v>0</v>
      </c>
      <c r="G441" s="380">
        <f>COUNTA(G442:G471)</f>
        <v>0</v>
      </c>
      <c r="H441" s="380">
        <f>COUNTA(H442:H471)</f>
        <v>0</v>
      </c>
      <c r="I441" s="380">
        <f>COUNTA(I442:I471)</f>
        <v>0</v>
      </c>
      <c r="J441" s="349"/>
      <c r="K441" s="349"/>
      <c r="L441" s="349"/>
      <c r="M441" s="349"/>
      <c r="N441" s="363"/>
      <c r="O441" s="376"/>
    </row>
    <row r="442" spans="1:15" x14ac:dyDescent="0.2">
      <c r="A442" s="350"/>
      <c r="B442" s="351"/>
      <c r="C442" s="351"/>
      <c r="D442" s="348"/>
      <c r="E442" s="352">
        <v>1</v>
      </c>
      <c r="F442" s="361"/>
      <c r="G442" s="361"/>
      <c r="H442" s="361"/>
      <c r="I442" s="361"/>
      <c r="J442" s="354"/>
      <c r="K442" s="354"/>
      <c r="L442" s="354"/>
      <c r="M442" s="331"/>
      <c r="N442" s="363">
        <f t="shared" ref="N442:N471" si="14">IF(COUNTA(H442)=1,1,0)+IF(COUNTA(M442)=1,1,0)</f>
        <v>0</v>
      </c>
      <c r="O442" s="319"/>
    </row>
    <row r="443" spans="1:15" x14ac:dyDescent="0.2">
      <c r="A443" s="350"/>
      <c r="B443" s="351"/>
      <c r="C443" s="351"/>
      <c r="D443" s="348"/>
      <c r="E443" s="352">
        <v>2</v>
      </c>
      <c r="F443" s="361"/>
      <c r="G443" s="361"/>
      <c r="H443" s="361"/>
      <c r="I443" s="361"/>
      <c r="J443" s="354"/>
      <c r="K443" s="354"/>
      <c r="L443" s="354"/>
      <c r="M443" s="331"/>
      <c r="N443" s="363">
        <f t="shared" si="14"/>
        <v>0</v>
      </c>
      <c r="O443" s="319"/>
    </row>
    <row r="444" spans="1:15" x14ac:dyDescent="0.2">
      <c r="A444" s="350"/>
      <c r="B444" s="351"/>
      <c r="C444" s="351"/>
      <c r="D444" s="348"/>
      <c r="E444" s="352">
        <v>3</v>
      </c>
      <c r="F444" s="361"/>
      <c r="G444" s="361"/>
      <c r="H444" s="361"/>
      <c r="I444" s="361"/>
      <c r="J444" s="354"/>
      <c r="K444" s="354"/>
      <c r="L444" s="354"/>
      <c r="M444" s="331"/>
      <c r="N444" s="363">
        <f t="shared" si="14"/>
        <v>0</v>
      </c>
      <c r="O444" s="319"/>
    </row>
    <row r="445" spans="1:15" x14ac:dyDescent="0.2">
      <c r="A445" s="350"/>
      <c r="B445" s="351"/>
      <c r="C445" s="351"/>
      <c r="D445" s="348"/>
      <c r="E445" s="352">
        <v>4</v>
      </c>
      <c r="F445" s="361"/>
      <c r="G445" s="361"/>
      <c r="H445" s="361"/>
      <c r="I445" s="361"/>
      <c r="J445" s="354"/>
      <c r="K445" s="354"/>
      <c r="L445" s="354"/>
      <c r="M445" s="331"/>
      <c r="N445" s="363">
        <f t="shared" si="14"/>
        <v>0</v>
      </c>
      <c r="O445" s="319"/>
    </row>
    <row r="446" spans="1:15" x14ac:dyDescent="0.2">
      <c r="A446" s="350"/>
      <c r="B446" s="351"/>
      <c r="C446" s="351"/>
      <c r="D446" s="348"/>
      <c r="E446" s="352">
        <v>5</v>
      </c>
      <c r="F446" s="361"/>
      <c r="G446" s="361"/>
      <c r="H446" s="361"/>
      <c r="I446" s="361"/>
      <c r="J446" s="354"/>
      <c r="K446" s="354"/>
      <c r="L446" s="354"/>
      <c r="M446" s="331"/>
      <c r="N446" s="363">
        <f t="shared" si="14"/>
        <v>0</v>
      </c>
      <c r="O446" s="319"/>
    </row>
    <row r="447" spans="1:15" x14ac:dyDescent="0.2">
      <c r="A447" s="350"/>
      <c r="B447" s="351"/>
      <c r="C447" s="351"/>
      <c r="D447" s="348"/>
      <c r="E447" s="352">
        <v>6</v>
      </c>
      <c r="F447" s="361"/>
      <c r="G447" s="361"/>
      <c r="H447" s="361"/>
      <c r="I447" s="361"/>
      <c r="J447" s="354"/>
      <c r="K447" s="354"/>
      <c r="L447" s="354"/>
      <c r="M447" s="331"/>
      <c r="N447" s="363">
        <f t="shared" si="14"/>
        <v>0</v>
      </c>
      <c r="O447" s="319"/>
    </row>
    <row r="448" spans="1:15" x14ac:dyDescent="0.2">
      <c r="A448" s="350"/>
      <c r="B448" s="351"/>
      <c r="C448" s="351"/>
      <c r="D448" s="348"/>
      <c r="E448" s="352">
        <v>7</v>
      </c>
      <c r="F448" s="361"/>
      <c r="G448" s="361"/>
      <c r="H448" s="361"/>
      <c r="I448" s="361"/>
      <c r="J448" s="354"/>
      <c r="K448" s="354"/>
      <c r="L448" s="354"/>
      <c r="M448" s="331"/>
      <c r="N448" s="363">
        <f t="shared" si="14"/>
        <v>0</v>
      </c>
      <c r="O448" s="319"/>
    </row>
    <row r="449" spans="1:15" x14ac:dyDescent="0.2">
      <c r="A449" s="350"/>
      <c r="B449" s="351"/>
      <c r="C449" s="351"/>
      <c r="D449" s="348"/>
      <c r="E449" s="352">
        <v>8</v>
      </c>
      <c r="F449" s="361"/>
      <c r="G449" s="361"/>
      <c r="H449" s="361"/>
      <c r="I449" s="361"/>
      <c r="J449" s="354"/>
      <c r="K449" s="354"/>
      <c r="L449" s="354"/>
      <c r="M449" s="331"/>
      <c r="N449" s="363">
        <f t="shared" si="14"/>
        <v>0</v>
      </c>
      <c r="O449" s="319"/>
    </row>
    <row r="450" spans="1:15" x14ac:dyDescent="0.2">
      <c r="A450" s="350"/>
      <c r="B450" s="351"/>
      <c r="C450" s="351"/>
      <c r="D450" s="348"/>
      <c r="E450" s="352">
        <v>9</v>
      </c>
      <c r="F450" s="361"/>
      <c r="G450" s="361"/>
      <c r="H450" s="361"/>
      <c r="I450" s="361"/>
      <c r="J450" s="354"/>
      <c r="K450" s="354"/>
      <c r="L450" s="354"/>
      <c r="M450" s="331"/>
      <c r="N450" s="363">
        <f t="shared" si="14"/>
        <v>0</v>
      </c>
      <c r="O450" s="319"/>
    </row>
    <row r="451" spans="1:15" x14ac:dyDescent="0.2">
      <c r="A451" s="350"/>
      <c r="B451" s="351"/>
      <c r="C451" s="351"/>
      <c r="D451" s="348"/>
      <c r="E451" s="352">
        <v>10</v>
      </c>
      <c r="F451" s="361"/>
      <c r="G451" s="361"/>
      <c r="H451" s="361"/>
      <c r="I451" s="361"/>
      <c r="J451" s="354"/>
      <c r="K451" s="354"/>
      <c r="L451" s="354"/>
      <c r="M451" s="331"/>
      <c r="N451" s="363">
        <f t="shared" si="14"/>
        <v>0</v>
      </c>
      <c r="O451" s="319"/>
    </row>
    <row r="452" spans="1:15" x14ac:dyDescent="0.2">
      <c r="A452" s="350"/>
      <c r="B452" s="351"/>
      <c r="C452" s="351"/>
      <c r="D452" s="348"/>
      <c r="E452" s="352">
        <v>11</v>
      </c>
      <c r="F452" s="361"/>
      <c r="G452" s="361"/>
      <c r="H452" s="361"/>
      <c r="I452" s="361"/>
      <c r="J452" s="354"/>
      <c r="K452" s="354"/>
      <c r="L452" s="354"/>
      <c r="M452" s="331"/>
      <c r="N452" s="363">
        <f t="shared" si="14"/>
        <v>0</v>
      </c>
      <c r="O452" s="319"/>
    </row>
    <row r="453" spans="1:15" x14ac:dyDescent="0.2">
      <c r="A453" s="350"/>
      <c r="B453" s="351"/>
      <c r="C453" s="351"/>
      <c r="D453" s="348"/>
      <c r="E453" s="352">
        <v>12</v>
      </c>
      <c r="F453" s="361"/>
      <c r="G453" s="361"/>
      <c r="H453" s="361"/>
      <c r="I453" s="361"/>
      <c r="J453" s="354"/>
      <c r="K453" s="354"/>
      <c r="L453" s="354"/>
      <c r="M453" s="331"/>
      <c r="N453" s="363">
        <f t="shared" si="14"/>
        <v>0</v>
      </c>
      <c r="O453" s="319"/>
    </row>
    <row r="454" spans="1:15" x14ac:dyDescent="0.2">
      <c r="A454" s="350"/>
      <c r="B454" s="351"/>
      <c r="C454" s="351"/>
      <c r="D454" s="348"/>
      <c r="E454" s="352">
        <v>13</v>
      </c>
      <c r="F454" s="361"/>
      <c r="G454" s="361"/>
      <c r="H454" s="361"/>
      <c r="I454" s="361"/>
      <c r="J454" s="354"/>
      <c r="K454" s="354"/>
      <c r="L454" s="354"/>
      <c r="M454" s="331"/>
      <c r="N454" s="363">
        <f t="shared" si="14"/>
        <v>0</v>
      </c>
      <c r="O454" s="319"/>
    </row>
    <row r="455" spans="1:15" x14ac:dyDescent="0.2">
      <c r="A455" s="350"/>
      <c r="B455" s="351"/>
      <c r="C455" s="351"/>
      <c r="D455" s="348"/>
      <c r="E455" s="352">
        <v>14</v>
      </c>
      <c r="F455" s="361"/>
      <c r="G455" s="361"/>
      <c r="H455" s="361"/>
      <c r="I455" s="361"/>
      <c r="J455" s="354"/>
      <c r="K455" s="354"/>
      <c r="L455" s="354"/>
      <c r="M455" s="331"/>
      <c r="N455" s="363">
        <f t="shared" si="14"/>
        <v>0</v>
      </c>
      <c r="O455" s="319"/>
    </row>
    <row r="456" spans="1:15" x14ac:dyDescent="0.2">
      <c r="A456" s="350"/>
      <c r="B456" s="351"/>
      <c r="C456" s="351"/>
      <c r="D456" s="348"/>
      <c r="E456" s="352">
        <v>15</v>
      </c>
      <c r="F456" s="361"/>
      <c r="G456" s="361"/>
      <c r="H456" s="361"/>
      <c r="I456" s="361"/>
      <c r="J456" s="354"/>
      <c r="K456" s="354"/>
      <c r="L456" s="354"/>
      <c r="M456" s="331"/>
      <c r="N456" s="363">
        <f t="shared" si="14"/>
        <v>0</v>
      </c>
      <c r="O456" s="319"/>
    </row>
    <row r="457" spans="1:15" x14ac:dyDescent="0.2">
      <c r="A457" s="350"/>
      <c r="B457" s="351"/>
      <c r="C457" s="351"/>
      <c r="D457" s="348"/>
      <c r="E457" s="352">
        <v>16</v>
      </c>
      <c r="F457" s="361"/>
      <c r="G457" s="361"/>
      <c r="H457" s="361"/>
      <c r="I457" s="361"/>
      <c r="J457" s="354"/>
      <c r="K457" s="354"/>
      <c r="L457" s="354"/>
      <c r="M457" s="331"/>
      <c r="N457" s="363">
        <f t="shared" si="14"/>
        <v>0</v>
      </c>
      <c r="O457" s="319"/>
    </row>
    <row r="458" spans="1:15" x14ac:dyDescent="0.2">
      <c r="A458" s="350"/>
      <c r="B458" s="351"/>
      <c r="C458" s="351"/>
      <c r="D458" s="348"/>
      <c r="E458" s="352">
        <v>17</v>
      </c>
      <c r="F458" s="361"/>
      <c r="G458" s="361"/>
      <c r="H458" s="361"/>
      <c r="I458" s="361"/>
      <c r="J458" s="354"/>
      <c r="K458" s="354"/>
      <c r="L458" s="354"/>
      <c r="M458" s="331"/>
      <c r="N458" s="363">
        <f t="shared" si="14"/>
        <v>0</v>
      </c>
      <c r="O458" s="319"/>
    </row>
    <row r="459" spans="1:15" x14ac:dyDescent="0.2">
      <c r="A459" s="350"/>
      <c r="B459" s="351"/>
      <c r="C459" s="351"/>
      <c r="D459" s="348"/>
      <c r="E459" s="352">
        <v>18</v>
      </c>
      <c r="F459" s="361"/>
      <c r="G459" s="361"/>
      <c r="H459" s="361"/>
      <c r="I459" s="361"/>
      <c r="J459" s="354"/>
      <c r="K459" s="354"/>
      <c r="L459" s="354"/>
      <c r="M459" s="331"/>
      <c r="N459" s="363">
        <f t="shared" si="14"/>
        <v>0</v>
      </c>
      <c r="O459" s="319"/>
    </row>
    <row r="460" spans="1:15" x14ac:dyDescent="0.2">
      <c r="A460" s="350"/>
      <c r="B460" s="351"/>
      <c r="C460" s="351"/>
      <c r="D460" s="348"/>
      <c r="E460" s="352">
        <v>19</v>
      </c>
      <c r="F460" s="361"/>
      <c r="G460" s="361"/>
      <c r="H460" s="361"/>
      <c r="I460" s="361"/>
      <c r="J460" s="354"/>
      <c r="K460" s="354"/>
      <c r="L460" s="354"/>
      <c r="M460" s="331"/>
      <c r="N460" s="363">
        <f t="shared" si="14"/>
        <v>0</v>
      </c>
      <c r="O460" s="319"/>
    </row>
    <row r="461" spans="1:15" x14ac:dyDescent="0.2">
      <c r="A461" s="350"/>
      <c r="B461" s="351"/>
      <c r="C461" s="351"/>
      <c r="D461" s="348"/>
      <c r="E461" s="352">
        <v>20</v>
      </c>
      <c r="F461" s="361"/>
      <c r="G461" s="361"/>
      <c r="H461" s="361"/>
      <c r="I461" s="361"/>
      <c r="J461" s="354"/>
      <c r="K461" s="354"/>
      <c r="L461" s="354"/>
      <c r="M461" s="331"/>
      <c r="N461" s="363">
        <f t="shared" si="14"/>
        <v>0</v>
      </c>
      <c r="O461" s="319"/>
    </row>
    <row r="462" spans="1:15" x14ac:dyDescent="0.2">
      <c r="A462" s="350"/>
      <c r="B462" s="351"/>
      <c r="C462" s="351"/>
      <c r="D462" s="348"/>
      <c r="E462" s="352">
        <v>21</v>
      </c>
      <c r="F462" s="361"/>
      <c r="G462" s="361"/>
      <c r="H462" s="361"/>
      <c r="I462" s="361"/>
      <c r="J462" s="354"/>
      <c r="K462" s="354"/>
      <c r="L462" s="354"/>
      <c r="M462" s="331"/>
      <c r="N462" s="363">
        <f t="shared" si="14"/>
        <v>0</v>
      </c>
      <c r="O462" s="319"/>
    </row>
    <row r="463" spans="1:15" x14ac:dyDescent="0.2">
      <c r="A463" s="350"/>
      <c r="B463" s="351"/>
      <c r="C463" s="351"/>
      <c r="D463" s="348"/>
      <c r="E463" s="352">
        <v>22</v>
      </c>
      <c r="F463" s="361"/>
      <c r="G463" s="361"/>
      <c r="H463" s="361"/>
      <c r="I463" s="361"/>
      <c r="J463" s="354"/>
      <c r="K463" s="354"/>
      <c r="L463" s="354"/>
      <c r="M463" s="331"/>
      <c r="N463" s="363">
        <f t="shared" si="14"/>
        <v>0</v>
      </c>
      <c r="O463" s="319"/>
    </row>
    <row r="464" spans="1:15" x14ac:dyDescent="0.2">
      <c r="A464" s="350"/>
      <c r="B464" s="351"/>
      <c r="C464" s="351"/>
      <c r="D464" s="348"/>
      <c r="E464" s="352">
        <v>23</v>
      </c>
      <c r="F464" s="361"/>
      <c r="G464" s="361"/>
      <c r="H464" s="361"/>
      <c r="I464" s="361"/>
      <c r="J464" s="354"/>
      <c r="K464" s="354"/>
      <c r="L464" s="354"/>
      <c r="M464" s="331"/>
      <c r="N464" s="363">
        <f t="shared" si="14"/>
        <v>0</v>
      </c>
      <c r="O464" s="319"/>
    </row>
    <row r="465" spans="1:15" x14ac:dyDescent="0.2">
      <c r="A465" s="350"/>
      <c r="B465" s="351"/>
      <c r="C465" s="351"/>
      <c r="D465" s="348"/>
      <c r="E465" s="352">
        <v>24</v>
      </c>
      <c r="F465" s="361"/>
      <c r="G465" s="361"/>
      <c r="H465" s="361"/>
      <c r="I465" s="361"/>
      <c r="J465" s="354"/>
      <c r="K465" s="354"/>
      <c r="L465" s="354"/>
      <c r="M465" s="331"/>
      <c r="N465" s="363">
        <f t="shared" si="14"/>
        <v>0</v>
      </c>
      <c r="O465" s="319"/>
    </row>
    <row r="466" spans="1:15" x14ac:dyDescent="0.2">
      <c r="A466" s="350"/>
      <c r="B466" s="351"/>
      <c r="C466" s="351"/>
      <c r="D466" s="348"/>
      <c r="E466" s="352">
        <v>25</v>
      </c>
      <c r="F466" s="361"/>
      <c r="G466" s="361"/>
      <c r="H466" s="361"/>
      <c r="I466" s="361"/>
      <c r="J466" s="354"/>
      <c r="K466" s="354"/>
      <c r="L466" s="354"/>
      <c r="M466" s="331"/>
      <c r="N466" s="363">
        <f t="shared" si="14"/>
        <v>0</v>
      </c>
      <c r="O466" s="319"/>
    </row>
    <row r="467" spans="1:15" x14ac:dyDescent="0.2">
      <c r="A467" s="350"/>
      <c r="B467" s="351"/>
      <c r="C467" s="351"/>
      <c r="D467" s="348"/>
      <c r="E467" s="352">
        <v>26</v>
      </c>
      <c r="F467" s="361"/>
      <c r="G467" s="361"/>
      <c r="H467" s="361"/>
      <c r="I467" s="361"/>
      <c r="J467" s="354"/>
      <c r="K467" s="354"/>
      <c r="L467" s="354"/>
      <c r="M467" s="331"/>
      <c r="N467" s="363">
        <f t="shared" si="14"/>
        <v>0</v>
      </c>
      <c r="O467" s="319"/>
    </row>
    <row r="468" spans="1:15" x14ac:dyDescent="0.2">
      <c r="A468" s="350"/>
      <c r="B468" s="351"/>
      <c r="C468" s="351"/>
      <c r="D468" s="348"/>
      <c r="E468" s="352">
        <v>27</v>
      </c>
      <c r="F468" s="361"/>
      <c r="G468" s="361"/>
      <c r="H468" s="361"/>
      <c r="I468" s="361"/>
      <c r="J468" s="354"/>
      <c r="K468" s="354"/>
      <c r="L468" s="354"/>
      <c r="M468" s="331"/>
      <c r="N468" s="363">
        <f t="shared" si="14"/>
        <v>0</v>
      </c>
      <c r="O468" s="319"/>
    </row>
    <row r="469" spans="1:15" x14ac:dyDescent="0.2">
      <c r="A469" s="350"/>
      <c r="B469" s="351"/>
      <c r="C469" s="351"/>
      <c r="D469" s="348"/>
      <c r="E469" s="352">
        <v>28</v>
      </c>
      <c r="F469" s="361"/>
      <c r="G469" s="361"/>
      <c r="H469" s="361"/>
      <c r="I469" s="361"/>
      <c r="J469" s="354"/>
      <c r="K469" s="354"/>
      <c r="L469" s="354"/>
      <c r="M469" s="331"/>
      <c r="N469" s="363">
        <f t="shared" si="14"/>
        <v>0</v>
      </c>
      <c r="O469" s="319"/>
    </row>
    <row r="470" spans="1:15" x14ac:dyDescent="0.2">
      <c r="A470" s="350"/>
      <c r="B470" s="351"/>
      <c r="C470" s="351"/>
      <c r="D470" s="348"/>
      <c r="E470" s="352">
        <v>29</v>
      </c>
      <c r="F470" s="361"/>
      <c r="G470" s="361"/>
      <c r="H470" s="361"/>
      <c r="I470" s="361"/>
      <c r="J470" s="354"/>
      <c r="K470" s="354"/>
      <c r="L470" s="354"/>
      <c r="M470" s="331"/>
      <c r="N470" s="363">
        <f t="shared" si="14"/>
        <v>0</v>
      </c>
      <c r="O470" s="319"/>
    </row>
    <row r="471" spans="1:15" x14ac:dyDescent="0.2">
      <c r="A471" s="350"/>
      <c r="B471" s="351"/>
      <c r="C471" s="351"/>
      <c r="D471" s="348"/>
      <c r="E471" s="352">
        <v>30</v>
      </c>
      <c r="F471" s="361"/>
      <c r="G471" s="361"/>
      <c r="H471" s="361"/>
      <c r="I471" s="361"/>
      <c r="J471" s="354"/>
      <c r="K471" s="354"/>
      <c r="L471" s="354"/>
      <c r="M471" s="331"/>
      <c r="N471" s="363">
        <f t="shared" si="14"/>
        <v>0</v>
      </c>
      <c r="O471" s="319"/>
    </row>
    <row r="472" spans="1:15" ht="15" customHeight="1" x14ac:dyDescent="0.2">
      <c r="A472" s="345">
        <v>16</v>
      </c>
      <c r="B472" s="346"/>
      <c r="C472" s="331"/>
      <c r="D472" s="347"/>
      <c r="E472" s="375" t="s">
        <v>836</v>
      </c>
      <c r="F472" s="380">
        <f>COUNTA(F473:F502)</f>
        <v>0</v>
      </c>
      <c r="G472" s="380">
        <f>COUNTA(G473:G502)</f>
        <v>0</v>
      </c>
      <c r="H472" s="380">
        <f>COUNTA(H473:H502)</f>
        <v>0</v>
      </c>
      <c r="I472" s="380">
        <f>COUNTA(I473:I502)</f>
        <v>0</v>
      </c>
      <c r="J472" s="349"/>
      <c r="K472" s="349"/>
      <c r="L472" s="349"/>
      <c r="M472" s="349"/>
      <c r="N472" s="363"/>
      <c r="O472" s="376"/>
    </row>
    <row r="473" spans="1:15" x14ac:dyDescent="0.2">
      <c r="A473" s="350"/>
      <c r="B473" s="351"/>
      <c r="C473" s="351"/>
      <c r="D473" s="348"/>
      <c r="E473" s="352">
        <v>1</v>
      </c>
      <c r="F473" s="361"/>
      <c r="G473" s="361"/>
      <c r="H473" s="361"/>
      <c r="I473" s="361"/>
      <c r="J473" s="354"/>
      <c r="K473" s="354"/>
      <c r="L473" s="354"/>
      <c r="M473" s="331"/>
      <c r="N473" s="363">
        <f t="shared" ref="N473:N502" si="15">IF(COUNTA(H473)=1,1,0)+IF(COUNTA(M473)=1,1,0)</f>
        <v>0</v>
      </c>
      <c r="O473" s="319"/>
    </row>
    <row r="474" spans="1:15" x14ac:dyDescent="0.2">
      <c r="A474" s="350"/>
      <c r="B474" s="351"/>
      <c r="C474" s="351"/>
      <c r="D474" s="348"/>
      <c r="E474" s="352">
        <v>2</v>
      </c>
      <c r="F474" s="361"/>
      <c r="G474" s="361"/>
      <c r="H474" s="361"/>
      <c r="I474" s="361"/>
      <c r="J474" s="354"/>
      <c r="K474" s="354"/>
      <c r="L474" s="354"/>
      <c r="M474" s="331"/>
      <c r="N474" s="363">
        <f t="shared" si="15"/>
        <v>0</v>
      </c>
      <c r="O474" s="319"/>
    </row>
    <row r="475" spans="1:15" x14ac:dyDescent="0.2">
      <c r="A475" s="350"/>
      <c r="B475" s="351"/>
      <c r="C475" s="351"/>
      <c r="D475" s="348"/>
      <c r="E475" s="352">
        <v>3</v>
      </c>
      <c r="F475" s="361"/>
      <c r="G475" s="361"/>
      <c r="H475" s="361"/>
      <c r="I475" s="361"/>
      <c r="J475" s="354"/>
      <c r="K475" s="354"/>
      <c r="L475" s="354"/>
      <c r="M475" s="331"/>
      <c r="N475" s="363">
        <f t="shared" si="15"/>
        <v>0</v>
      </c>
      <c r="O475" s="319"/>
    </row>
    <row r="476" spans="1:15" x14ac:dyDescent="0.2">
      <c r="A476" s="350"/>
      <c r="B476" s="351"/>
      <c r="C476" s="351"/>
      <c r="D476" s="348"/>
      <c r="E476" s="352">
        <v>4</v>
      </c>
      <c r="F476" s="361"/>
      <c r="G476" s="361"/>
      <c r="H476" s="361"/>
      <c r="I476" s="361"/>
      <c r="J476" s="354"/>
      <c r="K476" s="354"/>
      <c r="L476" s="354"/>
      <c r="M476" s="331"/>
      <c r="N476" s="363">
        <f t="shared" si="15"/>
        <v>0</v>
      </c>
      <c r="O476" s="319"/>
    </row>
    <row r="477" spans="1:15" x14ac:dyDescent="0.2">
      <c r="A477" s="350"/>
      <c r="B477" s="351"/>
      <c r="C477" s="351"/>
      <c r="D477" s="348"/>
      <c r="E477" s="352">
        <v>5</v>
      </c>
      <c r="F477" s="361"/>
      <c r="G477" s="361"/>
      <c r="H477" s="361"/>
      <c r="I477" s="361"/>
      <c r="J477" s="354"/>
      <c r="K477" s="354"/>
      <c r="L477" s="354"/>
      <c r="M477" s="331"/>
      <c r="N477" s="363">
        <f t="shared" si="15"/>
        <v>0</v>
      </c>
      <c r="O477" s="319"/>
    </row>
    <row r="478" spans="1:15" x14ac:dyDescent="0.2">
      <c r="A478" s="350"/>
      <c r="B478" s="351"/>
      <c r="C478" s="351"/>
      <c r="D478" s="348"/>
      <c r="E478" s="352">
        <v>6</v>
      </c>
      <c r="F478" s="361"/>
      <c r="G478" s="361"/>
      <c r="H478" s="361"/>
      <c r="I478" s="361"/>
      <c r="J478" s="354"/>
      <c r="K478" s="354"/>
      <c r="L478" s="354"/>
      <c r="M478" s="331"/>
      <c r="N478" s="363">
        <f t="shared" si="15"/>
        <v>0</v>
      </c>
      <c r="O478" s="319"/>
    </row>
    <row r="479" spans="1:15" x14ac:dyDescent="0.2">
      <c r="A479" s="350"/>
      <c r="B479" s="351"/>
      <c r="C479" s="351"/>
      <c r="D479" s="348"/>
      <c r="E479" s="352">
        <v>7</v>
      </c>
      <c r="F479" s="361"/>
      <c r="G479" s="361"/>
      <c r="H479" s="361"/>
      <c r="I479" s="361"/>
      <c r="J479" s="354"/>
      <c r="K479" s="354"/>
      <c r="L479" s="354"/>
      <c r="M479" s="331"/>
      <c r="N479" s="363">
        <f t="shared" si="15"/>
        <v>0</v>
      </c>
      <c r="O479" s="319"/>
    </row>
    <row r="480" spans="1:15" x14ac:dyDescent="0.2">
      <c r="A480" s="350"/>
      <c r="B480" s="351"/>
      <c r="C480" s="351"/>
      <c r="D480" s="348"/>
      <c r="E480" s="352">
        <v>8</v>
      </c>
      <c r="F480" s="361"/>
      <c r="G480" s="361"/>
      <c r="H480" s="361"/>
      <c r="I480" s="361"/>
      <c r="J480" s="354"/>
      <c r="K480" s="354"/>
      <c r="L480" s="354"/>
      <c r="M480" s="331"/>
      <c r="N480" s="363">
        <f t="shared" si="15"/>
        <v>0</v>
      </c>
      <c r="O480" s="319"/>
    </row>
    <row r="481" spans="1:15" x14ac:dyDescent="0.2">
      <c r="A481" s="350"/>
      <c r="B481" s="351"/>
      <c r="C481" s="351"/>
      <c r="D481" s="348"/>
      <c r="E481" s="352">
        <v>9</v>
      </c>
      <c r="F481" s="361"/>
      <c r="G481" s="361"/>
      <c r="H481" s="361"/>
      <c r="I481" s="361"/>
      <c r="J481" s="354"/>
      <c r="K481" s="354"/>
      <c r="L481" s="354"/>
      <c r="M481" s="331"/>
      <c r="N481" s="363">
        <f t="shared" si="15"/>
        <v>0</v>
      </c>
      <c r="O481" s="319"/>
    </row>
    <row r="482" spans="1:15" x14ac:dyDescent="0.2">
      <c r="A482" s="350"/>
      <c r="B482" s="351"/>
      <c r="C482" s="351"/>
      <c r="D482" s="348"/>
      <c r="E482" s="352">
        <v>10</v>
      </c>
      <c r="F482" s="361"/>
      <c r="G482" s="361"/>
      <c r="H482" s="361"/>
      <c r="I482" s="361"/>
      <c r="J482" s="354"/>
      <c r="K482" s="354"/>
      <c r="L482" s="354"/>
      <c r="M482" s="331"/>
      <c r="N482" s="363">
        <f t="shared" si="15"/>
        <v>0</v>
      </c>
      <c r="O482" s="319"/>
    </row>
    <row r="483" spans="1:15" x14ac:dyDescent="0.2">
      <c r="A483" s="350"/>
      <c r="B483" s="351"/>
      <c r="C483" s="351"/>
      <c r="D483" s="348"/>
      <c r="E483" s="352">
        <v>11</v>
      </c>
      <c r="F483" s="361"/>
      <c r="G483" s="361"/>
      <c r="H483" s="361"/>
      <c r="I483" s="361"/>
      <c r="J483" s="354"/>
      <c r="K483" s="354"/>
      <c r="L483" s="354"/>
      <c r="M483" s="331"/>
      <c r="N483" s="363">
        <f t="shared" si="15"/>
        <v>0</v>
      </c>
      <c r="O483" s="319"/>
    </row>
    <row r="484" spans="1:15" x14ac:dyDescent="0.2">
      <c r="A484" s="350"/>
      <c r="B484" s="351"/>
      <c r="C484" s="351"/>
      <c r="D484" s="348"/>
      <c r="E484" s="352">
        <v>12</v>
      </c>
      <c r="F484" s="361"/>
      <c r="G484" s="361"/>
      <c r="H484" s="361"/>
      <c r="I484" s="361"/>
      <c r="J484" s="354"/>
      <c r="K484" s="354"/>
      <c r="L484" s="354"/>
      <c r="M484" s="331"/>
      <c r="N484" s="363">
        <f t="shared" si="15"/>
        <v>0</v>
      </c>
      <c r="O484" s="319"/>
    </row>
    <row r="485" spans="1:15" x14ac:dyDescent="0.2">
      <c r="A485" s="350"/>
      <c r="B485" s="351"/>
      <c r="C485" s="351"/>
      <c r="D485" s="348"/>
      <c r="E485" s="352">
        <v>13</v>
      </c>
      <c r="F485" s="361"/>
      <c r="G485" s="361"/>
      <c r="H485" s="361"/>
      <c r="I485" s="361"/>
      <c r="J485" s="354"/>
      <c r="K485" s="354"/>
      <c r="L485" s="354"/>
      <c r="M485" s="331"/>
      <c r="N485" s="363">
        <f t="shared" si="15"/>
        <v>0</v>
      </c>
      <c r="O485" s="319"/>
    </row>
    <row r="486" spans="1:15" x14ac:dyDescent="0.2">
      <c r="A486" s="350"/>
      <c r="B486" s="351"/>
      <c r="C486" s="351"/>
      <c r="D486" s="348"/>
      <c r="E486" s="352">
        <v>14</v>
      </c>
      <c r="F486" s="361"/>
      <c r="G486" s="361"/>
      <c r="H486" s="361"/>
      <c r="I486" s="361"/>
      <c r="J486" s="354"/>
      <c r="K486" s="354"/>
      <c r="L486" s="354"/>
      <c r="M486" s="331"/>
      <c r="N486" s="363">
        <f t="shared" si="15"/>
        <v>0</v>
      </c>
      <c r="O486" s="319"/>
    </row>
    <row r="487" spans="1:15" x14ac:dyDescent="0.2">
      <c r="A487" s="350"/>
      <c r="B487" s="351"/>
      <c r="C487" s="351"/>
      <c r="D487" s="348"/>
      <c r="E487" s="352">
        <v>15</v>
      </c>
      <c r="F487" s="361"/>
      <c r="G487" s="361"/>
      <c r="H487" s="361"/>
      <c r="I487" s="361"/>
      <c r="J487" s="354"/>
      <c r="K487" s="354"/>
      <c r="L487" s="354"/>
      <c r="M487" s="331"/>
      <c r="N487" s="363">
        <f t="shared" si="15"/>
        <v>0</v>
      </c>
      <c r="O487" s="319"/>
    </row>
    <row r="488" spans="1:15" x14ac:dyDescent="0.2">
      <c r="A488" s="350"/>
      <c r="B488" s="351"/>
      <c r="C488" s="351"/>
      <c r="D488" s="348"/>
      <c r="E488" s="352">
        <v>16</v>
      </c>
      <c r="F488" s="361"/>
      <c r="G488" s="361"/>
      <c r="H488" s="361"/>
      <c r="I488" s="361"/>
      <c r="J488" s="354"/>
      <c r="K488" s="354"/>
      <c r="L488" s="354"/>
      <c r="M488" s="331"/>
      <c r="N488" s="363">
        <f t="shared" si="15"/>
        <v>0</v>
      </c>
      <c r="O488" s="319"/>
    </row>
    <row r="489" spans="1:15" x14ac:dyDescent="0.2">
      <c r="A489" s="350"/>
      <c r="B489" s="351"/>
      <c r="C489" s="351"/>
      <c r="D489" s="348"/>
      <c r="E489" s="352">
        <v>17</v>
      </c>
      <c r="F489" s="361"/>
      <c r="G489" s="361"/>
      <c r="H489" s="361"/>
      <c r="I489" s="361"/>
      <c r="J489" s="354"/>
      <c r="K489" s="354"/>
      <c r="L489" s="354"/>
      <c r="M489" s="331"/>
      <c r="N489" s="363">
        <f t="shared" si="15"/>
        <v>0</v>
      </c>
      <c r="O489" s="319"/>
    </row>
    <row r="490" spans="1:15" x14ac:dyDescent="0.2">
      <c r="A490" s="350"/>
      <c r="B490" s="351"/>
      <c r="C490" s="351"/>
      <c r="D490" s="348"/>
      <c r="E490" s="352">
        <v>18</v>
      </c>
      <c r="F490" s="361"/>
      <c r="G490" s="361"/>
      <c r="H490" s="361"/>
      <c r="I490" s="361"/>
      <c r="J490" s="354"/>
      <c r="K490" s="354"/>
      <c r="L490" s="354"/>
      <c r="M490" s="331"/>
      <c r="N490" s="363">
        <f t="shared" si="15"/>
        <v>0</v>
      </c>
      <c r="O490" s="319"/>
    </row>
    <row r="491" spans="1:15" x14ac:dyDescent="0.2">
      <c r="A491" s="350"/>
      <c r="B491" s="351"/>
      <c r="C491" s="351"/>
      <c r="D491" s="348"/>
      <c r="E491" s="352">
        <v>19</v>
      </c>
      <c r="F491" s="361"/>
      <c r="G491" s="361"/>
      <c r="H491" s="361"/>
      <c r="I491" s="361"/>
      <c r="J491" s="354"/>
      <c r="K491" s="354"/>
      <c r="L491" s="354"/>
      <c r="M491" s="331"/>
      <c r="N491" s="363">
        <f t="shared" si="15"/>
        <v>0</v>
      </c>
      <c r="O491" s="319"/>
    </row>
    <row r="492" spans="1:15" x14ac:dyDescent="0.2">
      <c r="A492" s="350"/>
      <c r="B492" s="351"/>
      <c r="C492" s="351"/>
      <c r="D492" s="348"/>
      <c r="E492" s="352">
        <v>20</v>
      </c>
      <c r="F492" s="361"/>
      <c r="G492" s="361"/>
      <c r="H492" s="361"/>
      <c r="I492" s="361"/>
      <c r="J492" s="354"/>
      <c r="K492" s="354"/>
      <c r="L492" s="354"/>
      <c r="M492" s="331"/>
      <c r="N492" s="363">
        <f t="shared" si="15"/>
        <v>0</v>
      </c>
      <c r="O492" s="319"/>
    </row>
    <row r="493" spans="1:15" x14ac:dyDescent="0.2">
      <c r="A493" s="350"/>
      <c r="B493" s="351"/>
      <c r="C493" s="351"/>
      <c r="D493" s="348"/>
      <c r="E493" s="352">
        <v>21</v>
      </c>
      <c r="F493" s="361"/>
      <c r="G493" s="361"/>
      <c r="H493" s="361"/>
      <c r="I493" s="361"/>
      <c r="J493" s="354"/>
      <c r="K493" s="354"/>
      <c r="L493" s="354"/>
      <c r="M493" s="331"/>
      <c r="N493" s="363">
        <f t="shared" si="15"/>
        <v>0</v>
      </c>
      <c r="O493" s="319"/>
    </row>
    <row r="494" spans="1:15" x14ac:dyDescent="0.2">
      <c r="A494" s="350"/>
      <c r="B494" s="351"/>
      <c r="C494" s="351"/>
      <c r="D494" s="348"/>
      <c r="E494" s="352">
        <v>22</v>
      </c>
      <c r="F494" s="361"/>
      <c r="G494" s="361"/>
      <c r="H494" s="361"/>
      <c r="I494" s="361"/>
      <c r="J494" s="354"/>
      <c r="K494" s="354"/>
      <c r="L494" s="354"/>
      <c r="M494" s="331"/>
      <c r="N494" s="363">
        <f t="shared" si="15"/>
        <v>0</v>
      </c>
      <c r="O494" s="319"/>
    </row>
    <row r="495" spans="1:15" x14ac:dyDescent="0.2">
      <c r="A495" s="350"/>
      <c r="B495" s="351"/>
      <c r="C495" s="351"/>
      <c r="D495" s="348"/>
      <c r="E495" s="352">
        <v>23</v>
      </c>
      <c r="F495" s="361"/>
      <c r="G495" s="361"/>
      <c r="H495" s="361"/>
      <c r="I495" s="361"/>
      <c r="J495" s="354"/>
      <c r="K495" s="354"/>
      <c r="L495" s="354"/>
      <c r="M495" s="331"/>
      <c r="N495" s="363">
        <f t="shared" si="15"/>
        <v>0</v>
      </c>
      <c r="O495" s="319"/>
    </row>
    <row r="496" spans="1:15" x14ac:dyDescent="0.2">
      <c r="A496" s="350"/>
      <c r="B496" s="351"/>
      <c r="C496" s="351"/>
      <c r="D496" s="348"/>
      <c r="E496" s="352">
        <v>24</v>
      </c>
      <c r="F496" s="361"/>
      <c r="G496" s="361"/>
      <c r="H496" s="361"/>
      <c r="I496" s="361"/>
      <c r="J496" s="354"/>
      <c r="K496" s="354"/>
      <c r="L496" s="354"/>
      <c r="M496" s="331"/>
      <c r="N496" s="363">
        <f t="shared" si="15"/>
        <v>0</v>
      </c>
      <c r="O496" s="319"/>
    </row>
    <row r="497" spans="1:15" x14ac:dyDescent="0.2">
      <c r="A497" s="350"/>
      <c r="B497" s="351"/>
      <c r="C497" s="351"/>
      <c r="D497" s="348"/>
      <c r="E497" s="352">
        <v>25</v>
      </c>
      <c r="F497" s="361"/>
      <c r="G497" s="361"/>
      <c r="H497" s="361"/>
      <c r="I497" s="361"/>
      <c r="J497" s="354"/>
      <c r="K497" s="354"/>
      <c r="L497" s="354"/>
      <c r="M497" s="331"/>
      <c r="N497" s="363">
        <f t="shared" si="15"/>
        <v>0</v>
      </c>
      <c r="O497" s="319"/>
    </row>
    <row r="498" spans="1:15" x14ac:dyDescent="0.2">
      <c r="A498" s="350"/>
      <c r="B498" s="351"/>
      <c r="C498" s="351"/>
      <c r="D498" s="348"/>
      <c r="E498" s="352">
        <v>26</v>
      </c>
      <c r="F498" s="361"/>
      <c r="G498" s="361"/>
      <c r="H498" s="361"/>
      <c r="I498" s="361"/>
      <c r="J498" s="354"/>
      <c r="K498" s="354"/>
      <c r="L498" s="354"/>
      <c r="M498" s="331"/>
      <c r="N498" s="363">
        <f t="shared" si="15"/>
        <v>0</v>
      </c>
      <c r="O498" s="319"/>
    </row>
    <row r="499" spans="1:15" x14ac:dyDescent="0.2">
      <c r="A499" s="350"/>
      <c r="B499" s="351"/>
      <c r="C499" s="351"/>
      <c r="D499" s="348"/>
      <c r="E499" s="352">
        <v>27</v>
      </c>
      <c r="F499" s="361"/>
      <c r="G499" s="361"/>
      <c r="H499" s="361"/>
      <c r="I499" s="361"/>
      <c r="J499" s="354"/>
      <c r="K499" s="354"/>
      <c r="L499" s="354"/>
      <c r="M499" s="331"/>
      <c r="N499" s="363">
        <f t="shared" si="15"/>
        <v>0</v>
      </c>
      <c r="O499" s="319"/>
    </row>
    <row r="500" spans="1:15" x14ac:dyDescent="0.2">
      <c r="A500" s="350"/>
      <c r="B500" s="351"/>
      <c r="C500" s="351"/>
      <c r="D500" s="348"/>
      <c r="E500" s="352">
        <v>28</v>
      </c>
      <c r="F500" s="361"/>
      <c r="G500" s="361"/>
      <c r="H500" s="361"/>
      <c r="I500" s="361"/>
      <c r="J500" s="354"/>
      <c r="K500" s="354"/>
      <c r="L500" s="354"/>
      <c r="M500" s="331"/>
      <c r="N500" s="363">
        <f t="shared" si="15"/>
        <v>0</v>
      </c>
      <c r="O500" s="319"/>
    </row>
    <row r="501" spans="1:15" x14ac:dyDescent="0.2">
      <c r="A501" s="350"/>
      <c r="B501" s="351"/>
      <c r="C501" s="351"/>
      <c r="D501" s="348"/>
      <c r="E501" s="352">
        <v>29</v>
      </c>
      <c r="F501" s="361"/>
      <c r="G501" s="361"/>
      <c r="H501" s="361"/>
      <c r="I501" s="361"/>
      <c r="J501" s="354"/>
      <c r="K501" s="354"/>
      <c r="L501" s="354"/>
      <c r="M501" s="331"/>
      <c r="N501" s="363">
        <f t="shared" si="15"/>
        <v>0</v>
      </c>
      <c r="O501" s="319"/>
    </row>
    <row r="502" spans="1:15" x14ac:dyDescent="0.2">
      <c r="A502" s="350"/>
      <c r="B502" s="351"/>
      <c r="C502" s="351"/>
      <c r="D502" s="348"/>
      <c r="E502" s="352">
        <v>30</v>
      </c>
      <c r="F502" s="361"/>
      <c r="G502" s="361"/>
      <c r="H502" s="361"/>
      <c r="I502" s="361"/>
      <c r="J502" s="354"/>
      <c r="K502" s="354"/>
      <c r="L502" s="354"/>
      <c r="M502" s="331"/>
      <c r="N502" s="363">
        <f t="shared" si="15"/>
        <v>0</v>
      </c>
      <c r="O502" s="319"/>
    </row>
    <row r="503" spans="1:15" ht="15" customHeight="1" x14ac:dyDescent="0.2">
      <c r="A503" s="345">
        <v>17</v>
      </c>
      <c r="B503" s="346"/>
      <c r="C503" s="331"/>
      <c r="D503" s="347"/>
      <c r="E503" s="375" t="s">
        <v>836</v>
      </c>
      <c r="F503" s="380">
        <f>COUNTA(F504:F533)</f>
        <v>0</v>
      </c>
      <c r="G503" s="380">
        <f>COUNTA(G504:G533)</f>
        <v>0</v>
      </c>
      <c r="H503" s="380">
        <f>COUNTA(H504:H533)</f>
        <v>0</v>
      </c>
      <c r="I503" s="380">
        <f>COUNTA(I504:I533)</f>
        <v>0</v>
      </c>
      <c r="J503" s="349"/>
      <c r="K503" s="349"/>
      <c r="L503" s="349"/>
      <c r="M503" s="349"/>
      <c r="N503" s="363"/>
      <c r="O503" s="376"/>
    </row>
    <row r="504" spans="1:15" x14ac:dyDescent="0.2">
      <c r="A504" s="350"/>
      <c r="B504" s="351"/>
      <c r="C504" s="351"/>
      <c r="D504" s="348"/>
      <c r="E504" s="352">
        <v>1</v>
      </c>
      <c r="F504" s="361"/>
      <c r="G504" s="361"/>
      <c r="H504" s="361"/>
      <c r="I504" s="361"/>
      <c r="J504" s="354"/>
      <c r="K504" s="354"/>
      <c r="L504" s="354"/>
      <c r="M504" s="331"/>
      <c r="N504" s="363">
        <f t="shared" ref="N504:N533" si="16">IF(COUNTA(H504)=1,1,0)+IF(COUNTA(M504)=1,1,0)</f>
        <v>0</v>
      </c>
      <c r="O504" s="319"/>
    </row>
    <row r="505" spans="1:15" x14ac:dyDescent="0.2">
      <c r="A505" s="350"/>
      <c r="B505" s="351"/>
      <c r="C505" s="351"/>
      <c r="D505" s="348"/>
      <c r="E505" s="352">
        <v>2</v>
      </c>
      <c r="F505" s="361"/>
      <c r="G505" s="361"/>
      <c r="H505" s="361"/>
      <c r="I505" s="361"/>
      <c r="J505" s="354"/>
      <c r="K505" s="354"/>
      <c r="L505" s="354"/>
      <c r="M505" s="331"/>
      <c r="N505" s="363">
        <f t="shared" si="16"/>
        <v>0</v>
      </c>
      <c r="O505" s="319"/>
    </row>
    <row r="506" spans="1:15" x14ac:dyDescent="0.2">
      <c r="A506" s="350"/>
      <c r="B506" s="351"/>
      <c r="C506" s="351"/>
      <c r="D506" s="348"/>
      <c r="E506" s="352">
        <v>3</v>
      </c>
      <c r="F506" s="361"/>
      <c r="G506" s="361"/>
      <c r="H506" s="361"/>
      <c r="I506" s="361"/>
      <c r="J506" s="354"/>
      <c r="K506" s="354"/>
      <c r="L506" s="354"/>
      <c r="M506" s="331"/>
      <c r="N506" s="363">
        <f t="shared" si="16"/>
        <v>0</v>
      </c>
      <c r="O506" s="319"/>
    </row>
    <row r="507" spans="1:15" x14ac:dyDescent="0.2">
      <c r="A507" s="350"/>
      <c r="B507" s="351"/>
      <c r="C507" s="351"/>
      <c r="D507" s="348"/>
      <c r="E507" s="352">
        <v>4</v>
      </c>
      <c r="F507" s="361"/>
      <c r="G507" s="361"/>
      <c r="H507" s="361"/>
      <c r="I507" s="361"/>
      <c r="J507" s="354"/>
      <c r="K507" s="354"/>
      <c r="L507" s="354"/>
      <c r="M507" s="331"/>
      <c r="N507" s="363">
        <f t="shared" si="16"/>
        <v>0</v>
      </c>
      <c r="O507" s="319"/>
    </row>
    <row r="508" spans="1:15" x14ac:dyDescent="0.2">
      <c r="A508" s="350"/>
      <c r="B508" s="351"/>
      <c r="C508" s="351"/>
      <c r="D508" s="348"/>
      <c r="E508" s="352">
        <v>5</v>
      </c>
      <c r="F508" s="361"/>
      <c r="G508" s="361"/>
      <c r="H508" s="361"/>
      <c r="I508" s="361"/>
      <c r="J508" s="354"/>
      <c r="K508" s="354"/>
      <c r="L508" s="354"/>
      <c r="M508" s="331"/>
      <c r="N508" s="363">
        <f t="shared" si="16"/>
        <v>0</v>
      </c>
      <c r="O508" s="319"/>
    </row>
    <row r="509" spans="1:15" x14ac:dyDescent="0.2">
      <c r="A509" s="350"/>
      <c r="B509" s="351"/>
      <c r="C509" s="351"/>
      <c r="D509" s="348"/>
      <c r="E509" s="352">
        <v>6</v>
      </c>
      <c r="F509" s="361"/>
      <c r="G509" s="361"/>
      <c r="H509" s="361"/>
      <c r="I509" s="361"/>
      <c r="J509" s="354"/>
      <c r="K509" s="354"/>
      <c r="L509" s="354"/>
      <c r="M509" s="331"/>
      <c r="N509" s="363">
        <f t="shared" si="16"/>
        <v>0</v>
      </c>
      <c r="O509" s="319"/>
    </row>
    <row r="510" spans="1:15" x14ac:dyDescent="0.2">
      <c r="A510" s="350"/>
      <c r="B510" s="351"/>
      <c r="C510" s="351"/>
      <c r="D510" s="348"/>
      <c r="E510" s="352">
        <v>7</v>
      </c>
      <c r="F510" s="361"/>
      <c r="G510" s="361"/>
      <c r="H510" s="361"/>
      <c r="I510" s="361"/>
      <c r="J510" s="354"/>
      <c r="K510" s="354"/>
      <c r="L510" s="354"/>
      <c r="M510" s="331"/>
      <c r="N510" s="363">
        <f t="shared" si="16"/>
        <v>0</v>
      </c>
      <c r="O510" s="319"/>
    </row>
    <row r="511" spans="1:15" x14ac:dyDescent="0.2">
      <c r="A511" s="350"/>
      <c r="B511" s="351"/>
      <c r="C511" s="351"/>
      <c r="D511" s="348"/>
      <c r="E511" s="352">
        <v>8</v>
      </c>
      <c r="F511" s="361"/>
      <c r="G511" s="361"/>
      <c r="H511" s="361"/>
      <c r="I511" s="361"/>
      <c r="J511" s="354"/>
      <c r="K511" s="354"/>
      <c r="L511" s="354"/>
      <c r="M511" s="331"/>
      <c r="N511" s="363">
        <f t="shared" si="16"/>
        <v>0</v>
      </c>
      <c r="O511" s="319"/>
    </row>
    <row r="512" spans="1:15" x14ac:dyDescent="0.2">
      <c r="A512" s="350"/>
      <c r="B512" s="351"/>
      <c r="C512" s="351"/>
      <c r="D512" s="348"/>
      <c r="E512" s="352">
        <v>9</v>
      </c>
      <c r="F512" s="361"/>
      <c r="G512" s="361"/>
      <c r="H512" s="361"/>
      <c r="I512" s="361"/>
      <c r="J512" s="354"/>
      <c r="K512" s="354"/>
      <c r="L512" s="354"/>
      <c r="M512" s="331"/>
      <c r="N512" s="363">
        <f t="shared" si="16"/>
        <v>0</v>
      </c>
      <c r="O512" s="319"/>
    </row>
    <row r="513" spans="1:15" x14ac:dyDescent="0.2">
      <c r="A513" s="350"/>
      <c r="B513" s="351"/>
      <c r="C513" s="351"/>
      <c r="D513" s="348"/>
      <c r="E513" s="352">
        <v>10</v>
      </c>
      <c r="F513" s="361"/>
      <c r="G513" s="361"/>
      <c r="H513" s="361"/>
      <c r="I513" s="361"/>
      <c r="J513" s="354"/>
      <c r="K513" s="354"/>
      <c r="L513" s="354"/>
      <c r="M513" s="331"/>
      <c r="N513" s="363">
        <f t="shared" si="16"/>
        <v>0</v>
      </c>
      <c r="O513" s="319"/>
    </row>
    <row r="514" spans="1:15" x14ac:dyDescent="0.2">
      <c r="A514" s="350"/>
      <c r="B514" s="351"/>
      <c r="C514" s="351"/>
      <c r="D514" s="348"/>
      <c r="E514" s="352">
        <v>11</v>
      </c>
      <c r="F514" s="361"/>
      <c r="G514" s="361"/>
      <c r="H514" s="361"/>
      <c r="I514" s="361"/>
      <c r="J514" s="354"/>
      <c r="K514" s="354"/>
      <c r="L514" s="354"/>
      <c r="M514" s="331"/>
      <c r="N514" s="363">
        <f t="shared" si="16"/>
        <v>0</v>
      </c>
      <c r="O514" s="319"/>
    </row>
    <row r="515" spans="1:15" x14ac:dyDescent="0.2">
      <c r="A515" s="350"/>
      <c r="B515" s="351"/>
      <c r="C515" s="351"/>
      <c r="D515" s="348"/>
      <c r="E515" s="352">
        <v>12</v>
      </c>
      <c r="F515" s="361"/>
      <c r="G515" s="361"/>
      <c r="H515" s="361"/>
      <c r="I515" s="361"/>
      <c r="J515" s="354"/>
      <c r="K515" s="354"/>
      <c r="L515" s="354"/>
      <c r="M515" s="331"/>
      <c r="N515" s="363">
        <f t="shared" si="16"/>
        <v>0</v>
      </c>
      <c r="O515" s="319"/>
    </row>
    <row r="516" spans="1:15" x14ac:dyDescent="0.2">
      <c r="A516" s="350"/>
      <c r="B516" s="351"/>
      <c r="C516" s="351"/>
      <c r="D516" s="348"/>
      <c r="E516" s="352">
        <v>13</v>
      </c>
      <c r="F516" s="361"/>
      <c r="G516" s="361"/>
      <c r="H516" s="361"/>
      <c r="I516" s="361"/>
      <c r="J516" s="354"/>
      <c r="K516" s="354"/>
      <c r="L516" s="354"/>
      <c r="M516" s="331"/>
      <c r="N516" s="363">
        <f t="shared" si="16"/>
        <v>0</v>
      </c>
      <c r="O516" s="319"/>
    </row>
    <row r="517" spans="1:15" x14ac:dyDescent="0.2">
      <c r="A517" s="350"/>
      <c r="B517" s="351"/>
      <c r="C517" s="351"/>
      <c r="D517" s="348"/>
      <c r="E517" s="352">
        <v>14</v>
      </c>
      <c r="F517" s="361"/>
      <c r="G517" s="361"/>
      <c r="H517" s="361"/>
      <c r="I517" s="361"/>
      <c r="J517" s="354"/>
      <c r="K517" s="354"/>
      <c r="L517" s="354"/>
      <c r="M517" s="331"/>
      <c r="N517" s="363">
        <f t="shared" si="16"/>
        <v>0</v>
      </c>
      <c r="O517" s="319"/>
    </row>
    <row r="518" spans="1:15" x14ac:dyDescent="0.2">
      <c r="A518" s="350"/>
      <c r="B518" s="351"/>
      <c r="C518" s="351"/>
      <c r="D518" s="348"/>
      <c r="E518" s="352">
        <v>15</v>
      </c>
      <c r="F518" s="361"/>
      <c r="G518" s="361"/>
      <c r="H518" s="361"/>
      <c r="I518" s="361"/>
      <c r="J518" s="354"/>
      <c r="K518" s="354"/>
      <c r="L518" s="354"/>
      <c r="M518" s="331"/>
      <c r="N518" s="363">
        <f t="shared" si="16"/>
        <v>0</v>
      </c>
      <c r="O518" s="319"/>
    </row>
    <row r="519" spans="1:15" x14ac:dyDescent="0.2">
      <c r="A519" s="350"/>
      <c r="B519" s="351"/>
      <c r="C519" s="351"/>
      <c r="D519" s="348"/>
      <c r="E519" s="352">
        <v>16</v>
      </c>
      <c r="F519" s="361"/>
      <c r="G519" s="361"/>
      <c r="H519" s="361"/>
      <c r="I519" s="361"/>
      <c r="J519" s="354"/>
      <c r="K519" s="354"/>
      <c r="L519" s="354"/>
      <c r="M519" s="331"/>
      <c r="N519" s="363">
        <f t="shared" si="16"/>
        <v>0</v>
      </c>
      <c r="O519" s="319"/>
    </row>
    <row r="520" spans="1:15" x14ac:dyDescent="0.2">
      <c r="A520" s="350"/>
      <c r="B520" s="351"/>
      <c r="C520" s="351"/>
      <c r="D520" s="348"/>
      <c r="E520" s="352">
        <v>17</v>
      </c>
      <c r="F520" s="361"/>
      <c r="G520" s="361"/>
      <c r="H520" s="361"/>
      <c r="I520" s="361"/>
      <c r="J520" s="354"/>
      <c r="K520" s="354"/>
      <c r="L520" s="354"/>
      <c r="M520" s="331"/>
      <c r="N520" s="363">
        <f t="shared" si="16"/>
        <v>0</v>
      </c>
      <c r="O520" s="319"/>
    </row>
    <row r="521" spans="1:15" x14ac:dyDescent="0.2">
      <c r="A521" s="350"/>
      <c r="B521" s="351"/>
      <c r="C521" s="351"/>
      <c r="D521" s="348"/>
      <c r="E521" s="352">
        <v>18</v>
      </c>
      <c r="F521" s="361"/>
      <c r="G521" s="361"/>
      <c r="H521" s="361"/>
      <c r="I521" s="361"/>
      <c r="J521" s="354"/>
      <c r="K521" s="354"/>
      <c r="L521" s="354"/>
      <c r="M521" s="331"/>
      <c r="N521" s="363">
        <f t="shared" si="16"/>
        <v>0</v>
      </c>
      <c r="O521" s="319"/>
    </row>
    <row r="522" spans="1:15" x14ac:dyDescent="0.2">
      <c r="A522" s="350"/>
      <c r="B522" s="351"/>
      <c r="C522" s="351"/>
      <c r="D522" s="348"/>
      <c r="E522" s="352">
        <v>19</v>
      </c>
      <c r="F522" s="361"/>
      <c r="G522" s="361"/>
      <c r="H522" s="361"/>
      <c r="I522" s="361"/>
      <c r="J522" s="354"/>
      <c r="K522" s="354"/>
      <c r="L522" s="354"/>
      <c r="M522" s="331"/>
      <c r="N522" s="363">
        <f t="shared" si="16"/>
        <v>0</v>
      </c>
      <c r="O522" s="319"/>
    </row>
    <row r="523" spans="1:15" x14ac:dyDescent="0.2">
      <c r="A523" s="350"/>
      <c r="B523" s="351"/>
      <c r="C523" s="351"/>
      <c r="D523" s="348"/>
      <c r="E523" s="352">
        <v>20</v>
      </c>
      <c r="F523" s="361"/>
      <c r="G523" s="361"/>
      <c r="H523" s="361"/>
      <c r="I523" s="361"/>
      <c r="J523" s="354"/>
      <c r="K523" s="354"/>
      <c r="L523" s="354"/>
      <c r="M523" s="331"/>
      <c r="N523" s="363">
        <f t="shared" si="16"/>
        <v>0</v>
      </c>
      <c r="O523" s="319"/>
    </row>
    <row r="524" spans="1:15" x14ac:dyDescent="0.2">
      <c r="A524" s="350"/>
      <c r="B524" s="351"/>
      <c r="C524" s="351"/>
      <c r="D524" s="348"/>
      <c r="E524" s="352">
        <v>21</v>
      </c>
      <c r="F524" s="361"/>
      <c r="G524" s="361"/>
      <c r="H524" s="361"/>
      <c r="I524" s="361"/>
      <c r="J524" s="354"/>
      <c r="K524" s="354"/>
      <c r="L524" s="354"/>
      <c r="M524" s="331"/>
      <c r="N524" s="363">
        <f t="shared" si="16"/>
        <v>0</v>
      </c>
      <c r="O524" s="319"/>
    </row>
    <row r="525" spans="1:15" x14ac:dyDescent="0.2">
      <c r="A525" s="350"/>
      <c r="B525" s="351"/>
      <c r="C525" s="351"/>
      <c r="D525" s="348"/>
      <c r="E525" s="352">
        <v>22</v>
      </c>
      <c r="F525" s="361"/>
      <c r="G525" s="361"/>
      <c r="H525" s="361"/>
      <c r="I525" s="361"/>
      <c r="J525" s="354"/>
      <c r="K525" s="354"/>
      <c r="L525" s="354"/>
      <c r="M525" s="331"/>
      <c r="N525" s="363">
        <f t="shared" si="16"/>
        <v>0</v>
      </c>
      <c r="O525" s="319"/>
    </row>
    <row r="526" spans="1:15" x14ac:dyDescent="0.2">
      <c r="A526" s="350"/>
      <c r="B526" s="351"/>
      <c r="C526" s="351"/>
      <c r="D526" s="348"/>
      <c r="E526" s="352">
        <v>23</v>
      </c>
      <c r="F526" s="361"/>
      <c r="G526" s="361"/>
      <c r="H526" s="361"/>
      <c r="I526" s="361"/>
      <c r="J526" s="354"/>
      <c r="K526" s="354"/>
      <c r="L526" s="354"/>
      <c r="M526" s="331"/>
      <c r="N526" s="363">
        <f t="shared" si="16"/>
        <v>0</v>
      </c>
      <c r="O526" s="319"/>
    </row>
    <row r="527" spans="1:15" x14ac:dyDescent="0.2">
      <c r="A527" s="350"/>
      <c r="B527" s="351"/>
      <c r="C527" s="351"/>
      <c r="D527" s="348"/>
      <c r="E527" s="352">
        <v>24</v>
      </c>
      <c r="F527" s="361"/>
      <c r="G527" s="361"/>
      <c r="H527" s="361"/>
      <c r="I527" s="361"/>
      <c r="J527" s="354"/>
      <c r="K527" s="354"/>
      <c r="L527" s="354"/>
      <c r="M527" s="331"/>
      <c r="N527" s="363">
        <f t="shared" si="16"/>
        <v>0</v>
      </c>
      <c r="O527" s="319"/>
    </row>
    <row r="528" spans="1:15" x14ac:dyDescent="0.2">
      <c r="A528" s="350"/>
      <c r="B528" s="351"/>
      <c r="C528" s="351"/>
      <c r="D528" s="348"/>
      <c r="E528" s="352">
        <v>25</v>
      </c>
      <c r="F528" s="361"/>
      <c r="G528" s="361"/>
      <c r="H528" s="361"/>
      <c r="I528" s="361"/>
      <c r="J528" s="354"/>
      <c r="K528" s="354"/>
      <c r="L528" s="354"/>
      <c r="M528" s="331"/>
      <c r="N528" s="363">
        <f t="shared" si="16"/>
        <v>0</v>
      </c>
      <c r="O528" s="319"/>
    </row>
    <row r="529" spans="1:15" x14ac:dyDescent="0.2">
      <c r="A529" s="350"/>
      <c r="B529" s="351"/>
      <c r="C529" s="351"/>
      <c r="D529" s="348"/>
      <c r="E529" s="352">
        <v>26</v>
      </c>
      <c r="F529" s="361"/>
      <c r="G529" s="361"/>
      <c r="H529" s="361"/>
      <c r="I529" s="361"/>
      <c r="J529" s="354"/>
      <c r="K529" s="354"/>
      <c r="L529" s="354"/>
      <c r="M529" s="331"/>
      <c r="N529" s="363">
        <f t="shared" si="16"/>
        <v>0</v>
      </c>
      <c r="O529" s="319"/>
    </row>
    <row r="530" spans="1:15" x14ac:dyDescent="0.2">
      <c r="A530" s="350"/>
      <c r="B530" s="351"/>
      <c r="C530" s="351"/>
      <c r="D530" s="348"/>
      <c r="E530" s="352">
        <v>27</v>
      </c>
      <c r="F530" s="361"/>
      <c r="G530" s="361"/>
      <c r="H530" s="361"/>
      <c r="I530" s="361"/>
      <c r="J530" s="354"/>
      <c r="K530" s="354"/>
      <c r="L530" s="354"/>
      <c r="M530" s="331"/>
      <c r="N530" s="363">
        <f t="shared" si="16"/>
        <v>0</v>
      </c>
      <c r="O530" s="319"/>
    </row>
    <row r="531" spans="1:15" x14ac:dyDescent="0.2">
      <c r="A531" s="350"/>
      <c r="B531" s="351"/>
      <c r="C531" s="351"/>
      <c r="D531" s="348"/>
      <c r="E531" s="352">
        <v>28</v>
      </c>
      <c r="F531" s="361"/>
      <c r="G531" s="361"/>
      <c r="H531" s="361"/>
      <c r="I531" s="361"/>
      <c r="J531" s="354"/>
      <c r="K531" s="354"/>
      <c r="L531" s="354"/>
      <c r="M531" s="331"/>
      <c r="N531" s="363">
        <f t="shared" si="16"/>
        <v>0</v>
      </c>
      <c r="O531" s="319"/>
    </row>
    <row r="532" spans="1:15" x14ac:dyDescent="0.2">
      <c r="A532" s="350"/>
      <c r="B532" s="351"/>
      <c r="C532" s="351"/>
      <c r="D532" s="348"/>
      <c r="E532" s="352">
        <v>29</v>
      </c>
      <c r="F532" s="361"/>
      <c r="G532" s="361"/>
      <c r="H532" s="361"/>
      <c r="I532" s="361"/>
      <c r="J532" s="354"/>
      <c r="K532" s="354"/>
      <c r="L532" s="354"/>
      <c r="M532" s="331"/>
      <c r="N532" s="363">
        <f t="shared" si="16"/>
        <v>0</v>
      </c>
      <c r="O532" s="319"/>
    </row>
    <row r="533" spans="1:15" x14ac:dyDescent="0.2">
      <c r="A533" s="350"/>
      <c r="B533" s="351"/>
      <c r="C533" s="351"/>
      <c r="D533" s="348"/>
      <c r="E533" s="352">
        <v>30</v>
      </c>
      <c r="F533" s="361"/>
      <c r="G533" s="361"/>
      <c r="H533" s="361"/>
      <c r="I533" s="361"/>
      <c r="J533" s="354"/>
      <c r="K533" s="354"/>
      <c r="L533" s="354"/>
      <c r="M533" s="331"/>
      <c r="N533" s="363">
        <f t="shared" si="16"/>
        <v>0</v>
      </c>
      <c r="O533" s="319"/>
    </row>
    <row r="534" spans="1:15" ht="15" customHeight="1" x14ac:dyDescent="0.2">
      <c r="A534" s="345">
        <v>18</v>
      </c>
      <c r="B534" s="346"/>
      <c r="C534" s="331"/>
      <c r="D534" s="347"/>
      <c r="E534" s="375" t="s">
        <v>836</v>
      </c>
      <c r="F534" s="380">
        <f>COUNTA(F535:F564)</f>
        <v>0</v>
      </c>
      <c r="G534" s="380">
        <f>COUNTA(G535:G564)</f>
        <v>0</v>
      </c>
      <c r="H534" s="380">
        <f>COUNTA(H535:H564)</f>
        <v>0</v>
      </c>
      <c r="I534" s="380">
        <f>COUNTA(I535:I564)</f>
        <v>0</v>
      </c>
      <c r="J534" s="349"/>
      <c r="K534" s="349"/>
      <c r="L534" s="349"/>
      <c r="M534" s="349"/>
      <c r="N534" s="363"/>
      <c r="O534" s="376"/>
    </row>
    <row r="535" spans="1:15" x14ac:dyDescent="0.2">
      <c r="A535" s="350"/>
      <c r="B535" s="351"/>
      <c r="C535" s="351"/>
      <c r="D535" s="348"/>
      <c r="E535" s="352">
        <v>1</v>
      </c>
      <c r="F535" s="361"/>
      <c r="G535" s="361"/>
      <c r="H535" s="361"/>
      <c r="I535" s="361"/>
      <c r="J535" s="354"/>
      <c r="K535" s="354"/>
      <c r="L535" s="354"/>
      <c r="M535" s="331"/>
      <c r="N535" s="363">
        <f t="shared" ref="N535:N564" si="17">IF(COUNTA(H535)=1,1,0)+IF(COUNTA(M535)=1,1,0)</f>
        <v>0</v>
      </c>
      <c r="O535" s="319"/>
    </row>
    <row r="536" spans="1:15" x14ac:dyDescent="0.2">
      <c r="A536" s="350"/>
      <c r="B536" s="351"/>
      <c r="C536" s="351"/>
      <c r="D536" s="348"/>
      <c r="E536" s="352">
        <v>2</v>
      </c>
      <c r="F536" s="361"/>
      <c r="G536" s="361"/>
      <c r="H536" s="361"/>
      <c r="I536" s="361"/>
      <c r="J536" s="354"/>
      <c r="K536" s="354"/>
      <c r="L536" s="354"/>
      <c r="M536" s="331"/>
      <c r="N536" s="363">
        <f t="shared" si="17"/>
        <v>0</v>
      </c>
      <c r="O536" s="319"/>
    </row>
    <row r="537" spans="1:15" x14ac:dyDescent="0.2">
      <c r="A537" s="350"/>
      <c r="B537" s="351"/>
      <c r="C537" s="351"/>
      <c r="D537" s="348"/>
      <c r="E537" s="352">
        <v>3</v>
      </c>
      <c r="F537" s="361"/>
      <c r="G537" s="361"/>
      <c r="H537" s="361"/>
      <c r="I537" s="361"/>
      <c r="J537" s="354"/>
      <c r="K537" s="354"/>
      <c r="L537" s="354"/>
      <c r="M537" s="331"/>
      <c r="N537" s="363">
        <f t="shared" si="17"/>
        <v>0</v>
      </c>
      <c r="O537" s="319"/>
    </row>
    <row r="538" spans="1:15" x14ac:dyDescent="0.2">
      <c r="A538" s="350"/>
      <c r="B538" s="351"/>
      <c r="C538" s="351"/>
      <c r="D538" s="348"/>
      <c r="E538" s="352">
        <v>4</v>
      </c>
      <c r="F538" s="361"/>
      <c r="G538" s="361"/>
      <c r="H538" s="361"/>
      <c r="I538" s="361"/>
      <c r="J538" s="354"/>
      <c r="K538" s="354"/>
      <c r="L538" s="354"/>
      <c r="M538" s="331"/>
      <c r="N538" s="363">
        <f t="shared" si="17"/>
        <v>0</v>
      </c>
      <c r="O538" s="319"/>
    </row>
    <row r="539" spans="1:15" x14ac:dyDescent="0.2">
      <c r="A539" s="350"/>
      <c r="B539" s="351"/>
      <c r="C539" s="351"/>
      <c r="D539" s="348"/>
      <c r="E539" s="352">
        <v>5</v>
      </c>
      <c r="F539" s="361"/>
      <c r="G539" s="361"/>
      <c r="H539" s="361"/>
      <c r="I539" s="361"/>
      <c r="J539" s="354"/>
      <c r="K539" s="354"/>
      <c r="L539" s="354"/>
      <c r="M539" s="331"/>
      <c r="N539" s="363">
        <f t="shared" si="17"/>
        <v>0</v>
      </c>
      <c r="O539" s="319"/>
    </row>
    <row r="540" spans="1:15" x14ac:dyDescent="0.2">
      <c r="A540" s="350"/>
      <c r="B540" s="351"/>
      <c r="C540" s="351"/>
      <c r="D540" s="348"/>
      <c r="E540" s="352">
        <v>6</v>
      </c>
      <c r="F540" s="361"/>
      <c r="G540" s="361"/>
      <c r="H540" s="361"/>
      <c r="I540" s="361"/>
      <c r="J540" s="354"/>
      <c r="K540" s="354"/>
      <c r="L540" s="354"/>
      <c r="M540" s="331"/>
      <c r="N540" s="363">
        <f t="shared" si="17"/>
        <v>0</v>
      </c>
      <c r="O540" s="319"/>
    </row>
    <row r="541" spans="1:15" x14ac:dyDescent="0.2">
      <c r="A541" s="350"/>
      <c r="B541" s="351"/>
      <c r="C541" s="351"/>
      <c r="D541" s="348"/>
      <c r="E541" s="352">
        <v>7</v>
      </c>
      <c r="F541" s="361"/>
      <c r="G541" s="361"/>
      <c r="H541" s="361"/>
      <c r="I541" s="361"/>
      <c r="J541" s="354"/>
      <c r="K541" s="354"/>
      <c r="L541" s="354"/>
      <c r="M541" s="331"/>
      <c r="N541" s="363">
        <f t="shared" si="17"/>
        <v>0</v>
      </c>
      <c r="O541" s="319"/>
    </row>
    <row r="542" spans="1:15" x14ac:dyDescent="0.2">
      <c r="A542" s="350"/>
      <c r="B542" s="351"/>
      <c r="C542" s="351"/>
      <c r="D542" s="348"/>
      <c r="E542" s="352">
        <v>8</v>
      </c>
      <c r="F542" s="361"/>
      <c r="G542" s="361"/>
      <c r="H542" s="361"/>
      <c r="I542" s="361"/>
      <c r="J542" s="354"/>
      <c r="K542" s="354"/>
      <c r="L542" s="354"/>
      <c r="M542" s="331"/>
      <c r="N542" s="363">
        <f t="shared" si="17"/>
        <v>0</v>
      </c>
      <c r="O542" s="319"/>
    </row>
    <row r="543" spans="1:15" x14ac:dyDescent="0.2">
      <c r="A543" s="350"/>
      <c r="B543" s="351"/>
      <c r="C543" s="351"/>
      <c r="D543" s="348"/>
      <c r="E543" s="352">
        <v>9</v>
      </c>
      <c r="F543" s="361"/>
      <c r="G543" s="361"/>
      <c r="H543" s="361"/>
      <c r="I543" s="361"/>
      <c r="J543" s="354"/>
      <c r="K543" s="354"/>
      <c r="L543" s="354"/>
      <c r="M543" s="331"/>
      <c r="N543" s="363">
        <f t="shared" si="17"/>
        <v>0</v>
      </c>
      <c r="O543" s="319"/>
    </row>
    <row r="544" spans="1:15" x14ac:dyDescent="0.2">
      <c r="A544" s="350"/>
      <c r="B544" s="351"/>
      <c r="C544" s="351"/>
      <c r="D544" s="348"/>
      <c r="E544" s="352">
        <v>10</v>
      </c>
      <c r="F544" s="361"/>
      <c r="G544" s="361"/>
      <c r="H544" s="361"/>
      <c r="I544" s="361"/>
      <c r="J544" s="354"/>
      <c r="K544" s="354"/>
      <c r="L544" s="354"/>
      <c r="M544" s="331"/>
      <c r="N544" s="363">
        <f t="shared" si="17"/>
        <v>0</v>
      </c>
      <c r="O544" s="319"/>
    </row>
    <row r="545" spans="1:15" x14ac:dyDescent="0.2">
      <c r="A545" s="350"/>
      <c r="B545" s="351"/>
      <c r="C545" s="351"/>
      <c r="D545" s="348"/>
      <c r="E545" s="352">
        <v>11</v>
      </c>
      <c r="F545" s="361"/>
      <c r="G545" s="361"/>
      <c r="H545" s="361"/>
      <c r="I545" s="361"/>
      <c r="J545" s="354"/>
      <c r="K545" s="354"/>
      <c r="L545" s="354"/>
      <c r="M545" s="331"/>
      <c r="N545" s="363">
        <f t="shared" si="17"/>
        <v>0</v>
      </c>
      <c r="O545" s="319"/>
    </row>
    <row r="546" spans="1:15" x14ac:dyDescent="0.2">
      <c r="A546" s="350"/>
      <c r="B546" s="351"/>
      <c r="C546" s="351"/>
      <c r="D546" s="348"/>
      <c r="E546" s="352">
        <v>12</v>
      </c>
      <c r="F546" s="361"/>
      <c r="G546" s="361"/>
      <c r="H546" s="361"/>
      <c r="I546" s="361"/>
      <c r="J546" s="354"/>
      <c r="K546" s="354"/>
      <c r="L546" s="354"/>
      <c r="M546" s="331"/>
      <c r="N546" s="363">
        <f t="shared" si="17"/>
        <v>0</v>
      </c>
      <c r="O546" s="319"/>
    </row>
    <row r="547" spans="1:15" x14ac:dyDescent="0.2">
      <c r="A547" s="350"/>
      <c r="B547" s="351"/>
      <c r="C547" s="351"/>
      <c r="D547" s="348"/>
      <c r="E547" s="352">
        <v>13</v>
      </c>
      <c r="F547" s="361"/>
      <c r="G547" s="361"/>
      <c r="H547" s="361"/>
      <c r="I547" s="361"/>
      <c r="J547" s="354"/>
      <c r="K547" s="354"/>
      <c r="L547" s="354"/>
      <c r="M547" s="331"/>
      <c r="N547" s="363">
        <f t="shared" si="17"/>
        <v>0</v>
      </c>
      <c r="O547" s="319"/>
    </row>
    <row r="548" spans="1:15" x14ac:dyDescent="0.2">
      <c r="A548" s="350"/>
      <c r="B548" s="351"/>
      <c r="C548" s="351"/>
      <c r="D548" s="348"/>
      <c r="E548" s="352">
        <v>14</v>
      </c>
      <c r="F548" s="361"/>
      <c r="G548" s="361"/>
      <c r="H548" s="361"/>
      <c r="I548" s="361"/>
      <c r="J548" s="354"/>
      <c r="K548" s="354"/>
      <c r="L548" s="354"/>
      <c r="M548" s="331"/>
      <c r="N548" s="363">
        <f t="shared" si="17"/>
        <v>0</v>
      </c>
      <c r="O548" s="319"/>
    </row>
    <row r="549" spans="1:15" x14ac:dyDescent="0.2">
      <c r="A549" s="350"/>
      <c r="B549" s="351"/>
      <c r="C549" s="351"/>
      <c r="D549" s="348"/>
      <c r="E549" s="352">
        <v>15</v>
      </c>
      <c r="F549" s="361"/>
      <c r="G549" s="361"/>
      <c r="H549" s="361"/>
      <c r="I549" s="361"/>
      <c r="J549" s="354"/>
      <c r="K549" s="354"/>
      <c r="L549" s="354"/>
      <c r="M549" s="331"/>
      <c r="N549" s="363">
        <f t="shared" si="17"/>
        <v>0</v>
      </c>
      <c r="O549" s="319"/>
    </row>
    <row r="550" spans="1:15" x14ac:dyDescent="0.2">
      <c r="A550" s="350"/>
      <c r="B550" s="351"/>
      <c r="C550" s="351"/>
      <c r="D550" s="348"/>
      <c r="E550" s="352">
        <v>16</v>
      </c>
      <c r="F550" s="361"/>
      <c r="G550" s="361"/>
      <c r="H550" s="361"/>
      <c r="I550" s="361"/>
      <c r="J550" s="354"/>
      <c r="K550" s="354"/>
      <c r="L550" s="354"/>
      <c r="M550" s="331"/>
      <c r="N550" s="363">
        <f t="shared" si="17"/>
        <v>0</v>
      </c>
      <c r="O550" s="319"/>
    </row>
    <row r="551" spans="1:15" x14ac:dyDescent="0.2">
      <c r="A551" s="350"/>
      <c r="B551" s="351"/>
      <c r="C551" s="351"/>
      <c r="D551" s="348"/>
      <c r="E551" s="352">
        <v>17</v>
      </c>
      <c r="F551" s="361"/>
      <c r="G551" s="361"/>
      <c r="H551" s="361"/>
      <c r="I551" s="361"/>
      <c r="J551" s="354"/>
      <c r="K551" s="354"/>
      <c r="L551" s="354"/>
      <c r="M551" s="331"/>
      <c r="N551" s="363">
        <f t="shared" si="17"/>
        <v>0</v>
      </c>
      <c r="O551" s="319"/>
    </row>
    <row r="552" spans="1:15" x14ac:dyDescent="0.2">
      <c r="A552" s="350"/>
      <c r="B552" s="351"/>
      <c r="C552" s="351"/>
      <c r="D552" s="348"/>
      <c r="E552" s="352">
        <v>18</v>
      </c>
      <c r="F552" s="361"/>
      <c r="G552" s="361"/>
      <c r="H552" s="361"/>
      <c r="I552" s="361"/>
      <c r="J552" s="354"/>
      <c r="K552" s="354"/>
      <c r="L552" s="354"/>
      <c r="M552" s="331"/>
      <c r="N552" s="363">
        <f t="shared" si="17"/>
        <v>0</v>
      </c>
      <c r="O552" s="319"/>
    </row>
    <row r="553" spans="1:15" x14ac:dyDescent="0.2">
      <c r="A553" s="350"/>
      <c r="B553" s="351"/>
      <c r="C553" s="351"/>
      <c r="D553" s="348"/>
      <c r="E553" s="352">
        <v>19</v>
      </c>
      <c r="F553" s="361"/>
      <c r="G553" s="361"/>
      <c r="H553" s="361"/>
      <c r="I553" s="361"/>
      <c r="J553" s="354"/>
      <c r="K553" s="354"/>
      <c r="L553" s="354"/>
      <c r="M553" s="331"/>
      <c r="N553" s="363">
        <f t="shared" si="17"/>
        <v>0</v>
      </c>
      <c r="O553" s="319"/>
    </row>
    <row r="554" spans="1:15" x14ac:dyDescent="0.2">
      <c r="A554" s="350"/>
      <c r="B554" s="351"/>
      <c r="C554" s="351"/>
      <c r="D554" s="348"/>
      <c r="E554" s="352">
        <v>20</v>
      </c>
      <c r="F554" s="361"/>
      <c r="G554" s="361"/>
      <c r="H554" s="361"/>
      <c r="I554" s="361"/>
      <c r="J554" s="354"/>
      <c r="K554" s="354"/>
      <c r="L554" s="354"/>
      <c r="M554" s="331"/>
      <c r="N554" s="363">
        <f t="shared" si="17"/>
        <v>0</v>
      </c>
      <c r="O554" s="319"/>
    </row>
    <row r="555" spans="1:15" x14ac:dyDescent="0.2">
      <c r="A555" s="350"/>
      <c r="B555" s="351"/>
      <c r="C555" s="351"/>
      <c r="D555" s="348"/>
      <c r="E555" s="352">
        <v>21</v>
      </c>
      <c r="F555" s="361"/>
      <c r="G555" s="361"/>
      <c r="H555" s="361"/>
      <c r="I555" s="361"/>
      <c r="J555" s="354"/>
      <c r="K555" s="354"/>
      <c r="L555" s="354"/>
      <c r="M555" s="331"/>
      <c r="N555" s="363">
        <f t="shared" si="17"/>
        <v>0</v>
      </c>
      <c r="O555" s="319"/>
    </row>
    <row r="556" spans="1:15" x14ac:dyDescent="0.2">
      <c r="A556" s="350"/>
      <c r="B556" s="351"/>
      <c r="C556" s="351"/>
      <c r="D556" s="348"/>
      <c r="E556" s="352">
        <v>22</v>
      </c>
      <c r="F556" s="361"/>
      <c r="G556" s="361"/>
      <c r="H556" s="361"/>
      <c r="I556" s="361"/>
      <c r="J556" s="354"/>
      <c r="K556" s="354"/>
      <c r="L556" s="354"/>
      <c r="M556" s="331"/>
      <c r="N556" s="363">
        <f t="shared" si="17"/>
        <v>0</v>
      </c>
      <c r="O556" s="319"/>
    </row>
    <row r="557" spans="1:15" x14ac:dyDescent="0.2">
      <c r="A557" s="350"/>
      <c r="B557" s="351"/>
      <c r="C557" s="351"/>
      <c r="D557" s="348"/>
      <c r="E557" s="352">
        <v>23</v>
      </c>
      <c r="F557" s="361"/>
      <c r="G557" s="361"/>
      <c r="H557" s="361"/>
      <c r="I557" s="361"/>
      <c r="J557" s="354"/>
      <c r="K557" s="354"/>
      <c r="L557" s="354"/>
      <c r="M557" s="331"/>
      <c r="N557" s="363">
        <f t="shared" si="17"/>
        <v>0</v>
      </c>
      <c r="O557" s="319"/>
    </row>
    <row r="558" spans="1:15" x14ac:dyDescent="0.2">
      <c r="A558" s="350"/>
      <c r="B558" s="351"/>
      <c r="C558" s="351"/>
      <c r="D558" s="348"/>
      <c r="E558" s="352">
        <v>24</v>
      </c>
      <c r="F558" s="361"/>
      <c r="G558" s="361"/>
      <c r="H558" s="361"/>
      <c r="I558" s="361"/>
      <c r="J558" s="354"/>
      <c r="K558" s="354"/>
      <c r="L558" s="354"/>
      <c r="M558" s="331"/>
      <c r="N558" s="363">
        <f t="shared" si="17"/>
        <v>0</v>
      </c>
      <c r="O558" s="319"/>
    </row>
    <row r="559" spans="1:15" x14ac:dyDescent="0.2">
      <c r="A559" s="350"/>
      <c r="B559" s="351"/>
      <c r="C559" s="351"/>
      <c r="D559" s="348"/>
      <c r="E559" s="352">
        <v>25</v>
      </c>
      <c r="F559" s="361"/>
      <c r="G559" s="361"/>
      <c r="H559" s="361"/>
      <c r="I559" s="361"/>
      <c r="J559" s="354"/>
      <c r="K559" s="354"/>
      <c r="L559" s="354"/>
      <c r="M559" s="331"/>
      <c r="N559" s="363">
        <f t="shared" si="17"/>
        <v>0</v>
      </c>
      <c r="O559" s="319"/>
    </row>
    <row r="560" spans="1:15" x14ac:dyDescent="0.2">
      <c r="A560" s="350"/>
      <c r="B560" s="351"/>
      <c r="C560" s="351"/>
      <c r="D560" s="348"/>
      <c r="E560" s="352">
        <v>26</v>
      </c>
      <c r="F560" s="361"/>
      <c r="G560" s="361"/>
      <c r="H560" s="361"/>
      <c r="I560" s="361"/>
      <c r="J560" s="354"/>
      <c r="K560" s="354"/>
      <c r="L560" s="354"/>
      <c r="M560" s="331"/>
      <c r="N560" s="363">
        <f t="shared" si="17"/>
        <v>0</v>
      </c>
      <c r="O560" s="319"/>
    </row>
    <row r="561" spans="1:15" x14ac:dyDescent="0.2">
      <c r="A561" s="350"/>
      <c r="B561" s="351"/>
      <c r="C561" s="351"/>
      <c r="D561" s="348"/>
      <c r="E561" s="352">
        <v>27</v>
      </c>
      <c r="F561" s="361"/>
      <c r="G561" s="361"/>
      <c r="H561" s="361"/>
      <c r="I561" s="361"/>
      <c r="J561" s="354"/>
      <c r="K561" s="354"/>
      <c r="L561" s="354"/>
      <c r="M561" s="331"/>
      <c r="N561" s="363">
        <f t="shared" si="17"/>
        <v>0</v>
      </c>
      <c r="O561" s="319"/>
    </row>
    <row r="562" spans="1:15" x14ac:dyDescent="0.2">
      <c r="A562" s="350"/>
      <c r="B562" s="351"/>
      <c r="C562" s="351"/>
      <c r="D562" s="348"/>
      <c r="E562" s="352">
        <v>28</v>
      </c>
      <c r="F562" s="361"/>
      <c r="G562" s="361"/>
      <c r="H562" s="361"/>
      <c r="I562" s="361"/>
      <c r="J562" s="354"/>
      <c r="K562" s="354"/>
      <c r="L562" s="354"/>
      <c r="M562" s="331"/>
      <c r="N562" s="363">
        <f t="shared" si="17"/>
        <v>0</v>
      </c>
      <c r="O562" s="319"/>
    </row>
    <row r="563" spans="1:15" x14ac:dyDescent="0.2">
      <c r="A563" s="350"/>
      <c r="B563" s="351"/>
      <c r="C563" s="351"/>
      <c r="D563" s="348"/>
      <c r="E563" s="352">
        <v>29</v>
      </c>
      <c r="F563" s="361"/>
      <c r="G563" s="361"/>
      <c r="H563" s="361"/>
      <c r="I563" s="361"/>
      <c r="J563" s="354"/>
      <c r="K563" s="354"/>
      <c r="L563" s="354"/>
      <c r="M563" s="331"/>
      <c r="N563" s="363">
        <f t="shared" si="17"/>
        <v>0</v>
      </c>
      <c r="O563" s="319"/>
    </row>
    <row r="564" spans="1:15" x14ac:dyDescent="0.2">
      <c r="A564" s="350"/>
      <c r="B564" s="351"/>
      <c r="C564" s="351"/>
      <c r="D564" s="348"/>
      <c r="E564" s="352">
        <v>30</v>
      </c>
      <c r="F564" s="361"/>
      <c r="G564" s="361"/>
      <c r="H564" s="361"/>
      <c r="I564" s="361"/>
      <c r="J564" s="354"/>
      <c r="K564" s="354"/>
      <c r="L564" s="354"/>
      <c r="M564" s="331"/>
      <c r="N564" s="363">
        <f t="shared" si="17"/>
        <v>0</v>
      </c>
      <c r="O564" s="319"/>
    </row>
    <row r="565" spans="1:15" ht="15" customHeight="1" x14ac:dyDescent="0.2">
      <c r="A565" s="345">
        <v>19</v>
      </c>
      <c r="B565" s="346"/>
      <c r="C565" s="331"/>
      <c r="D565" s="347"/>
      <c r="E565" s="375" t="s">
        <v>836</v>
      </c>
      <c r="F565" s="380">
        <f>COUNTA(F566:F595)</f>
        <v>0</v>
      </c>
      <c r="G565" s="380">
        <f>COUNTA(G566:G595)</f>
        <v>0</v>
      </c>
      <c r="H565" s="380">
        <f>COUNTA(H566:H595)</f>
        <v>0</v>
      </c>
      <c r="I565" s="380">
        <f>COUNTA(I566:I595)</f>
        <v>0</v>
      </c>
      <c r="J565" s="349"/>
      <c r="K565" s="349"/>
      <c r="L565" s="349"/>
      <c r="M565" s="349"/>
      <c r="N565" s="363"/>
      <c r="O565" s="376"/>
    </row>
    <row r="566" spans="1:15" x14ac:dyDescent="0.2">
      <c r="A566" s="350"/>
      <c r="B566" s="351"/>
      <c r="C566" s="351"/>
      <c r="D566" s="348"/>
      <c r="E566" s="352">
        <v>1</v>
      </c>
      <c r="F566" s="361"/>
      <c r="G566" s="361"/>
      <c r="H566" s="361"/>
      <c r="I566" s="361"/>
      <c r="J566" s="354"/>
      <c r="K566" s="354"/>
      <c r="L566" s="354"/>
      <c r="M566" s="331"/>
      <c r="N566" s="363">
        <f t="shared" ref="N566:N595" si="18">IF(COUNTA(H566)=1,1,0)+IF(COUNTA(M566)=1,1,0)</f>
        <v>0</v>
      </c>
      <c r="O566" s="319"/>
    </row>
    <row r="567" spans="1:15" x14ac:dyDescent="0.2">
      <c r="A567" s="350"/>
      <c r="B567" s="351"/>
      <c r="C567" s="351"/>
      <c r="D567" s="348"/>
      <c r="E567" s="352">
        <v>2</v>
      </c>
      <c r="F567" s="361"/>
      <c r="G567" s="361"/>
      <c r="H567" s="361"/>
      <c r="I567" s="361"/>
      <c r="J567" s="354"/>
      <c r="K567" s="354"/>
      <c r="L567" s="354"/>
      <c r="M567" s="331"/>
      <c r="N567" s="363">
        <f t="shared" si="18"/>
        <v>0</v>
      </c>
      <c r="O567" s="319"/>
    </row>
    <row r="568" spans="1:15" x14ac:dyDescent="0.2">
      <c r="A568" s="350"/>
      <c r="B568" s="351"/>
      <c r="C568" s="351"/>
      <c r="D568" s="348"/>
      <c r="E568" s="352">
        <v>3</v>
      </c>
      <c r="F568" s="361"/>
      <c r="G568" s="361"/>
      <c r="H568" s="361"/>
      <c r="I568" s="361"/>
      <c r="J568" s="354"/>
      <c r="K568" s="354"/>
      <c r="L568" s="354"/>
      <c r="M568" s="331"/>
      <c r="N568" s="363">
        <f t="shared" si="18"/>
        <v>0</v>
      </c>
      <c r="O568" s="319"/>
    </row>
    <row r="569" spans="1:15" x14ac:dyDescent="0.2">
      <c r="A569" s="350"/>
      <c r="B569" s="351"/>
      <c r="C569" s="351"/>
      <c r="D569" s="348"/>
      <c r="E569" s="352">
        <v>4</v>
      </c>
      <c r="F569" s="361"/>
      <c r="G569" s="361"/>
      <c r="H569" s="361"/>
      <c r="I569" s="361"/>
      <c r="J569" s="354"/>
      <c r="K569" s="354"/>
      <c r="L569" s="354"/>
      <c r="M569" s="331"/>
      <c r="N569" s="363">
        <f t="shared" si="18"/>
        <v>0</v>
      </c>
      <c r="O569" s="319"/>
    </row>
    <row r="570" spans="1:15" x14ac:dyDescent="0.2">
      <c r="A570" s="350"/>
      <c r="B570" s="351"/>
      <c r="C570" s="351"/>
      <c r="D570" s="348"/>
      <c r="E570" s="352">
        <v>5</v>
      </c>
      <c r="F570" s="361"/>
      <c r="G570" s="361"/>
      <c r="H570" s="361"/>
      <c r="I570" s="361"/>
      <c r="J570" s="354"/>
      <c r="K570" s="354"/>
      <c r="L570" s="354"/>
      <c r="M570" s="331"/>
      <c r="N570" s="363">
        <f t="shared" si="18"/>
        <v>0</v>
      </c>
      <c r="O570" s="319"/>
    </row>
    <row r="571" spans="1:15" x14ac:dyDescent="0.2">
      <c r="A571" s="350"/>
      <c r="B571" s="351"/>
      <c r="C571" s="351"/>
      <c r="D571" s="348"/>
      <c r="E571" s="352">
        <v>6</v>
      </c>
      <c r="F571" s="361"/>
      <c r="G571" s="361"/>
      <c r="H571" s="361"/>
      <c r="I571" s="361"/>
      <c r="J571" s="354"/>
      <c r="K571" s="354"/>
      <c r="L571" s="354"/>
      <c r="M571" s="331"/>
      <c r="N571" s="363">
        <f t="shared" si="18"/>
        <v>0</v>
      </c>
      <c r="O571" s="319"/>
    </row>
    <row r="572" spans="1:15" x14ac:dyDescent="0.2">
      <c r="A572" s="350"/>
      <c r="B572" s="351"/>
      <c r="C572" s="351"/>
      <c r="D572" s="348"/>
      <c r="E572" s="352">
        <v>7</v>
      </c>
      <c r="F572" s="361"/>
      <c r="G572" s="361"/>
      <c r="H572" s="361"/>
      <c r="I572" s="361"/>
      <c r="J572" s="354"/>
      <c r="K572" s="354"/>
      <c r="L572" s="354"/>
      <c r="M572" s="331"/>
      <c r="N572" s="363">
        <f t="shared" si="18"/>
        <v>0</v>
      </c>
      <c r="O572" s="319"/>
    </row>
    <row r="573" spans="1:15" x14ac:dyDescent="0.2">
      <c r="A573" s="350"/>
      <c r="B573" s="351"/>
      <c r="C573" s="351"/>
      <c r="D573" s="348"/>
      <c r="E573" s="352">
        <v>8</v>
      </c>
      <c r="F573" s="361"/>
      <c r="G573" s="361"/>
      <c r="H573" s="361"/>
      <c r="I573" s="361"/>
      <c r="J573" s="354"/>
      <c r="K573" s="354"/>
      <c r="L573" s="354"/>
      <c r="M573" s="331"/>
      <c r="N573" s="363">
        <f t="shared" si="18"/>
        <v>0</v>
      </c>
      <c r="O573" s="319"/>
    </row>
    <row r="574" spans="1:15" x14ac:dyDescent="0.2">
      <c r="A574" s="350"/>
      <c r="B574" s="351"/>
      <c r="C574" s="351"/>
      <c r="D574" s="348"/>
      <c r="E574" s="352">
        <v>9</v>
      </c>
      <c r="F574" s="361"/>
      <c r="G574" s="361"/>
      <c r="H574" s="361"/>
      <c r="I574" s="361"/>
      <c r="J574" s="354"/>
      <c r="K574" s="354"/>
      <c r="L574" s="354"/>
      <c r="M574" s="331"/>
      <c r="N574" s="363">
        <f t="shared" si="18"/>
        <v>0</v>
      </c>
      <c r="O574" s="319"/>
    </row>
    <row r="575" spans="1:15" x14ac:dyDescent="0.2">
      <c r="A575" s="350"/>
      <c r="B575" s="351"/>
      <c r="C575" s="351"/>
      <c r="D575" s="348"/>
      <c r="E575" s="352">
        <v>10</v>
      </c>
      <c r="F575" s="361"/>
      <c r="G575" s="361"/>
      <c r="H575" s="361"/>
      <c r="I575" s="361"/>
      <c r="J575" s="354"/>
      <c r="K575" s="354"/>
      <c r="L575" s="354"/>
      <c r="M575" s="331"/>
      <c r="N575" s="363">
        <f t="shared" si="18"/>
        <v>0</v>
      </c>
      <c r="O575" s="319"/>
    </row>
    <row r="576" spans="1:15" x14ac:dyDescent="0.2">
      <c r="A576" s="350"/>
      <c r="B576" s="351"/>
      <c r="C576" s="351"/>
      <c r="D576" s="348"/>
      <c r="E576" s="352">
        <v>11</v>
      </c>
      <c r="F576" s="361"/>
      <c r="G576" s="361"/>
      <c r="H576" s="361"/>
      <c r="I576" s="361"/>
      <c r="J576" s="354"/>
      <c r="K576" s="354"/>
      <c r="L576" s="354"/>
      <c r="M576" s="331"/>
      <c r="N576" s="363">
        <f t="shared" si="18"/>
        <v>0</v>
      </c>
      <c r="O576" s="319"/>
    </row>
    <row r="577" spans="1:15" x14ac:dyDescent="0.2">
      <c r="A577" s="350"/>
      <c r="B577" s="351"/>
      <c r="C577" s="351"/>
      <c r="D577" s="348"/>
      <c r="E577" s="352">
        <v>12</v>
      </c>
      <c r="F577" s="361"/>
      <c r="G577" s="361"/>
      <c r="H577" s="361"/>
      <c r="I577" s="361"/>
      <c r="J577" s="354"/>
      <c r="K577" s="354"/>
      <c r="L577" s="354"/>
      <c r="M577" s="331"/>
      <c r="N577" s="363">
        <f t="shared" si="18"/>
        <v>0</v>
      </c>
      <c r="O577" s="319"/>
    </row>
    <row r="578" spans="1:15" x14ac:dyDescent="0.2">
      <c r="A578" s="350"/>
      <c r="B578" s="351"/>
      <c r="C578" s="351"/>
      <c r="D578" s="348"/>
      <c r="E578" s="352">
        <v>13</v>
      </c>
      <c r="F578" s="361"/>
      <c r="G578" s="361"/>
      <c r="H578" s="361"/>
      <c r="I578" s="361"/>
      <c r="J578" s="354"/>
      <c r="K578" s="354"/>
      <c r="L578" s="354"/>
      <c r="M578" s="331"/>
      <c r="N578" s="363">
        <f t="shared" si="18"/>
        <v>0</v>
      </c>
      <c r="O578" s="319"/>
    </row>
    <row r="579" spans="1:15" x14ac:dyDescent="0.2">
      <c r="A579" s="350"/>
      <c r="B579" s="351"/>
      <c r="C579" s="351"/>
      <c r="D579" s="348"/>
      <c r="E579" s="352">
        <v>14</v>
      </c>
      <c r="F579" s="361"/>
      <c r="G579" s="361"/>
      <c r="H579" s="361"/>
      <c r="I579" s="361"/>
      <c r="J579" s="354"/>
      <c r="K579" s="354"/>
      <c r="L579" s="354"/>
      <c r="M579" s="331"/>
      <c r="N579" s="363">
        <f t="shared" si="18"/>
        <v>0</v>
      </c>
      <c r="O579" s="319"/>
    </row>
    <row r="580" spans="1:15" x14ac:dyDescent="0.2">
      <c r="A580" s="350"/>
      <c r="B580" s="351"/>
      <c r="C580" s="351"/>
      <c r="D580" s="348"/>
      <c r="E580" s="352">
        <v>15</v>
      </c>
      <c r="F580" s="361"/>
      <c r="G580" s="361"/>
      <c r="H580" s="361"/>
      <c r="I580" s="361"/>
      <c r="J580" s="354"/>
      <c r="K580" s="354"/>
      <c r="L580" s="354"/>
      <c r="M580" s="331"/>
      <c r="N580" s="363">
        <f t="shared" si="18"/>
        <v>0</v>
      </c>
      <c r="O580" s="319"/>
    </row>
    <row r="581" spans="1:15" x14ac:dyDescent="0.2">
      <c r="A581" s="350"/>
      <c r="B581" s="351"/>
      <c r="C581" s="351"/>
      <c r="D581" s="348"/>
      <c r="E581" s="352">
        <v>16</v>
      </c>
      <c r="F581" s="361"/>
      <c r="G581" s="361"/>
      <c r="H581" s="361"/>
      <c r="I581" s="361"/>
      <c r="J581" s="354"/>
      <c r="K581" s="354"/>
      <c r="L581" s="354"/>
      <c r="M581" s="331"/>
      <c r="N581" s="363">
        <f t="shared" si="18"/>
        <v>0</v>
      </c>
      <c r="O581" s="319"/>
    </row>
    <row r="582" spans="1:15" x14ac:dyDescent="0.2">
      <c r="A582" s="350"/>
      <c r="B582" s="351"/>
      <c r="C582" s="351"/>
      <c r="D582" s="348"/>
      <c r="E582" s="352">
        <v>17</v>
      </c>
      <c r="F582" s="361"/>
      <c r="G582" s="361"/>
      <c r="H582" s="361"/>
      <c r="I582" s="361"/>
      <c r="J582" s="354"/>
      <c r="K582" s="354"/>
      <c r="L582" s="354"/>
      <c r="M582" s="331"/>
      <c r="N582" s="363">
        <f t="shared" si="18"/>
        <v>0</v>
      </c>
      <c r="O582" s="319"/>
    </row>
    <row r="583" spans="1:15" x14ac:dyDescent="0.2">
      <c r="A583" s="350"/>
      <c r="B583" s="351"/>
      <c r="C583" s="351"/>
      <c r="D583" s="348"/>
      <c r="E583" s="352">
        <v>18</v>
      </c>
      <c r="F583" s="361"/>
      <c r="G583" s="361"/>
      <c r="H583" s="361"/>
      <c r="I583" s="361"/>
      <c r="J583" s="354"/>
      <c r="K583" s="354"/>
      <c r="L583" s="354"/>
      <c r="M583" s="331"/>
      <c r="N583" s="363">
        <f t="shared" si="18"/>
        <v>0</v>
      </c>
      <c r="O583" s="319"/>
    </row>
    <row r="584" spans="1:15" x14ac:dyDescent="0.2">
      <c r="A584" s="350"/>
      <c r="B584" s="351"/>
      <c r="C584" s="351"/>
      <c r="D584" s="348"/>
      <c r="E584" s="352">
        <v>19</v>
      </c>
      <c r="F584" s="361"/>
      <c r="G584" s="361"/>
      <c r="H584" s="361"/>
      <c r="I584" s="361"/>
      <c r="J584" s="354"/>
      <c r="K584" s="354"/>
      <c r="L584" s="354"/>
      <c r="M584" s="331"/>
      <c r="N584" s="363">
        <f t="shared" si="18"/>
        <v>0</v>
      </c>
      <c r="O584" s="319"/>
    </row>
    <row r="585" spans="1:15" x14ac:dyDescent="0.2">
      <c r="A585" s="350"/>
      <c r="B585" s="351"/>
      <c r="C585" s="351"/>
      <c r="D585" s="348"/>
      <c r="E585" s="352">
        <v>20</v>
      </c>
      <c r="F585" s="361"/>
      <c r="G585" s="361"/>
      <c r="H585" s="361"/>
      <c r="I585" s="361"/>
      <c r="J585" s="354"/>
      <c r="K585" s="354"/>
      <c r="L585" s="354"/>
      <c r="M585" s="331"/>
      <c r="N585" s="363">
        <f t="shared" si="18"/>
        <v>0</v>
      </c>
      <c r="O585" s="319"/>
    </row>
    <row r="586" spans="1:15" x14ac:dyDescent="0.2">
      <c r="A586" s="350"/>
      <c r="B586" s="351"/>
      <c r="C586" s="351"/>
      <c r="D586" s="348"/>
      <c r="E586" s="352">
        <v>21</v>
      </c>
      <c r="F586" s="361"/>
      <c r="G586" s="361"/>
      <c r="H586" s="361"/>
      <c r="I586" s="361"/>
      <c r="J586" s="354"/>
      <c r="K586" s="354"/>
      <c r="L586" s="354"/>
      <c r="M586" s="331"/>
      <c r="N586" s="363">
        <f t="shared" si="18"/>
        <v>0</v>
      </c>
      <c r="O586" s="319"/>
    </row>
    <row r="587" spans="1:15" x14ac:dyDescent="0.2">
      <c r="A587" s="350"/>
      <c r="B587" s="351"/>
      <c r="C587" s="351"/>
      <c r="D587" s="348"/>
      <c r="E587" s="352">
        <v>22</v>
      </c>
      <c r="F587" s="361"/>
      <c r="G587" s="361"/>
      <c r="H587" s="361"/>
      <c r="I587" s="361"/>
      <c r="J587" s="354"/>
      <c r="K587" s="354"/>
      <c r="L587" s="354"/>
      <c r="M587" s="331"/>
      <c r="N587" s="363">
        <f t="shared" si="18"/>
        <v>0</v>
      </c>
      <c r="O587" s="319"/>
    </row>
    <row r="588" spans="1:15" x14ac:dyDescent="0.2">
      <c r="A588" s="350"/>
      <c r="B588" s="351"/>
      <c r="C588" s="351"/>
      <c r="D588" s="348"/>
      <c r="E588" s="352">
        <v>23</v>
      </c>
      <c r="F588" s="361"/>
      <c r="G588" s="361"/>
      <c r="H588" s="361"/>
      <c r="I588" s="361"/>
      <c r="J588" s="354"/>
      <c r="K588" s="354"/>
      <c r="L588" s="354"/>
      <c r="M588" s="331"/>
      <c r="N588" s="363">
        <f t="shared" si="18"/>
        <v>0</v>
      </c>
      <c r="O588" s="319"/>
    </row>
    <row r="589" spans="1:15" x14ac:dyDescent="0.2">
      <c r="A589" s="350"/>
      <c r="B589" s="351"/>
      <c r="C589" s="351"/>
      <c r="D589" s="348"/>
      <c r="E589" s="352">
        <v>24</v>
      </c>
      <c r="F589" s="361"/>
      <c r="G589" s="361"/>
      <c r="H589" s="361"/>
      <c r="I589" s="361"/>
      <c r="J589" s="354"/>
      <c r="K589" s="354"/>
      <c r="L589" s="354"/>
      <c r="M589" s="331"/>
      <c r="N589" s="363">
        <f t="shared" si="18"/>
        <v>0</v>
      </c>
      <c r="O589" s="319"/>
    </row>
    <row r="590" spans="1:15" x14ac:dyDescent="0.2">
      <c r="A590" s="350"/>
      <c r="B590" s="351"/>
      <c r="C590" s="351"/>
      <c r="D590" s="348"/>
      <c r="E590" s="352">
        <v>25</v>
      </c>
      <c r="F590" s="361"/>
      <c r="G590" s="361"/>
      <c r="H590" s="361"/>
      <c r="I590" s="361"/>
      <c r="J590" s="354"/>
      <c r="K590" s="354"/>
      <c r="L590" s="354"/>
      <c r="M590" s="331"/>
      <c r="N590" s="363">
        <f t="shared" si="18"/>
        <v>0</v>
      </c>
      <c r="O590" s="319"/>
    </row>
    <row r="591" spans="1:15" x14ac:dyDescent="0.2">
      <c r="A591" s="350"/>
      <c r="B591" s="351"/>
      <c r="C591" s="351"/>
      <c r="D591" s="348"/>
      <c r="E591" s="352">
        <v>26</v>
      </c>
      <c r="F591" s="361"/>
      <c r="G591" s="361"/>
      <c r="H591" s="361"/>
      <c r="I591" s="361"/>
      <c r="J591" s="354"/>
      <c r="K591" s="354"/>
      <c r="L591" s="354"/>
      <c r="M591" s="331"/>
      <c r="N591" s="363">
        <f t="shared" si="18"/>
        <v>0</v>
      </c>
      <c r="O591" s="319"/>
    </row>
    <row r="592" spans="1:15" x14ac:dyDescent="0.2">
      <c r="A592" s="350"/>
      <c r="B592" s="351"/>
      <c r="C592" s="351"/>
      <c r="D592" s="348"/>
      <c r="E592" s="352">
        <v>27</v>
      </c>
      <c r="F592" s="361"/>
      <c r="G592" s="361"/>
      <c r="H592" s="361"/>
      <c r="I592" s="361"/>
      <c r="J592" s="354"/>
      <c r="K592" s="354"/>
      <c r="L592" s="354"/>
      <c r="M592" s="331"/>
      <c r="N592" s="363">
        <f t="shared" si="18"/>
        <v>0</v>
      </c>
      <c r="O592" s="319"/>
    </row>
    <row r="593" spans="1:15" x14ac:dyDescent="0.2">
      <c r="A593" s="350"/>
      <c r="B593" s="351"/>
      <c r="C593" s="351"/>
      <c r="D593" s="348"/>
      <c r="E593" s="352">
        <v>28</v>
      </c>
      <c r="F593" s="361"/>
      <c r="G593" s="361"/>
      <c r="H593" s="361"/>
      <c r="I593" s="361"/>
      <c r="J593" s="354"/>
      <c r="K593" s="354"/>
      <c r="L593" s="354"/>
      <c r="M593" s="331"/>
      <c r="N593" s="363">
        <f t="shared" si="18"/>
        <v>0</v>
      </c>
      <c r="O593" s="319"/>
    </row>
    <row r="594" spans="1:15" x14ac:dyDescent="0.2">
      <c r="A594" s="350"/>
      <c r="B594" s="351"/>
      <c r="C594" s="351"/>
      <c r="D594" s="348"/>
      <c r="E594" s="352">
        <v>29</v>
      </c>
      <c r="F594" s="361"/>
      <c r="G594" s="361"/>
      <c r="H594" s="361"/>
      <c r="I594" s="361"/>
      <c r="J594" s="354"/>
      <c r="K594" s="354"/>
      <c r="L594" s="354"/>
      <c r="M594" s="331"/>
      <c r="N594" s="363">
        <f t="shared" si="18"/>
        <v>0</v>
      </c>
      <c r="O594" s="319"/>
    </row>
    <row r="595" spans="1:15" x14ac:dyDescent="0.2">
      <c r="A595" s="350"/>
      <c r="B595" s="351"/>
      <c r="C595" s="351"/>
      <c r="D595" s="348"/>
      <c r="E595" s="352">
        <v>30</v>
      </c>
      <c r="F595" s="361"/>
      <c r="G595" s="361"/>
      <c r="H595" s="361"/>
      <c r="I595" s="361"/>
      <c r="J595" s="354"/>
      <c r="K595" s="354"/>
      <c r="L595" s="354"/>
      <c r="M595" s="331"/>
      <c r="N595" s="363">
        <f t="shared" si="18"/>
        <v>0</v>
      </c>
      <c r="O595" s="319"/>
    </row>
    <row r="596" spans="1:15" ht="15" customHeight="1" x14ac:dyDescent="0.2">
      <c r="A596" s="345">
        <v>20</v>
      </c>
      <c r="B596" s="346"/>
      <c r="C596" s="331"/>
      <c r="D596" s="347"/>
      <c r="E596" s="375" t="s">
        <v>836</v>
      </c>
      <c r="F596" s="380">
        <f>COUNTA(F597:F626)</f>
        <v>0</v>
      </c>
      <c r="G596" s="380">
        <f>COUNTA(G597:G626)</f>
        <v>0</v>
      </c>
      <c r="H596" s="380">
        <f>COUNTA(H597:H626)</f>
        <v>0</v>
      </c>
      <c r="I596" s="380">
        <f>COUNTA(I597:I626)</f>
        <v>0</v>
      </c>
      <c r="J596" s="349"/>
      <c r="K596" s="349"/>
      <c r="L596" s="349"/>
      <c r="M596" s="349"/>
      <c r="N596" s="363"/>
      <c r="O596" s="376"/>
    </row>
    <row r="597" spans="1:15" x14ac:dyDescent="0.2">
      <c r="A597" s="350"/>
      <c r="B597" s="351"/>
      <c r="C597" s="351"/>
      <c r="D597" s="348"/>
      <c r="E597" s="352">
        <v>1</v>
      </c>
      <c r="F597" s="361"/>
      <c r="G597" s="361"/>
      <c r="H597" s="361"/>
      <c r="I597" s="361"/>
      <c r="J597" s="354"/>
      <c r="K597" s="354"/>
      <c r="L597" s="354"/>
      <c r="M597" s="331"/>
      <c r="N597" s="363">
        <f t="shared" ref="N597:N626" si="19">IF(COUNTA(H597)=1,1,0)+IF(COUNTA(M597)=1,1,0)</f>
        <v>0</v>
      </c>
      <c r="O597" s="319"/>
    </row>
    <row r="598" spans="1:15" x14ac:dyDescent="0.2">
      <c r="A598" s="350"/>
      <c r="B598" s="351"/>
      <c r="C598" s="351"/>
      <c r="D598" s="348"/>
      <c r="E598" s="352">
        <v>2</v>
      </c>
      <c r="F598" s="361"/>
      <c r="G598" s="361"/>
      <c r="H598" s="361"/>
      <c r="I598" s="361"/>
      <c r="J598" s="354"/>
      <c r="K598" s="354"/>
      <c r="L598" s="354"/>
      <c r="M598" s="331"/>
      <c r="N598" s="363">
        <f t="shared" si="19"/>
        <v>0</v>
      </c>
      <c r="O598" s="319"/>
    </row>
    <row r="599" spans="1:15" x14ac:dyDescent="0.2">
      <c r="A599" s="350"/>
      <c r="B599" s="351"/>
      <c r="C599" s="351"/>
      <c r="D599" s="348"/>
      <c r="E599" s="352">
        <v>3</v>
      </c>
      <c r="F599" s="361"/>
      <c r="G599" s="361"/>
      <c r="H599" s="361"/>
      <c r="I599" s="361"/>
      <c r="J599" s="354"/>
      <c r="K599" s="354"/>
      <c r="L599" s="354"/>
      <c r="M599" s="331"/>
      <c r="N599" s="363">
        <f t="shared" si="19"/>
        <v>0</v>
      </c>
      <c r="O599" s="319"/>
    </row>
    <row r="600" spans="1:15" x14ac:dyDescent="0.2">
      <c r="A600" s="350"/>
      <c r="B600" s="351"/>
      <c r="C600" s="351"/>
      <c r="D600" s="348"/>
      <c r="E600" s="352">
        <v>4</v>
      </c>
      <c r="F600" s="361"/>
      <c r="G600" s="361"/>
      <c r="H600" s="361"/>
      <c r="I600" s="361"/>
      <c r="J600" s="354"/>
      <c r="K600" s="354"/>
      <c r="L600" s="354"/>
      <c r="M600" s="331"/>
      <c r="N600" s="363">
        <f t="shared" si="19"/>
        <v>0</v>
      </c>
      <c r="O600" s="319"/>
    </row>
    <row r="601" spans="1:15" x14ac:dyDescent="0.2">
      <c r="A601" s="350"/>
      <c r="B601" s="351"/>
      <c r="C601" s="351"/>
      <c r="D601" s="348"/>
      <c r="E601" s="352">
        <v>5</v>
      </c>
      <c r="F601" s="361"/>
      <c r="G601" s="361"/>
      <c r="H601" s="361"/>
      <c r="I601" s="361"/>
      <c r="J601" s="354"/>
      <c r="K601" s="354"/>
      <c r="L601" s="354"/>
      <c r="M601" s="331"/>
      <c r="N601" s="363">
        <f t="shared" si="19"/>
        <v>0</v>
      </c>
      <c r="O601" s="319"/>
    </row>
    <row r="602" spans="1:15" x14ac:dyDescent="0.2">
      <c r="A602" s="350"/>
      <c r="B602" s="351"/>
      <c r="C602" s="351"/>
      <c r="D602" s="348"/>
      <c r="E602" s="352">
        <v>6</v>
      </c>
      <c r="F602" s="361"/>
      <c r="G602" s="361"/>
      <c r="H602" s="361"/>
      <c r="I602" s="361"/>
      <c r="J602" s="354"/>
      <c r="K602" s="354"/>
      <c r="L602" s="354"/>
      <c r="M602" s="331"/>
      <c r="N602" s="363">
        <f t="shared" si="19"/>
        <v>0</v>
      </c>
      <c r="O602" s="319"/>
    </row>
    <row r="603" spans="1:15" x14ac:dyDescent="0.2">
      <c r="A603" s="350"/>
      <c r="B603" s="351"/>
      <c r="C603" s="351"/>
      <c r="D603" s="348"/>
      <c r="E603" s="352">
        <v>7</v>
      </c>
      <c r="F603" s="361"/>
      <c r="G603" s="361"/>
      <c r="H603" s="361"/>
      <c r="I603" s="361"/>
      <c r="J603" s="354"/>
      <c r="K603" s="354"/>
      <c r="L603" s="354"/>
      <c r="M603" s="331"/>
      <c r="N603" s="363">
        <f t="shared" si="19"/>
        <v>0</v>
      </c>
      <c r="O603" s="319"/>
    </row>
    <row r="604" spans="1:15" x14ac:dyDescent="0.2">
      <c r="A604" s="350"/>
      <c r="B604" s="351"/>
      <c r="C604" s="351"/>
      <c r="D604" s="348"/>
      <c r="E604" s="352">
        <v>8</v>
      </c>
      <c r="F604" s="361"/>
      <c r="G604" s="361"/>
      <c r="H604" s="361"/>
      <c r="I604" s="361"/>
      <c r="J604" s="354"/>
      <c r="K604" s="354"/>
      <c r="L604" s="354"/>
      <c r="M604" s="331"/>
      <c r="N604" s="363">
        <f t="shared" si="19"/>
        <v>0</v>
      </c>
      <c r="O604" s="319"/>
    </row>
    <row r="605" spans="1:15" x14ac:dyDescent="0.2">
      <c r="A605" s="350"/>
      <c r="B605" s="351"/>
      <c r="C605" s="351"/>
      <c r="D605" s="348"/>
      <c r="E605" s="352">
        <v>9</v>
      </c>
      <c r="F605" s="361"/>
      <c r="G605" s="361"/>
      <c r="H605" s="361"/>
      <c r="I605" s="361"/>
      <c r="J605" s="354"/>
      <c r="K605" s="354"/>
      <c r="L605" s="354"/>
      <c r="M605" s="331"/>
      <c r="N605" s="363">
        <f t="shared" si="19"/>
        <v>0</v>
      </c>
      <c r="O605" s="319"/>
    </row>
    <row r="606" spans="1:15" x14ac:dyDescent="0.2">
      <c r="A606" s="350"/>
      <c r="B606" s="351"/>
      <c r="C606" s="351"/>
      <c r="D606" s="348"/>
      <c r="E606" s="352">
        <v>10</v>
      </c>
      <c r="F606" s="361"/>
      <c r="G606" s="361"/>
      <c r="H606" s="361"/>
      <c r="I606" s="361"/>
      <c r="J606" s="354"/>
      <c r="K606" s="354"/>
      <c r="L606" s="354"/>
      <c r="M606" s="331"/>
      <c r="N606" s="363">
        <f t="shared" si="19"/>
        <v>0</v>
      </c>
      <c r="O606" s="319"/>
    </row>
    <row r="607" spans="1:15" x14ac:dyDescent="0.2">
      <c r="A607" s="350"/>
      <c r="B607" s="351"/>
      <c r="C607" s="351"/>
      <c r="D607" s="348"/>
      <c r="E607" s="352">
        <v>11</v>
      </c>
      <c r="F607" s="361"/>
      <c r="G607" s="361"/>
      <c r="H607" s="361"/>
      <c r="I607" s="361"/>
      <c r="J607" s="354"/>
      <c r="K607" s="354"/>
      <c r="L607" s="354"/>
      <c r="M607" s="331"/>
      <c r="N607" s="363">
        <f t="shared" si="19"/>
        <v>0</v>
      </c>
      <c r="O607" s="319"/>
    </row>
    <row r="608" spans="1:15" x14ac:dyDescent="0.2">
      <c r="A608" s="350"/>
      <c r="B608" s="351"/>
      <c r="C608" s="351"/>
      <c r="D608" s="348"/>
      <c r="E608" s="352">
        <v>12</v>
      </c>
      <c r="F608" s="361"/>
      <c r="G608" s="361"/>
      <c r="H608" s="361"/>
      <c r="I608" s="361"/>
      <c r="J608" s="354"/>
      <c r="K608" s="354"/>
      <c r="L608" s="354"/>
      <c r="M608" s="331"/>
      <c r="N608" s="363">
        <f t="shared" si="19"/>
        <v>0</v>
      </c>
      <c r="O608" s="319"/>
    </row>
    <row r="609" spans="1:15" x14ac:dyDescent="0.2">
      <c r="A609" s="350"/>
      <c r="B609" s="351"/>
      <c r="C609" s="351"/>
      <c r="D609" s="348"/>
      <c r="E609" s="352">
        <v>13</v>
      </c>
      <c r="F609" s="361"/>
      <c r="G609" s="361"/>
      <c r="H609" s="361"/>
      <c r="I609" s="361"/>
      <c r="J609" s="354"/>
      <c r="K609" s="354"/>
      <c r="L609" s="354"/>
      <c r="M609" s="331"/>
      <c r="N609" s="363">
        <f t="shared" si="19"/>
        <v>0</v>
      </c>
      <c r="O609" s="319"/>
    </row>
    <row r="610" spans="1:15" x14ac:dyDescent="0.2">
      <c r="A610" s="350"/>
      <c r="B610" s="351"/>
      <c r="C610" s="351"/>
      <c r="D610" s="348"/>
      <c r="E610" s="352">
        <v>14</v>
      </c>
      <c r="F610" s="361"/>
      <c r="G610" s="361"/>
      <c r="H610" s="361"/>
      <c r="I610" s="361"/>
      <c r="J610" s="354"/>
      <c r="K610" s="354"/>
      <c r="L610" s="354"/>
      <c r="M610" s="331"/>
      <c r="N610" s="363">
        <f t="shared" si="19"/>
        <v>0</v>
      </c>
      <c r="O610" s="319"/>
    </row>
    <row r="611" spans="1:15" x14ac:dyDescent="0.2">
      <c r="A611" s="350"/>
      <c r="B611" s="351"/>
      <c r="C611" s="351"/>
      <c r="D611" s="348"/>
      <c r="E611" s="352">
        <v>15</v>
      </c>
      <c r="F611" s="361"/>
      <c r="G611" s="361"/>
      <c r="H611" s="361"/>
      <c r="I611" s="361"/>
      <c r="J611" s="354"/>
      <c r="K611" s="354"/>
      <c r="L611" s="354"/>
      <c r="M611" s="331"/>
      <c r="N611" s="363">
        <f t="shared" si="19"/>
        <v>0</v>
      </c>
      <c r="O611" s="319"/>
    </row>
    <row r="612" spans="1:15" x14ac:dyDescent="0.2">
      <c r="A612" s="350"/>
      <c r="B612" s="351"/>
      <c r="C612" s="351"/>
      <c r="D612" s="348"/>
      <c r="E612" s="352">
        <v>16</v>
      </c>
      <c r="F612" s="361"/>
      <c r="G612" s="361"/>
      <c r="H612" s="361"/>
      <c r="I612" s="361"/>
      <c r="J612" s="354"/>
      <c r="K612" s="354"/>
      <c r="L612" s="354"/>
      <c r="M612" s="331"/>
      <c r="N612" s="363">
        <f t="shared" si="19"/>
        <v>0</v>
      </c>
      <c r="O612" s="319"/>
    </row>
    <row r="613" spans="1:15" x14ac:dyDescent="0.2">
      <c r="A613" s="350"/>
      <c r="B613" s="351"/>
      <c r="C613" s="351"/>
      <c r="D613" s="348"/>
      <c r="E613" s="352">
        <v>17</v>
      </c>
      <c r="F613" s="361"/>
      <c r="G613" s="361"/>
      <c r="H613" s="361"/>
      <c r="I613" s="361"/>
      <c r="J613" s="354"/>
      <c r="K613" s="354"/>
      <c r="L613" s="354"/>
      <c r="M613" s="331"/>
      <c r="N613" s="363">
        <f t="shared" si="19"/>
        <v>0</v>
      </c>
      <c r="O613" s="319"/>
    </row>
    <row r="614" spans="1:15" x14ac:dyDescent="0.2">
      <c r="A614" s="350"/>
      <c r="B614" s="351"/>
      <c r="C614" s="351"/>
      <c r="D614" s="348"/>
      <c r="E614" s="352">
        <v>18</v>
      </c>
      <c r="F614" s="361"/>
      <c r="G614" s="361"/>
      <c r="H614" s="361"/>
      <c r="I614" s="361"/>
      <c r="J614" s="354"/>
      <c r="K614" s="354"/>
      <c r="L614" s="354"/>
      <c r="M614" s="331"/>
      <c r="N614" s="363">
        <f t="shared" si="19"/>
        <v>0</v>
      </c>
      <c r="O614" s="319"/>
    </row>
    <row r="615" spans="1:15" x14ac:dyDescent="0.2">
      <c r="A615" s="350"/>
      <c r="B615" s="351"/>
      <c r="C615" s="351"/>
      <c r="D615" s="348"/>
      <c r="E615" s="352">
        <v>19</v>
      </c>
      <c r="F615" s="361"/>
      <c r="G615" s="361"/>
      <c r="H615" s="361"/>
      <c r="I615" s="361"/>
      <c r="J615" s="354"/>
      <c r="K615" s="354"/>
      <c r="L615" s="354"/>
      <c r="M615" s="331"/>
      <c r="N615" s="363">
        <f t="shared" si="19"/>
        <v>0</v>
      </c>
      <c r="O615" s="319"/>
    </row>
    <row r="616" spans="1:15" x14ac:dyDescent="0.2">
      <c r="A616" s="350"/>
      <c r="B616" s="351"/>
      <c r="C616" s="351"/>
      <c r="D616" s="348"/>
      <c r="E616" s="352">
        <v>20</v>
      </c>
      <c r="F616" s="361"/>
      <c r="G616" s="361"/>
      <c r="H616" s="361"/>
      <c r="I616" s="361"/>
      <c r="J616" s="354"/>
      <c r="K616" s="354"/>
      <c r="L616" s="354"/>
      <c r="M616" s="331"/>
      <c r="N616" s="363">
        <f t="shared" si="19"/>
        <v>0</v>
      </c>
      <c r="O616" s="319"/>
    </row>
    <row r="617" spans="1:15" x14ac:dyDescent="0.2">
      <c r="A617" s="350"/>
      <c r="B617" s="351"/>
      <c r="C617" s="351"/>
      <c r="D617" s="348"/>
      <c r="E617" s="352">
        <v>21</v>
      </c>
      <c r="F617" s="361"/>
      <c r="G617" s="361"/>
      <c r="H617" s="361"/>
      <c r="I617" s="361"/>
      <c r="J617" s="354"/>
      <c r="K617" s="354"/>
      <c r="L617" s="354"/>
      <c r="M617" s="331"/>
      <c r="N617" s="363">
        <f t="shared" si="19"/>
        <v>0</v>
      </c>
      <c r="O617" s="319"/>
    </row>
    <row r="618" spans="1:15" x14ac:dyDescent="0.2">
      <c r="A618" s="350"/>
      <c r="B618" s="351"/>
      <c r="C618" s="351"/>
      <c r="D618" s="348"/>
      <c r="E618" s="352">
        <v>22</v>
      </c>
      <c r="F618" s="361"/>
      <c r="G618" s="361"/>
      <c r="H618" s="361"/>
      <c r="I618" s="361"/>
      <c r="J618" s="354"/>
      <c r="K618" s="354"/>
      <c r="L618" s="354"/>
      <c r="M618" s="331"/>
      <c r="N618" s="363">
        <f t="shared" si="19"/>
        <v>0</v>
      </c>
      <c r="O618" s="319"/>
    </row>
    <row r="619" spans="1:15" x14ac:dyDescent="0.2">
      <c r="A619" s="350"/>
      <c r="B619" s="351"/>
      <c r="C619" s="351"/>
      <c r="D619" s="348"/>
      <c r="E619" s="352">
        <v>23</v>
      </c>
      <c r="F619" s="361"/>
      <c r="G619" s="361"/>
      <c r="H619" s="361"/>
      <c r="I619" s="361"/>
      <c r="J619" s="354"/>
      <c r="K619" s="354"/>
      <c r="L619" s="354"/>
      <c r="M619" s="331"/>
      <c r="N619" s="363">
        <f t="shared" si="19"/>
        <v>0</v>
      </c>
      <c r="O619" s="319"/>
    </row>
    <row r="620" spans="1:15" x14ac:dyDescent="0.2">
      <c r="A620" s="350"/>
      <c r="B620" s="351"/>
      <c r="C620" s="351"/>
      <c r="D620" s="348"/>
      <c r="E620" s="352">
        <v>24</v>
      </c>
      <c r="F620" s="361"/>
      <c r="G620" s="361"/>
      <c r="H620" s="361"/>
      <c r="I620" s="361"/>
      <c r="J620" s="354"/>
      <c r="K620" s="354"/>
      <c r="L620" s="354"/>
      <c r="M620" s="331"/>
      <c r="N620" s="363">
        <f t="shared" si="19"/>
        <v>0</v>
      </c>
      <c r="O620" s="319"/>
    </row>
    <row r="621" spans="1:15" x14ac:dyDescent="0.2">
      <c r="A621" s="350"/>
      <c r="B621" s="351"/>
      <c r="C621" s="351"/>
      <c r="D621" s="348"/>
      <c r="E621" s="352">
        <v>25</v>
      </c>
      <c r="F621" s="361"/>
      <c r="G621" s="361"/>
      <c r="H621" s="361"/>
      <c r="I621" s="361"/>
      <c r="J621" s="354"/>
      <c r="K621" s="354"/>
      <c r="L621" s="354"/>
      <c r="M621" s="331"/>
      <c r="N621" s="363">
        <f t="shared" si="19"/>
        <v>0</v>
      </c>
      <c r="O621" s="319"/>
    </row>
    <row r="622" spans="1:15" x14ac:dyDescent="0.2">
      <c r="A622" s="350"/>
      <c r="B622" s="351"/>
      <c r="C622" s="351"/>
      <c r="D622" s="348"/>
      <c r="E622" s="352">
        <v>26</v>
      </c>
      <c r="F622" s="361"/>
      <c r="G622" s="361"/>
      <c r="H622" s="361"/>
      <c r="I622" s="361"/>
      <c r="J622" s="354"/>
      <c r="K622" s="354"/>
      <c r="L622" s="354"/>
      <c r="M622" s="331"/>
      <c r="N622" s="363">
        <f t="shared" si="19"/>
        <v>0</v>
      </c>
      <c r="O622" s="319"/>
    </row>
    <row r="623" spans="1:15" x14ac:dyDescent="0.2">
      <c r="A623" s="350"/>
      <c r="B623" s="351"/>
      <c r="C623" s="351"/>
      <c r="D623" s="348"/>
      <c r="E623" s="352">
        <v>27</v>
      </c>
      <c r="F623" s="361"/>
      <c r="G623" s="361"/>
      <c r="H623" s="361"/>
      <c r="I623" s="361"/>
      <c r="J623" s="354"/>
      <c r="K623" s="354"/>
      <c r="L623" s="354"/>
      <c r="M623" s="331"/>
      <c r="N623" s="363">
        <f t="shared" si="19"/>
        <v>0</v>
      </c>
      <c r="O623" s="319"/>
    </row>
    <row r="624" spans="1:15" x14ac:dyDescent="0.2">
      <c r="A624" s="350"/>
      <c r="B624" s="351"/>
      <c r="C624" s="351"/>
      <c r="D624" s="348"/>
      <c r="E624" s="352">
        <v>28</v>
      </c>
      <c r="F624" s="361"/>
      <c r="G624" s="361"/>
      <c r="H624" s="361"/>
      <c r="I624" s="361"/>
      <c r="J624" s="354"/>
      <c r="K624" s="354"/>
      <c r="L624" s="354"/>
      <c r="M624" s="331"/>
      <c r="N624" s="363">
        <f t="shared" si="19"/>
        <v>0</v>
      </c>
      <c r="O624" s="319"/>
    </row>
    <row r="625" spans="1:15" x14ac:dyDescent="0.2">
      <c r="A625" s="350"/>
      <c r="B625" s="351"/>
      <c r="C625" s="351"/>
      <c r="D625" s="348"/>
      <c r="E625" s="352">
        <v>29</v>
      </c>
      <c r="F625" s="361"/>
      <c r="G625" s="361"/>
      <c r="H625" s="361"/>
      <c r="I625" s="361"/>
      <c r="J625" s="354"/>
      <c r="K625" s="354"/>
      <c r="L625" s="354"/>
      <c r="M625" s="331"/>
      <c r="N625" s="363">
        <f t="shared" si="19"/>
        <v>0</v>
      </c>
      <c r="O625" s="319"/>
    </row>
    <row r="626" spans="1:15" x14ac:dyDescent="0.2">
      <c r="A626" s="350"/>
      <c r="B626" s="351"/>
      <c r="C626" s="351"/>
      <c r="D626" s="348"/>
      <c r="E626" s="352">
        <v>30</v>
      </c>
      <c r="F626" s="361"/>
      <c r="G626" s="361"/>
      <c r="H626" s="361"/>
      <c r="I626" s="361"/>
      <c r="J626" s="354"/>
      <c r="K626" s="354"/>
      <c r="L626" s="354"/>
      <c r="M626" s="331"/>
      <c r="N626" s="363">
        <f t="shared" si="19"/>
        <v>0</v>
      </c>
      <c r="O626" s="319"/>
    </row>
  </sheetData>
  <sheetProtection formatCells="0" insertHyperlinks="0" selectLockedCells="1"/>
  <mergeCells count="13">
    <mergeCell ref="O3:O5"/>
    <mergeCell ref="A2:O2"/>
    <mergeCell ref="A1:O1"/>
    <mergeCell ref="A3:A5"/>
    <mergeCell ref="B3:B5"/>
    <mergeCell ref="C3:C5"/>
    <mergeCell ref="D3:D5"/>
    <mergeCell ref="E3:I4"/>
    <mergeCell ref="J3:L3"/>
    <mergeCell ref="M3:M5"/>
    <mergeCell ref="J4:J5"/>
    <mergeCell ref="K4:K5"/>
    <mergeCell ref="L4:L5"/>
  </mergeCells>
  <dataValidations count="10">
    <dataValidation type="textLength" operator="equal" allowBlank="1" showErrorMessage="1" errorTitle="Warning!" error="No data entry allowed in this cell." promptTitle="Date Format" prompt="Please enter date as &quot;dd-mth-yyyy&quot;" sqref="N7 J38:M38 J596:M596 J565:M565 J534:M534 J503:M503 J472:M472 J441:M441 J410:M410 J379:M379 J348:M348 J317:M317 J286:M286 J255:M255 J224:M224 J193:M193 J162:M162 J131:M131 J100:M100 J69:M69">
      <formula1>0</formula1>
    </dataValidation>
    <dataValidation type="textLength" operator="equal" allowBlank="1" showInputMessage="1" showErrorMessage="1" sqref="E7 J7:M7 A3:M5 O596 O7 O38 O69 O100 O131 O162 O193 O224 O255 O286 O317 O348 O379 O410 O441 O472 O503 O534 O565 A8:D37">
      <formula1>0</formula1>
    </dataValidation>
    <dataValidation type="list" allowBlank="1" showInputMessage="1" showErrorMessage="1" sqref="J8:J37 J39:J68 J70:J99 J101:J130 J132:J161 J163:J192 J194:J223 J225:J254 J256:J285 J287:J316 J318:J347 J349:J378 J380:J409 J411:J440 J442:J471 J473:J502 J504:J533 J535:J564 J566:J595 J597:J626">
      <formula1>"LTCHA,O.Reg 79/10"</formula1>
    </dataValidation>
    <dataValidation allowBlank="1" showInputMessage="1" sqref="D7 D38 D69 D100 D131 D162 D193 D224 D255 D286 D317 D379 D410 D441 D472 D596 D565 D534 D503 D348"/>
    <dataValidation operator="greaterThan" allowBlank="1" showInputMessage="1" promptTitle="Date Format" prompt="Please enter date as &quot;mmm dd-dd and mmm dd-dd&quot;" sqref="B7 B38 B69 B100 B131 B162 B193 B224 B255 B286 B317 B348 B379 B410 B441 B472 B503 B534 B596"/>
    <dataValidation type="textLength" operator="equal" allowBlank="1" showInputMessage="1" showErrorMessage="1" errorTitle="Warning!" error="No data entry allowed in this cell." sqref="A597:D626 A39:D68 A70:D99 A101:D130 A132:D161 A163:D192 A194:D223 A225:D254 A256:D285 A287:D316 A318:D347 A349:D378 A380:D409 A411:D440 A442:D471 A473:D502 A504:D533 A535:D564 A566:D595">
      <formula1>0</formula1>
    </dataValidation>
    <dataValidation type="whole" allowBlank="1" showErrorMessage="1" errorTitle="Error" error="Note, the field has a number format - the valid values are from 1 to 10." promptTitle="Entry Error" prompt="Note, only numbers from 1 to 10 allow for entry." sqref="F597:I626 F39:I68 F70:I99 F101:I130 F132:I161 F163:I192 F194:I223 F225:I254 F256:I285 F287:I316 F318:I347 F349:I378 F380:I409 F411:I440 F442:I471 F473:I502 F504:I533 F535:I564 F566:I595 F8:I37">
      <formula1>1</formula1>
      <formula2>10</formula2>
    </dataValidation>
    <dataValidation operator="equal" allowBlank="1" errorTitle="Warning!" error="No data entry allowed in this cell." promptTitle="Date Format" prompt="Please enter date as &quot;dd-mth-yyyy&quot;" sqref="E596 E38 E69 E100 E131 E162 E193 E224 E255 E286 E317 E348 E379 E410 E441 E472 E503 E534 E565"/>
    <dataValidation operator="equal" allowBlank="1" showInputMessage="1" showErrorMessage="1" sqref="O3:O5"/>
    <dataValidation type="list" allowBlank="1" showInputMessage="1" showErrorMessage="1" sqref="O8:O37 O39:O68 O70:O99 O101:O130 O132:O161 O163:O192 O194:O223 O225:O254 O256:O285 O287:O316 O318:O347 O349:O378 O380:O409 O411:O440 O442:O471 O473:O502 O504:O533 O535:O564 O566:O595 O597:O626">
      <formula1>"Yes,No"</formula1>
    </dataValidation>
  </dataValidations>
  <pageMargins left="0.7" right="0.7" top="0.75" bottom="0.75" header="0.3" footer="0.3"/>
  <pageSetup scale="52" orientation="landscape" horizontalDpi="300" verticalDpi="300" r:id="rId1"/>
  <headerFooter>
    <oddFooter>&amp;C8.Ministry Reports&amp;R&amp;P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calendar!$A$1:$A$427</xm:f>
          </x14:formula1>
          <xm:sqref>C7 C38 C69 C100 C131 C162 C193 C224 C255 C286 C317 C348 C379 C410 C441 C472 C503 C534 C565 C596 M8:M37 M39:M68 M70:M99 M101:M130 M132:M161 M163:M192 M194:M223 M225:M254 M256:M285 M287:M316 M318:M347 M349:M378 M380:M409 M411:M440 M442:M471 M473:M502 M504:M533 M535:M564 M566:M595 M597:M626</xm:sqref>
        </x14:dataValidation>
        <x14:dataValidation type="list" operator="greaterThan" allowBlank="1" showInputMessage="1" promptTitle="Date Format" prompt="Please enter date as &quot;dd-mth-yyyy&quot;">
          <x14:formula1>
            <xm:f>'C:\Users\Natallia\Desktop\WOR_res\[2018 WOR Report_MOH tab_final vrs.xlsx]calendar'!#REF!</xm:f>
          </x14:formula1>
          <xm:sqref>B565</xm:sqref>
        </x14:dataValidation>
        <x14:dataValidation type="list" operator="greaterThan" allowBlank="1" showInputMessage="1" showErrorMessage="1" promptTitle="Date Format" prompt="Please enter date as &quot;dd-mth-yyyy&quot;._x000a_">
          <x14:formula1>
            <xm:f>calendar!$A$1:$A$761</xm:f>
          </x14:formula1>
          <xm:sqref>C7 C38 C69 C100 C131 C162 C193 C224 C255 C286 C317 C348 C379 C410 C441 C472 C503 C534 C565 C596 M8:M37 M39:M68 M70:M99 M101:M130 M132:M161 M163:M192 M194:M223 M225:M254 M256:M285 M287:M316 M318:M347 M349:M378 M380:M409 M411:M440 M442:M471 M473:M502 M504:M533 M535:M564 M566:M595 M597:M626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1" tint="0.249977111117893"/>
  </sheetPr>
  <dimension ref="A1:O104"/>
  <sheetViews>
    <sheetView zoomScale="85" zoomScaleNormal="85" workbookViewId="0">
      <pane xSplit="1" ySplit="3" topLeftCell="B4" activePane="bottomRight" state="frozen"/>
      <selection pane="topRight" sqref="A1:XFD1"/>
      <selection pane="bottomLeft" sqref="A1:XFD1"/>
      <selection pane="bottomRight" activeCell="F8" sqref="F8"/>
    </sheetView>
  </sheetViews>
  <sheetFormatPr defaultRowHeight="12.75" x14ac:dyDescent="0.2"/>
  <cols>
    <col min="1" max="1" width="9.28515625" style="119"/>
    <col min="2" max="2" width="15.7109375" customWidth="1"/>
    <col min="3" max="3" width="0.5703125" customWidth="1"/>
    <col min="4" max="4" width="17.42578125" customWidth="1"/>
    <col min="5" max="5" width="14.7109375" customWidth="1"/>
    <col min="6" max="6" width="28.42578125" style="28" customWidth="1"/>
    <col min="7" max="7" width="33.28515625" style="28" customWidth="1"/>
    <col min="8" max="8" width="20.140625" style="28" customWidth="1"/>
    <col min="9" max="12" width="9.28515625" hidden="1" customWidth="1"/>
    <col min="13" max="13" width="9.28515625" customWidth="1"/>
  </cols>
  <sheetData>
    <row r="1" spans="1:15" ht="45" customHeight="1" thickBot="1" x14ac:dyDescent="0.25">
      <c r="A1" s="573" t="s">
        <v>859</v>
      </c>
      <c r="B1" s="573"/>
      <c r="C1" s="573"/>
      <c r="D1" s="573"/>
      <c r="E1" s="573"/>
      <c r="F1" s="573"/>
      <c r="G1" s="573"/>
      <c r="H1" s="573"/>
      <c r="I1" s="23"/>
      <c r="J1" s="23"/>
      <c r="K1" s="23"/>
      <c r="L1" s="88"/>
      <c r="M1" s="88"/>
      <c r="N1" s="421"/>
      <c r="O1" s="421"/>
    </row>
    <row r="2" spans="1:15" ht="34.5" customHeight="1" thickBot="1" x14ac:dyDescent="0.25">
      <c r="A2" s="574" t="s">
        <v>814</v>
      </c>
      <c r="B2" s="574"/>
      <c r="C2" s="574"/>
      <c r="D2" s="574"/>
      <c r="E2" s="574"/>
      <c r="F2" s="574"/>
      <c r="G2" s="574"/>
      <c r="H2" s="574"/>
      <c r="I2" s="409"/>
      <c r="J2" s="409"/>
      <c r="K2" s="409"/>
      <c r="L2" s="409"/>
      <c r="M2" s="362"/>
      <c r="N2" s="421"/>
      <c r="O2" s="421"/>
    </row>
    <row r="3" spans="1:15" s="6" customFormat="1" ht="25.5" x14ac:dyDescent="0.2">
      <c r="A3" s="56" t="s">
        <v>146</v>
      </c>
      <c r="B3" s="30" t="s">
        <v>860</v>
      </c>
      <c r="C3" s="57"/>
      <c r="D3" s="30" t="s">
        <v>861</v>
      </c>
      <c r="E3" s="26" t="s">
        <v>862</v>
      </c>
      <c r="F3" s="29" t="s">
        <v>863</v>
      </c>
      <c r="G3" s="29" t="s">
        <v>864</v>
      </c>
      <c r="H3" s="30" t="s">
        <v>823</v>
      </c>
      <c r="I3" s="23"/>
      <c r="J3" s="23"/>
      <c r="K3" s="23"/>
      <c r="L3" s="88"/>
      <c r="M3" s="88"/>
      <c r="N3" s="420"/>
      <c r="O3" s="420"/>
    </row>
    <row r="4" spans="1:15" s="3" customFormat="1" x14ac:dyDescent="0.2">
      <c r="A4" s="63">
        <v>1</v>
      </c>
      <c r="B4" s="82">
        <v>43507</v>
      </c>
      <c r="C4" s="83"/>
      <c r="D4" s="60" t="s">
        <v>865</v>
      </c>
      <c r="E4" s="64">
        <v>0</v>
      </c>
      <c r="F4" s="84" t="s">
        <v>866</v>
      </c>
      <c r="G4" s="85" t="s">
        <v>491</v>
      </c>
      <c r="H4" s="81" t="s">
        <v>168</v>
      </c>
      <c r="I4" s="42" t="s">
        <v>867</v>
      </c>
      <c r="J4" s="42">
        <v>0</v>
      </c>
      <c r="K4" s="42" t="s">
        <v>168</v>
      </c>
      <c r="L4" s="42"/>
      <c r="M4" s="42"/>
    </row>
    <row r="5" spans="1:15" s="3" customFormat="1" x14ac:dyDescent="0.2">
      <c r="A5" s="63">
        <v>2</v>
      </c>
      <c r="B5" s="82">
        <v>43665</v>
      </c>
      <c r="C5" s="83"/>
      <c r="D5" s="60" t="s">
        <v>865</v>
      </c>
      <c r="E5" s="64">
        <v>0</v>
      </c>
      <c r="F5" s="84" t="s">
        <v>866</v>
      </c>
      <c r="G5" s="85" t="s">
        <v>491</v>
      </c>
      <c r="H5" s="81" t="s">
        <v>168</v>
      </c>
      <c r="I5" s="42" t="s">
        <v>868</v>
      </c>
      <c r="J5" s="42">
        <v>1</v>
      </c>
      <c r="K5" s="42" t="s">
        <v>207</v>
      </c>
      <c r="L5" s="413"/>
      <c r="M5" s="23"/>
    </row>
    <row r="6" spans="1:15" s="3" customFormat="1" ht="51" x14ac:dyDescent="0.2">
      <c r="A6" s="63">
        <v>3</v>
      </c>
      <c r="B6" s="82">
        <v>43621</v>
      </c>
      <c r="C6" s="83"/>
      <c r="D6" s="60" t="s">
        <v>869</v>
      </c>
      <c r="E6" s="64">
        <v>1</v>
      </c>
      <c r="F6" s="84" t="s">
        <v>870</v>
      </c>
      <c r="G6" s="85" t="s">
        <v>871</v>
      </c>
      <c r="H6" s="81" t="s">
        <v>168</v>
      </c>
      <c r="I6" s="42" t="s">
        <v>872</v>
      </c>
      <c r="J6" s="42">
        <v>2</v>
      </c>
      <c r="K6" s="42"/>
      <c r="L6" s="42"/>
      <c r="N6" s="421"/>
    </row>
    <row r="7" spans="1:15" s="3" customFormat="1" ht="25.5" x14ac:dyDescent="0.2">
      <c r="A7" s="63">
        <v>4</v>
      </c>
      <c r="B7" s="82">
        <v>43768</v>
      </c>
      <c r="C7" s="83"/>
      <c r="D7" s="60" t="s">
        <v>867</v>
      </c>
      <c r="E7" s="64"/>
      <c r="F7" s="84" t="s">
        <v>873</v>
      </c>
      <c r="G7" s="85" t="s">
        <v>874</v>
      </c>
      <c r="H7" s="81" t="s">
        <v>168</v>
      </c>
      <c r="I7" s="42" t="s">
        <v>865</v>
      </c>
      <c r="J7" s="42">
        <v>3</v>
      </c>
      <c r="K7" s="42"/>
      <c r="L7" s="42"/>
    </row>
    <row r="8" spans="1:15" s="3" customFormat="1" ht="25.5" x14ac:dyDescent="0.2">
      <c r="A8" s="63">
        <v>5</v>
      </c>
      <c r="B8" s="82"/>
      <c r="C8" s="83"/>
      <c r="D8" s="60"/>
      <c r="E8" s="64"/>
      <c r="F8" s="84" t="s">
        <v>875</v>
      </c>
      <c r="G8" s="85" t="s">
        <v>876</v>
      </c>
      <c r="H8" s="81" t="s">
        <v>168</v>
      </c>
      <c r="I8" s="42" t="s">
        <v>877</v>
      </c>
      <c r="J8" s="42">
        <v>4</v>
      </c>
      <c r="K8" s="42"/>
      <c r="L8" s="42"/>
      <c r="M8" s="42"/>
    </row>
    <row r="9" spans="1:15" s="3" customFormat="1" x14ac:dyDescent="0.2">
      <c r="A9" s="63">
        <v>6</v>
      </c>
      <c r="B9" s="82"/>
      <c r="C9" s="83"/>
      <c r="D9" s="60"/>
      <c r="E9" s="64"/>
      <c r="F9" s="84"/>
      <c r="G9" s="85"/>
      <c r="H9" s="81"/>
      <c r="I9" s="42" t="s">
        <v>878</v>
      </c>
      <c r="J9" s="42">
        <v>5</v>
      </c>
      <c r="K9" s="42"/>
      <c r="L9" s="42" t="s">
        <v>879</v>
      </c>
    </row>
    <row r="10" spans="1:15" s="3" customFormat="1" x14ac:dyDescent="0.2">
      <c r="A10" s="63">
        <v>7</v>
      </c>
      <c r="B10" s="82"/>
      <c r="C10" s="83"/>
      <c r="D10" s="60"/>
      <c r="E10" s="64"/>
      <c r="F10" s="84"/>
      <c r="G10" s="85"/>
      <c r="H10" s="81"/>
      <c r="I10" s="42" t="s">
        <v>880</v>
      </c>
      <c r="J10" s="42">
        <v>6</v>
      </c>
      <c r="K10" s="42"/>
      <c r="L10" s="42" t="s">
        <v>881</v>
      </c>
    </row>
    <row r="11" spans="1:15" s="3" customFormat="1" x14ac:dyDescent="0.2">
      <c r="A11" s="63">
        <v>8</v>
      </c>
      <c r="B11" s="82"/>
      <c r="C11" s="83"/>
      <c r="D11" s="60"/>
      <c r="E11" s="64"/>
      <c r="F11" s="84"/>
      <c r="G11" s="85"/>
      <c r="H11" s="81"/>
      <c r="I11" s="42" t="s">
        <v>882</v>
      </c>
      <c r="J11" s="42">
        <v>7</v>
      </c>
      <c r="K11" s="42"/>
      <c r="L11" s="42" t="s">
        <v>883</v>
      </c>
    </row>
    <row r="12" spans="1:15" s="3" customFormat="1" x14ac:dyDescent="0.2">
      <c r="A12" s="63">
        <v>9</v>
      </c>
      <c r="B12" s="82"/>
      <c r="C12" s="83"/>
      <c r="D12" s="60"/>
      <c r="E12" s="64"/>
      <c r="F12" s="84"/>
      <c r="G12" s="85"/>
      <c r="H12" s="81"/>
      <c r="I12" s="42" t="s">
        <v>884</v>
      </c>
      <c r="J12" s="42">
        <v>8</v>
      </c>
      <c r="K12" s="42"/>
      <c r="L12" s="42" t="s">
        <v>885</v>
      </c>
    </row>
    <row r="13" spans="1:15" s="3" customFormat="1" x14ac:dyDescent="0.2">
      <c r="A13" s="63">
        <v>10</v>
      </c>
      <c r="B13" s="82"/>
      <c r="C13" s="83" t="str">
        <f t="shared" ref="C13:C23" si="0">IF(B13&gt;0,(MONTH(B13)),"")</f>
        <v/>
      </c>
      <c r="D13" s="60"/>
      <c r="E13" s="64"/>
      <c r="F13" s="84"/>
      <c r="G13" s="85"/>
      <c r="H13" s="81"/>
      <c r="I13" s="42" t="s">
        <v>180</v>
      </c>
      <c r="J13" s="42">
        <v>9</v>
      </c>
      <c r="K13" s="42"/>
    </row>
    <row r="14" spans="1:15" s="3" customFormat="1" x14ac:dyDescent="0.2">
      <c r="A14" s="63">
        <v>11</v>
      </c>
      <c r="B14" s="82"/>
      <c r="C14" s="83" t="str">
        <f t="shared" si="0"/>
        <v/>
      </c>
      <c r="D14" s="60"/>
      <c r="E14" s="64"/>
      <c r="F14" s="84"/>
      <c r="G14" s="85"/>
      <c r="H14" s="81"/>
      <c r="J14" s="42">
        <v>10</v>
      </c>
      <c r="K14" s="42"/>
      <c r="L14" s="42"/>
    </row>
    <row r="15" spans="1:15" s="3" customFormat="1" x14ac:dyDescent="0.2">
      <c r="A15" s="63">
        <v>12</v>
      </c>
      <c r="B15" s="82"/>
      <c r="C15" s="83" t="str">
        <f t="shared" si="0"/>
        <v/>
      </c>
      <c r="D15" s="60"/>
      <c r="E15" s="64"/>
      <c r="F15" s="84"/>
      <c r="G15" s="85"/>
      <c r="H15" s="81"/>
      <c r="I15" s="42"/>
      <c r="J15" s="42">
        <v>11</v>
      </c>
      <c r="K15" s="42"/>
      <c r="L15" s="42"/>
    </row>
    <row r="16" spans="1:15" s="3" customFormat="1" x14ac:dyDescent="0.2">
      <c r="A16" s="63">
        <v>13</v>
      </c>
      <c r="B16" s="82"/>
      <c r="C16" s="83" t="str">
        <f t="shared" si="0"/>
        <v/>
      </c>
      <c r="D16" s="60"/>
      <c r="E16" s="64"/>
      <c r="F16" s="84"/>
      <c r="G16" s="85"/>
      <c r="H16" s="81"/>
      <c r="I16" s="42"/>
      <c r="J16" s="42">
        <v>12</v>
      </c>
      <c r="K16" s="42"/>
      <c r="L16" s="42"/>
    </row>
    <row r="17" spans="1:12" s="3" customFormat="1" x14ac:dyDescent="0.2">
      <c r="A17" s="63">
        <v>14</v>
      </c>
      <c r="B17" s="82"/>
      <c r="C17" s="83"/>
      <c r="D17" s="60"/>
      <c r="E17" s="64"/>
      <c r="F17" s="84"/>
      <c r="G17" s="85"/>
      <c r="H17" s="81"/>
      <c r="I17" s="42"/>
      <c r="J17" s="42"/>
      <c r="K17" s="42"/>
      <c r="L17" s="42"/>
    </row>
    <row r="18" spans="1:12" s="3" customFormat="1" x14ac:dyDescent="0.2">
      <c r="A18" s="63">
        <v>15</v>
      </c>
      <c r="B18" s="82"/>
      <c r="C18" s="83"/>
      <c r="D18" s="60"/>
      <c r="E18" s="64"/>
      <c r="F18" s="84"/>
      <c r="G18" s="85"/>
      <c r="H18" s="81"/>
      <c r="I18" s="42"/>
      <c r="J18" s="42"/>
      <c r="K18" s="42"/>
      <c r="L18" s="42"/>
    </row>
    <row r="19" spans="1:12" s="3" customFormat="1" x14ac:dyDescent="0.2">
      <c r="A19" s="63">
        <v>16</v>
      </c>
      <c r="B19" s="82"/>
      <c r="C19" s="83"/>
      <c r="D19" s="60"/>
      <c r="E19" s="64"/>
      <c r="F19" s="84"/>
      <c r="G19" s="85"/>
      <c r="H19" s="81"/>
      <c r="I19" s="42"/>
      <c r="J19" s="42"/>
      <c r="K19" s="42"/>
      <c r="L19" s="42"/>
    </row>
    <row r="20" spans="1:12" s="3" customFormat="1" x14ac:dyDescent="0.2">
      <c r="A20" s="63">
        <v>17</v>
      </c>
      <c r="B20" s="82"/>
      <c r="C20" s="83" t="str">
        <f t="shared" si="0"/>
        <v/>
      </c>
      <c r="D20" s="60"/>
      <c r="E20" s="64"/>
      <c r="F20" s="84"/>
      <c r="G20" s="85"/>
      <c r="H20" s="81"/>
      <c r="I20" s="42"/>
      <c r="J20" s="42"/>
      <c r="K20" s="42"/>
      <c r="L20" s="42"/>
    </row>
    <row r="21" spans="1:12" s="3" customFormat="1" x14ac:dyDescent="0.2">
      <c r="A21" s="63">
        <v>18</v>
      </c>
      <c r="B21" s="82"/>
      <c r="C21" s="83" t="str">
        <f t="shared" si="0"/>
        <v/>
      </c>
      <c r="D21" s="60"/>
      <c r="E21" s="64"/>
      <c r="F21" s="84"/>
      <c r="G21" s="85"/>
      <c r="H21" s="81"/>
      <c r="I21" s="42"/>
      <c r="J21" s="42"/>
      <c r="K21" s="42"/>
      <c r="L21" s="42"/>
    </row>
    <row r="22" spans="1:12" s="3" customFormat="1" x14ac:dyDescent="0.2">
      <c r="A22" s="63">
        <v>19</v>
      </c>
      <c r="B22" s="82"/>
      <c r="C22" s="83" t="str">
        <f t="shared" si="0"/>
        <v/>
      </c>
      <c r="D22" s="60"/>
      <c r="E22" s="64"/>
      <c r="F22" s="84"/>
      <c r="G22" s="85"/>
      <c r="H22" s="81"/>
      <c r="I22" s="42"/>
      <c r="J22" s="42"/>
      <c r="K22" s="42"/>
      <c r="L22" s="42"/>
    </row>
    <row r="23" spans="1:12" s="3" customFormat="1" x14ac:dyDescent="0.2">
      <c r="A23" s="63">
        <v>20</v>
      </c>
      <c r="B23" s="82"/>
      <c r="C23" s="83" t="str">
        <f t="shared" si="0"/>
        <v/>
      </c>
      <c r="D23" s="60"/>
      <c r="E23" s="64"/>
      <c r="F23" s="84"/>
      <c r="G23" s="85"/>
      <c r="H23" s="81"/>
      <c r="I23" s="420"/>
      <c r="J23" s="42"/>
      <c r="K23" s="42"/>
      <c r="L23" s="42"/>
    </row>
    <row r="24" spans="1:12" s="3" customFormat="1" x14ac:dyDescent="0.2">
      <c r="A24" s="63">
        <v>21</v>
      </c>
      <c r="B24" s="82"/>
      <c r="C24" s="83" t="str">
        <f t="shared" ref="C24:C87" si="1">IF(B24&gt;0,(MONTH(B24)),"")</f>
        <v/>
      </c>
      <c r="D24" s="60"/>
      <c r="E24" s="64"/>
      <c r="F24" s="84"/>
      <c r="G24" s="85"/>
      <c r="H24" s="81"/>
      <c r="I24" s="420"/>
      <c r="J24" s="42"/>
      <c r="K24" s="42"/>
      <c r="L24" s="42"/>
    </row>
    <row r="25" spans="1:12" s="3" customFormat="1" x14ac:dyDescent="0.2">
      <c r="A25" s="63">
        <v>22</v>
      </c>
      <c r="B25" s="82"/>
      <c r="C25" s="83" t="str">
        <f t="shared" si="1"/>
        <v/>
      </c>
      <c r="D25" s="60"/>
      <c r="E25" s="64"/>
      <c r="F25" s="84"/>
      <c r="G25" s="85"/>
      <c r="H25" s="81"/>
      <c r="I25" s="420"/>
      <c r="J25" s="42"/>
      <c r="K25" s="42"/>
      <c r="L25" s="42"/>
    </row>
    <row r="26" spans="1:12" s="3" customFormat="1" x14ac:dyDescent="0.2">
      <c r="A26" s="63">
        <v>23</v>
      </c>
      <c r="B26" s="82"/>
      <c r="C26" s="83" t="str">
        <f t="shared" si="1"/>
        <v/>
      </c>
      <c r="D26" s="60"/>
      <c r="E26" s="64"/>
      <c r="F26" s="84"/>
      <c r="G26" s="85"/>
      <c r="H26" s="81"/>
      <c r="I26" s="420"/>
      <c r="J26" s="42"/>
      <c r="K26" s="42"/>
      <c r="L26" s="42"/>
    </row>
    <row r="27" spans="1:12" s="3" customFormat="1" x14ac:dyDescent="0.2">
      <c r="A27" s="63">
        <v>24</v>
      </c>
      <c r="B27" s="82"/>
      <c r="C27" s="83" t="str">
        <f t="shared" si="1"/>
        <v/>
      </c>
      <c r="D27" s="60"/>
      <c r="E27" s="64"/>
      <c r="F27" s="84"/>
      <c r="G27" s="85"/>
      <c r="H27" s="81"/>
      <c r="I27" s="420"/>
      <c r="J27" s="42"/>
      <c r="K27" s="42"/>
      <c r="L27" s="42"/>
    </row>
    <row r="28" spans="1:12" s="3" customFormat="1" x14ac:dyDescent="0.2">
      <c r="A28" s="63">
        <v>25</v>
      </c>
      <c r="B28" s="82"/>
      <c r="C28" s="83" t="str">
        <f t="shared" si="1"/>
        <v/>
      </c>
      <c r="D28" s="60"/>
      <c r="E28" s="64"/>
      <c r="F28" s="84"/>
      <c r="G28" s="85"/>
      <c r="H28" s="81"/>
      <c r="I28" s="420"/>
      <c r="J28" s="42"/>
      <c r="K28" s="42"/>
      <c r="L28" s="42"/>
    </row>
    <row r="29" spans="1:12" s="3" customFormat="1" x14ac:dyDescent="0.2">
      <c r="A29" s="63">
        <v>26</v>
      </c>
      <c r="B29" s="82"/>
      <c r="C29" s="83" t="str">
        <f t="shared" si="1"/>
        <v/>
      </c>
      <c r="D29" s="60"/>
      <c r="E29" s="64"/>
      <c r="F29" s="84"/>
      <c r="G29" s="85"/>
      <c r="H29" s="81"/>
      <c r="I29" s="420"/>
      <c r="J29" s="42"/>
      <c r="K29" s="42"/>
      <c r="L29" s="42"/>
    </row>
    <row r="30" spans="1:12" s="3" customFormat="1" x14ac:dyDescent="0.2">
      <c r="A30" s="63">
        <v>27</v>
      </c>
      <c r="B30" s="82"/>
      <c r="C30" s="83" t="str">
        <f t="shared" si="1"/>
        <v/>
      </c>
      <c r="D30" s="60"/>
      <c r="E30" s="64"/>
      <c r="F30" s="84"/>
      <c r="G30" s="85"/>
      <c r="H30" s="81"/>
      <c r="I30" s="420"/>
      <c r="J30" s="42"/>
      <c r="K30" s="42"/>
      <c r="L30" s="42"/>
    </row>
    <row r="31" spans="1:12" s="3" customFormat="1" x14ac:dyDescent="0.2">
      <c r="A31" s="63">
        <v>28</v>
      </c>
      <c r="B31" s="82"/>
      <c r="C31" s="83" t="str">
        <f t="shared" si="1"/>
        <v/>
      </c>
      <c r="D31" s="60"/>
      <c r="E31" s="64"/>
      <c r="F31" s="84"/>
      <c r="G31" s="85"/>
      <c r="H31" s="81"/>
      <c r="I31" s="420"/>
      <c r="J31" s="42"/>
      <c r="K31" s="42"/>
      <c r="L31" s="42"/>
    </row>
    <row r="32" spans="1:12" s="3" customFormat="1" x14ac:dyDescent="0.2">
      <c r="A32" s="63">
        <v>29</v>
      </c>
      <c r="B32" s="82"/>
      <c r="C32" s="83" t="str">
        <f t="shared" si="1"/>
        <v/>
      </c>
      <c r="D32" s="60"/>
      <c r="E32" s="64"/>
      <c r="F32" s="84"/>
      <c r="G32" s="85"/>
      <c r="H32" s="81"/>
      <c r="I32" s="420"/>
      <c r="J32" s="42"/>
      <c r="K32" s="42"/>
      <c r="L32" s="42"/>
    </row>
    <row r="33" spans="1:12" s="3" customFormat="1" x14ac:dyDescent="0.2">
      <c r="A33" s="63">
        <v>30</v>
      </c>
      <c r="B33" s="82"/>
      <c r="C33" s="83" t="str">
        <f t="shared" si="1"/>
        <v/>
      </c>
      <c r="D33" s="60"/>
      <c r="E33" s="64"/>
      <c r="F33" s="84"/>
      <c r="G33" s="85"/>
      <c r="H33" s="81"/>
      <c r="I33" s="420"/>
      <c r="J33" s="42"/>
      <c r="K33" s="42"/>
      <c r="L33" s="42"/>
    </row>
    <row r="34" spans="1:12" s="3" customFormat="1" x14ac:dyDescent="0.2">
      <c r="A34" s="63">
        <v>31</v>
      </c>
      <c r="B34" s="82"/>
      <c r="C34" s="83" t="str">
        <f t="shared" si="1"/>
        <v/>
      </c>
      <c r="D34" s="60"/>
      <c r="E34" s="64"/>
      <c r="F34" s="84"/>
      <c r="G34" s="85"/>
      <c r="H34" s="81"/>
      <c r="I34" s="420"/>
      <c r="J34" s="42"/>
      <c r="K34" s="42"/>
      <c r="L34" s="42"/>
    </row>
    <row r="35" spans="1:12" s="3" customFormat="1" x14ac:dyDescent="0.2">
      <c r="A35" s="63">
        <v>32</v>
      </c>
      <c r="B35" s="82"/>
      <c r="C35" s="83" t="str">
        <f t="shared" si="1"/>
        <v/>
      </c>
      <c r="D35" s="60"/>
      <c r="E35" s="64"/>
      <c r="F35" s="84"/>
      <c r="G35" s="85"/>
      <c r="H35" s="81"/>
      <c r="I35" s="420"/>
      <c r="J35" s="42"/>
      <c r="K35" s="42"/>
      <c r="L35" s="42"/>
    </row>
    <row r="36" spans="1:12" s="3" customFormat="1" x14ac:dyDescent="0.2">
      <c r="A36" s="63">
        <v>33</v>
      </c>
      <c r="B36" s="82"/>
      <c r="C36" s="83" t="str">
        <f t="shared" si="1"/>
        <v/>
      </c>
      <c r="D36" s="60"/>
      <c r="E36" s="64"/>
      <c r="F36" s="84"/>
      <c r="G36" s="85"/>
      <c r="H36" s="81"/>
      <c r="I36" s="420"/>
      <c r="J36" s="42"/>
      <c r="K36" s="42"/>
      <c r="L36" s="42"/>
    </row>
    <row r="37" spans="1:12" s="3" customFormat="1" x14ac:dyDescent="0.2">
      <c r="A37" s="63">
        <v>34</v>
      </c>
      <c r="B37" s="82"/>
      <c r="C37" s="83" t="str">
        <f>IF(B37&gt;0,(MONTH(B37)),"")</f>
        <v/>
      </c>
      <c r="D37" s="60"/>
      <c r="E37" s="64"/>
      <c r="F37" s="84"/>
      <c r="G37" s="85"/>
      <c r="H37" s="81"/>
      <c r="I37" s="420"/>
      <c r="J37" s="42"/>
      <c r="K37" s="42"/>
      <c r="L37" s="42"/>
    </row>
    <row r="38" spans="1:12" s="3" customFormat="1" x14ac:dyDescent="0.2">
      <c r="A38" s="63">
        <v>35</v>
      </c>
      <c r="B38" s="82"/>
      <c r="C38" s="83" t="str">
        <f>IF(B38&gt;0,(MONTH(B38)),"")</f>
        <v/>
      </c>
      <c r="D38" s="60"/>
      <c r="E38" s="64"/>
      <c r="F38" s="84"/>
      <c r="G38" s="85"/>
      <c r="H38" s="81"/>
      <c r="I38" s="420"/>
      <c r="J38" s="42"/>
      <c r="K38" s="42"/>
      <c r="L38" s="42"/>
    </row>
    <row r="39" spans="1:12" s="3" customFormat="1" x14ac:dyDescent="0.2">
      <c r="A39" s="63">
        <v>36</v>
      </c>
      <c r="B39" s="82"/>
      <c r="C39" s="83" t="str">
        <f t="shared" si="1"/>
        <v/>
      </c>
      <c r="D39" s="60"/>
      <c r="E39" s="64"/>
      <c r="F39" s="84"/>
      <c r="G39" s="85"/>
      <c r="H39" s="81"/>
      <c r="I39" s="420"/>
      <c r="J39" s="42"/>
      <c r="K39" s="42"/>
      <c r="L39" s="42"/>
    </row>
    <row r="40" spans="1:12" s="3" customFormat="1" x14ac:dyDescent="0.2">
      <c r="A40" s="63">
        <v>37</v>
      </c>
      <c r="B40" s="82"/>
      <c r="C40" s="83" t="str">
        <f t="shared" si="1"/>
        <v/>
      </c>
      <c r="D40" s="60"/>
      <c r="E40" s="64"/>
      <c r="F40" s="84"/>
      <c r="G40" s="85"/>
      <c r="H40" s="81"/>
      <c r="I40" s="420"/>
      <c r="J40" s="42"/>
      <c r="K40" s="42"/>
      <c r="L40" s="42"/>
    </row>
    <row r="41" spans="1:12" s="3" customFormat="1" x14ac:dyDescent="0.2">
      <c r="A41" s="63">
        <v>38</v>
      </c>
      <c r="B41" s="82"/>
      <c r="C41" s="83" t="str">
        <f t="shared" si="1"/>
        <v/>
      </c>
      <c r="D41" s="60"/>
      <c r="E41" s="64"/>
      <c r="F41" s="84"/>
      <c r="G41" s="85"/>
      <c r="H41" s="81"/>
      <c r="I41" s="420"/>
      <c r="J41" s="42"/>
      <c r="K41" s="42"/>
      <c r="L41" s="42"/>
    </row>
    <row r="42" spans="1:12" s="3" customFormat="1" x14ac:dyDescent="0.2">
      <c r="A42" s="63">
        <v>39</v>
      </c>
      <c r="B42" s="82"/>
      <c r="C42" s="83" t="str">
        <f t="shared" si="1"/>
        <v/>
      </c>
      <c r="D42" s="60"/>
      <c r="E42" s="64"/>
      <c r="F42" s="84"/>
      <c r="G42" s="85"/>
      <c r="H42" s="81"/>
      <c r="I42" s="420"/>
      <c r="J42" s="42"/>
      <c r="K42" s="42"/>
      <c r="L42" s="42"/>
    </row>
    <row r="43" spans="1:12" s="3" customFormat="1" x14ac:dyDescent="0.2">
      <c r="A43" s="63">
        <v>40</v>
      </c>
      <c r="B43" s="82"/>
      <c r="C43" s="83" t="str">
        <f t="shared" si="1"/>
        <v/>
      </c>
      <c r="D43" s="60"/>
      <c r="E43" s="64"/>
      <c r="F43" s="84"/>
      <c r="G43" s="85"/>
      <c r="H43" s="81"/>
      <c r="I43" s="420"/>
      <c r="J43" s="42"/>
      <c r="K43" s="42"/>
      <c r="L43" s="42"/>
    </row>
    <row r="44" spans="1:12" s="3" customFormat="1" x14ac:dyDescent="0.2">
      <c r="A44" s="63">
        <v>41</v>
      </c>
      <c r="B44" s="82"/>
      <c r="C44" s="83" t="str">
        <f t="shared" si="1"/>
        <v/>
      </c>
      <c r="D44" s="60"/>
      <c r="E44" s="64"/>
      <c r="F44" s="84"/>
      <c r="G44" s="85"/>
      <c r="H44" s="81"/>
      <c r="I44" s="420"/>
      <c r="J44" s="42"/>
      <c r="K44" s="42"/>
      <c r="L44" s="42"/>
    </row>
    <row r="45" spans="1:12" s="3" customFormat="1" x14ac:dyDescent="0.2">
      <c r="A45" s="63">
        <v>42</v>
      </c>
      <c r="B45" s="82"/>
      <c r="C45" s="83" t="str">
        <f t="shared" si="1"/>
        <v/>
      </c>
      <c r="D45" s="60"/>
      <c r="E45" s="64"/>
      <c r="F45" s="84"/>
      <c r="G45" s="85"/>
      <c r="H45" s="81"/>
      <c r="I45" s="420"/>
      <c r="J45" s="42"/>
      <c r="K45" s="42"/>
      <c r="L45" s="42"/>
    </row>
    <row r="46" spans="1:12" s="3" customFormat="1" x14ac:dyDescent="0.2">
      <c r="A46" s="63">
        <v>43</v>
      </c>
      <c r="B46" s="82"/>
      <c r="C46" s="83" t="str">
        <f t="shared" si="1"/>
        <v/>
      </c>
      <c r="D46" s="60"/>
      <c r="E46" s="64"/>
      <c r="F46" s="84"/>
      <c r="G46" s="85"/>
      <c r="H46" s="81"/>
      <c r="I46" s="420"/>
      <c r="J46" s="42"/>
      <c r="K46" s="42"/>
      <c r="L46" s="42"/>
    </row>
    <row r="47" spans="1:12" s="3" customFormat="1" x14ac:dyDescent="0.2">
      <c r="A47" s="63">
        <v>44</v>
      </c>
      <c r="B47" s="82"/>
      <c r="C47" s="83" t="str">
        <f t="shared" si="1"/>
        <v/>
      </c>
      <c r="D47" s="60"/>
      <c r="E47" s="64"/>
      <c r="F47" s="84"/>
      <c r="G47" s="85"/>
      <c r="H47" s="81"/>
      <c r="I47" s="420"/>
      <c r="J47" s="42"/>
      <c r="K47" s="42"/>
      <c r="L47" s="42"/>
    </row>
    <row r="48" spans="1:12" s="3" customFormat="1" x14ac:dyDescent="0.2">
      <c r="A48" s="63">
        <v>45</v>
      </c>
      <c r="B48" s="82"/>
      <c r="C48" s="83" t="str">
        <f t="shared" si="1"/>
        <v/>
      </c>
      <c r="D48" s="60"/>
      <c r="E48" s="64"/>
      <c r="F48" s="84"/>
      <c r="G48" s="85"/>
      <c r="H48" s="81"/>
      <c r="I48" s="420"/>
      <c r="J48" s="42"/>
      <c r="K48" s="42"/>
      <c r="L48" s="42"/>
    </row>
    <row r="49" spans="1:12" s="3" customFormat="1" x14ac:dyDescent="0.2">
      <c r="A49" s="63">
        <v>46</v>
      </c>
      <c r="B49" s="82"/>
      <c r="C49" s="83" t="str">
        <f t="shared" si="1"/>
        <v/>
      </c>
      <c r="D49" s="60"/>
      <c r="E49" s="64"/>
      <c r="F49" s="84"/>
      <c r="G49" s="85"/>
      <c r="H49" s="81"/>
      <c r="I49" s="420"/>
      <c r="J49" s="42"/>
      <c r="K49" s="42"/>
      <c r="L49" s="42"/>
    </row>
    <row r="50" spans="1:12" s="3" customFormat="1" x14ac:dyDescent="0.2">
      <c r="A50" s="63">
        <v>47</v>
      </c>
      <c r="B50" s="82"/>
      <c r="C50" s="83" t="str">
        <f t="shared" si="1"/>
        <v/>
      </c>
      <c r="D50" s="60"/>
      <c r="E50" s="64"/>
      <c r="F50" s="84"/>
      <c r="G50" s="85"/>
      <c r="H50" s="81"/>
      <c r="I50" s="420"/>
      <c r="J50" s="42"/>
      <c r="K50" s="42"/>
      <c r="L50" s="42"/>
    </row>
    <row r="51" spans="1:12" s="3" customFormat="1" x14ac:dyDescent="0.2">
      <c r="A51" s="63">
        <v>48</v>
      </c>
      <c r="B51" s="82"/>
      <c r="C51" s="83" t="str">
        <f t="shared" si="1"/>
        <v/>
      </c>
      <c r="D51" s="60"/>
      <c r="E51" s="64"/>
      <c r="F51" s="84"/>
      <c r="G51" s="85"/>
      <c r="H51" s="81"/>
      <c r="I51" s="420"/>
      <c r="J51" s="42"/>
      <c r="K51" s="42"/>
      <c r="L51" s="42"/>
    </row>
    <row r="52" spans="1:12" s="3" customFormat="1" x14ac:dyDescent="0.2">
      <c r="A52" s="63">
        <v>49</v>
      </c>
      <c r="B52" s="82"/>
      <c r="C52" s="83" t="str">
        <f t="shared" si="1"/>
        <v/>
      </c>
      <c r="D52" s="60"/>
      <c r="E52" s="64"/>
      <c r="F52" s="84"/>
      <c r="G52" s="85"/>
      <c r="H52" s="81"/>
      <c r="I52" s="420"/>
      <c r="J52" s="42"/>
      <c r="K52" s="42"/>
      <c r="L52" s="42"/>
    </row>
    <row r="53" spans="1:12" s="3" customFormat="1" x14ac:dyDescent="0.2">
      <c r="A53" s="63">
        <v>50</v>
      </c>
      <c r="B53" s="82"/>
      <c r="C53" s="83" t="str">
        <f t="shared" si="1"/>
        <v/>
      </c>
      <c r="D53" s="60"/>
      <c r="E53" s="64"/>
      <c r="F53" s="84"/>
      <c r="G53" s="85"/>
      <c r="H53" s="81"/>
      <c r="I53" s="420"/>
      <c r="J53" s="42"/>
      <c r="K53" s="42"/>
      <c r="L53" s="42"/>
    </row>
    <row r="54" spans="1:12" s="3" customFormat="1" x14ac:dyDescent="0.2">
      <c r="A54" s="63">
        <v>51</v>
      </c>
      <c r="B54" s="82"/>
      <c r="C54" s="83" t="str">
        <f t="shared" si="1"/>
        <v/>
      </c>
      <c r="D54" s="60"/>
      <c r="E54" s="64"/>
      <c r="F54" s="84"/>
      <c r="G54" s="85"/>
      <c r="H54" s="81"/>
      <c r="I54" s="420"/>
      <c r="J54" s="42"/>
      <c r="K54" s="42"/>
      <c r="L54" s="42"/>
    </row>
    <row r="55" spans="1:12" s="3" customFormat="1" x14ac:dyDescent="0.2">
      <c r="A55" s="63">
        <v>52</v>
      </c>
      <c r="B55" s="82"/>
      <c r="C55" s="83" t="str">
        <f t="shared" si="1"/>
        <v/>
      </c>
      <c r="D55" s="60"/>
      <c r="E55" s="64"/>
      <c r="F55" s="84"/>
      <c r="G55" s="85"/>
      <c r="H55" s="81"/>
      <c r="I55" s="420"/>
      <c r="J55" s="42"/>
      <c r="K55" s="42"/>
      <c r="L55" s="42"/>
    </row>
    <row r="56" spans="1:12" s="3" customFormat="1" x14ac:dyDescent="0.2">
      <c r="A56" s="63">
        <v>53</v>
      </c>
      <c r="B56" s="82"/>
      <c r="C56" s="83" t="str">
        <f t="shared" si="1"/>
        <v/>
      </c>
      <c r="D56" s="60"/>
      <c r="E56" s="64"/>
      <c r="F56" s="84"/>
      <c r="G56" s="85"/>
      <c r="H56" s="81"/>
      <c r="I56" s="420"/>
      <c r="J56" s="42"/>
      <c r="K56" s="42"/>
      <c r="L56" s="42"/>
    </row>
    <row r="57" spans="1:12" s="3" customFormat="1" x14ac:dyDescent="0.2">
      <c r="A57" s="63">
        <v>54</v>
      </c>
      <c r="B57" s="82"/>
      <c r="C57" s="83" t="str">
        <f t="shared" si="1"/>
        <v/>
      </c>
      <c r="D57" s="60"/>
      <c r="E57" s="64"/>
      <c r="F57" s="84"/>
      <c r="G57" s="85"/>
      <c r="H57" s="81"/>
      <c r="I57" s="420"/>
      <c r="J57" s="42"/>
      <c r="K57" s="42"/>
      <c r="L57" s="42"/>
    </row>
    <row r="58" spans="1:12" s="3" customFormat="1" x14ac:dyDescent="0.2">
      <c r="A58" s="63">
        <v>55</v>
      </c>
      <c r="B58" s="82"/>
      <c r="C58" s="83" t="str">
        <f t="shared" si="1"/>
        <v/>
      </c>
      <c r="D58" s="60"/>
      <c r="E58" s="64"/>
      <c r="F58" s="84"/>
      <c r="G58" s="85"/>
      <c r="H58" s="81"/>
      <c r="I58" s="420"/>
      <c r="J58" s="42"/>
      <c r="K58" s="42"/>
      <c r="L58" s="42"/>
    </row>
    <row r="59" spans="1:12" s="3" customFormat="1" x14ac:dyDescent="0.2">
      <c r="A59" s="63">
        <v>56</v>
      </c>
      <c r="B59" s="82"/>
      <c r="C59" s="83" t="str">
        <f t="shared" si="1"/>
        <v/>
      </c>
      <c r="D59" s="60"/>
      <c r="E59" s="64"/>
      <c r="F59" s="84"/>
      <c r="G59" s="85"/>
      <c r="H59" s="81"/>
      <c r="I59" s="420"/>
      <c r="J59" s="42"/>
      <c r="K59" s="42"/>
      <c r="L59" s="42"/>
    </row>
    <row r="60" spans="1:12" s="3" customFormat="1" x14ac:dyDescent="0.2">
      <c r="A60" s="63">
        <v>57</v>
      </c>
      <c r="B60" s="82"/>
      <c r="C60" s="83" t="str">
        <f t="shared" si="1"/>
        <v/>
      </c>
      <c r="D60" s="60"/>
      <c r="E60" s="64"/>
      <c r="F60" s="84"/>
      <c r="G60" s="85"/>
      <c r="H60" s="81"/>
      <c r="I60" s="420"/>
      <c r="J60" s="42"/>
      <c r="K60" s="42"/>
      <c r="L60" s="42"/>
    </row>
    <row r="61" spans="1:12" s="3" customFormat="1" x14ac:dyDescent="0.2">
      <c r="A61" s="63">
        <v>58</v>
      </c>
      <c r="B61" s="82"/>
      <c r="C61" s="83" t="str">
        <f t="shared" si="1"/>
        <v/>
      </c>
      <c r="D61" s="60"/>
      <c r="E61" s="64"/>
      <c r="F61" s="84"/>
      <c r="G61" s="85"/>
      <c r="H61" s="81"/>
      <c r="I61" s="420"/>
      <c r="J61" s="42"/>
      <c r="K61" s="42"/>
      <c r="L61" s="42"/>
    </row>
    <row r="62" spans="1:12" s="3" customFormat="1" x14ac:dyDescent="0.2">
      <c r="A62" s="63">
        <v>59</v>
      </c>
      <c r="B62" s="82"/>
      <c r="C62" s="83" t="str">
        <f t="shared" si="1"/>
        <v/>
      </c>
      <c r="D62" s="60"/>
      <c r="E62" s="64"/>
      <c r="F62" s="84"/>
      <c r="G62" s="85"/>
      <c r="H62" s="81"/>
      <c r="I62" s="420"/>
      <c r="J62" s="42"/>
      <c r="K62" s="42"/>
      <c r="L62" s="42"/>
    </row>
    <row r="63" spans="1:12" s="3" customFormat="1" x14ac:dyDescent="0.2">
      <c r="A63" s="63">
        <v>60</v>
      </c>
      <c r="B63" s="82"/>
      <c r="C63" s="83" t="str">
        <f t="shared" si="1"/>
        <v/>
      </c>
      <c r="D63" s="60"/>
      <c r="E63" s="64"/>
      <c r="F63" s="84"/>
      <c r="G63" s="85"/>
      <c r="H63" s="81"/>
      <c r="I63" s="420"/>
      <c r="J63" s="42"/>
      <c r="K63" s="42"/>
      <c r="L63" s="42"/>
    </row>
    <row r="64" spans="1:12" s="3" customFormat="1" x14ac:dyDescent="0.2">
      <c r="A64" s="63">
        <v>61</v>
      </c>
      <c r="B64" s="82"/>
      <c r="C64" s="83" t="str">
        <f t="shared" si="1"/>
        <v/>
      </c>
      <c r="D64" s="60"/>
      <c r="E64" s="64"/>
      <c r="F64" s="84"/>
      <c r="G64" s="85"/>
      <c r="H64" s="81"/>
      <c r="I64" s="420"/>
      <c r="J64" s="42"/>
      <c r="K64" s="42"/>
      <c r="L64" s="42"/>
    </row>
    <row r="65" spans="1:12" s="3" customFormat="1" x14ac:dyDescent="0.2">
      <c r="A65" s="63">
        <v>62</v>
      </c>
      <c r="B65" s="82"/>
      <c r="C65" s="83" t="str">
        <f t="shared" si="1"/>
        <v/>
      </c>
      <c r="D65" s="60"/>
      <c r="E65" s="64"/>
      <c r="F65" s="84"/>
      <c r="G65" s="85"/>
      <c r="H65" s="81"/>
      <c r="I65" s="420"/>
      <c r="J65" s="42"/>
      <c r="K65" s="42"/>
      <c r="L65" s="42"/>
    </row>
    <row r="66" spans="1:12" s="3" customFormat="1" x14ac:dyDescent="0.2">
      <c r="A66" s="63">
        <v>63</v>
      </c>
      <c r="B66" s="82"/>
      <c r="C66" s="83" t="str">
        <f t="shared" si="1"/>
        <v/>
      </c>
      <c r="D66" s="60"/>
      <c r="E66" s="64"/>
      <c r="F66" s="84"/>
      <c r="G66" s="85"/>
      <c r="H66" s="81"/>
      <c r="I66" s="420"/>
      <c r="J66" s="42"/>
      <c r="K66" s="42"/>
      <c r="L66" s="42"/>
    </row>
    <row r="67" spans="1:12" s="3" customFormat="1" x14ac:dyDescent="0.2">
      <c r="A67" s="63">
        <v>64</v>
      </c>
      <c r="B67" s="82"/>
      <c r="C67" s="83" t="str">
        <f t="shared" si="1"/>
        <v/>
      </c>
      <c r="D67" s="60"/>
      <c r="E67" s="64"/>
      <c r="F67" s="84"/>
      <c r="G67" s="85"/>
      <c r="H67" s="81"/>
      <c r="I67" s="420"/>
      <c r="J67" s="42"/>
      <c r="K67" s="42"/>
      <c r="L67" s="42"/>
    </row>
    <row r="68" spans="1:12" s="3" customFormat="1" x14ac:dyDescent="0.2">
      <c r="A68" s="63">
        <v>65</v>
      </c>
      <c r="B68" s="82"/>
      <c r="C68" s="83" t="str">
        <f t="shared" si="1"/>
        <v/>
      </c>
      <c r="D68" s="60"/>
      <c r="E68" s="64"/>
      <c r="F68" s="84"/>
      <c r="G68" s="85"/>
      <c r="H68" s="81"/>
      <c r="I68" s="420"/>
      <c r="J68" s="42"/>
      <c r="K68" s="42"/>
      <c r="L68" s="42"/>
    </row>
    <row r="69" spans="1:12" s="3" customFormat="1" x14ac:dyDescent="0.2">
      <c r="A69" s="63">
        <v>66</v>
      </c>
      <c r="B69" s="82"/>
      <c r="C69" s="83" t="str">
        <f t="shared" si="1"/>
        <v/>
      </c>
      <c r="D69" s="60"/>
      <c r="E69" s="64"/>
      <c r="F69" s="84"/>
      <c r="G69" s="85"/>
      <c r="H69" s="81"/>
      <c r="I69" s="420"/>
      <c r="J69" s="42"/>
      <c r="K69" s="42"/>
      <c r="L69" s="42"/>
    </row>
    <row r="70" spans="1:12" s="3" customFormat="1" x14ac:dyDescent="0.2">
      <c r="A70" s="63">
        <v>67</v>
      </c>
      <c r="B70" s="82"/>
      <c r="C70" s="83" t="str">
        <f t="shared" si="1"/>
        <v/>
      </c>
      <c r="D70" s="60"/>
      <c r="E70" s="64"/>
      <c r="F70" s="84"/>
      <c r="G70" s="85"/>
      <c r="H70" s="81"/>
      <c r="I70" s="420"/>
      <c r="J70" s="42"/>
      <c r="K70" s="42"/>
      <c r="L70" s="42"/>
    </row>
    <row r="71" spans="1:12" s="3" customFormat="1" x14ac:dyDescent="0.2">
      <c r="A71" s="63">
        <v>68</v>
      </c>
      <c r="B71" s="82"/>
      <c r="C71" s="83" t="str">
        <f t="shared" si="1"/>
        <v/>
      </c>
      <c r="D71" s="60"/>
      <c r="E71" s="64"/>
      <c r="F71" s="84"/>
      <c r="G71" s="85"/>
      <c r="H71" s="81"/>
      <c r="I71" s="420"/>
      <c r="J71" s="42"/>
      <c r="K71" s="42"/>
      <c r="L71" s="42"/>
    </row>
    <row r="72" spans="1:12" s="3" customFormat="1" x14ac:dyDescent="0.2">
      <c r="A72" s="63">
        <v>69</v>
      </c>
      <c r="B72" s="82"/>
      <c r="C72" s="83" t="str">
        <f t="shared" si="1"/>
        <v/>
      </c>
      <c r="D72" s="60"/>
      <c r="E72" s="64"/>
      <c r="F72" s="84"/>
      <c r="G72" s="85"/>
      <c r="H72" s="81"/>
      <c r="I72" s="420"/>
      <c r="J72" s="42"/>
      <c r="K72" s="42"/>
      <c r="L72" s="42"/>
    </row>
    <row r="73" spans="1:12" s="3" customFormat="1" x14ac:dyDescent="0.2">
      <c r="A73" s="63">
        <v>70</v>
      </c>
      <c r="B73" s="82"/>
      <c r="C73" s="83" t="str">
        <f t="shared" si="1"/>
        <v/>
      </c>
      <c r="D73" s="60"/>
      <c r="E73" s="64"/>
      <c r="F73" s="84"/>
      <c r="G73" s="85"/>
      <c r="H73" s="81"/>
      <c r="I73" s="420"/>
      <c r="J73" s="42"/>
      <c r="K73" s="42"/>
      <c r="L73" s="42"/>
    </row>
    <row r="74" spans="1:12" s="3" customFormat="1" x14ac:dyDescent="0.2">
      <c r="A74" s="63">
        <v>71</v>
      </c>
      <c r="B74" s="82"/>
      <c r="C74" s="83" t="str">
        <f t="shared" si="1"/>
        <v/>
      </c>
      <c r="D74" s="60"/>
      <c r="E74" s="64"/>
      <c r="F74" s="84"/>
      <c r="G74" s="85"/>
      <c r="H74" s="81"/>
      <c r="I74" s="420"/>
      <c r="J74" s="42"/>
      <c r="K74" s="42"/>
      <c r="L74" s="42"/>
    </row>
    <row r="75" spans="1:12" s="3" customFormat="1" x14ac:dyDescent="0.2">
      <c r="A75" s="63">
        <v>72</v>
      </c>
      <c r="B75" s="82"/>
      <c r="C75" s="83" t="str">
        <f t="shared" si="1"/>
        <v/>
      </c>
      <c r="D75" s="60"/>
      <c r="E75" s="64"/>
      <c r="F75" s="84"/>
      <c r="G75" s="85"/>
      <c r="H75" s="81"/>
      <c r="I75" s="420"/>
      <c r="J75" s="42"/>
      <c r="K75" s="42"/>
      <c r="L75" s="42"/>
    </row>
    <row r="76" spans="1:12" s="3" customFormat="1" x14ac:dyDescent="0.2">
      <c r="A76" s="63">
        <v>73</v>
      </c>
      <c r="B76" s="82"/>
      <c r="C76" s="83" t="str">
        <f t="shared" si="1"/>
        <v/>
      </c>
      <c r="D76" s="60"/>
      <c r="E76" s="64"/>
      <c r="F76" s="84"/>
      <c r="G76" s="85"/>
      <c r="H76" s="81"/>
      <c r="I76" s="420"/>
      <c r="J76" s="42"/>
      <c r="K76" s="42"/>
      <c r="L76" s="42"/>
    </row>
    <row r="77" spans="1:12" s="3" customFormat="1" x14ac:dyDescent="0.2">
      <c r="A77" s="63">
        <v>74</v>
      </c>
      <c r="B77" s="82"/>
      <c r="C77" s="83" t="str">
        <f t="shared" si="1"/>
        <v/>
      </c>
      <c r="D77" s="60"/>
      <c r="E77" s="64"/>
      <c r="F77" s="84"/>
      <c r="G77" s="85"/>
      <c r="H77" s="81"/>
      <c r="I77" s="420"/>
      <c r="J77" s="42"/>
      <c r="K77" s="42"/>
      <c r="L77" s="42"/>
    </row>
    <row r="78" spans="1:12" s="3" customFormat="1" x14ac:dyDescent="0.2">
      <c r="A78" s="63">
        <v>75</v>
      </c>
      <c r="B78" s="82"/>
      <c r="C78" s="83" t="str">
        <f t="shared" si="1"/>
        <v/>
      </c>
      <c r="D78" s="60"/>
      <c r="E78" s="64"/>
      <c r="F78" s="84"/>
      <c r="G78" s="85"/>
      <c r="H78" s="81"/>
      <c r="I78" s="420"/>
      <c r="J78" s="42"/>
      <c r="K78" s="42"/>
      <c r="L78" s="42"/>
    </row>
    <row r="79" spans="1:12" s="3" customFormat="1" x14ac:dyDescent="0.2">
      <c r="A79" s="63">
        <v>76</v>
      </c>
      <c r="B79" s="82"/>
      <c r="C79" s="83" t="str">
        <f t="shared" si="1"/>
        <v/>
      </c>
      <c r="D79" s="60"/>
      <c r="E79" s="64"/>
      <c r="F79" s="84"/>
      <c r="G79" s="85"/>
      <c r="H79" s="81"/>
      <c r="I79" s="420"/>
      <c r="J79" s="42"/>
      <c r="K79" s="42"/>
      <c r="L79" s="42"/>
    </row>
    <row r="80" spans="1:12" s="3" customFormat="1" x14ac:dyDescent="0.2">
      <c r="A80" s="63">
        <v>77</v>
      </c>
      <c r="B80" s="82"/>
      <c r="C80" s="83" t="str">
        <f t="shared" si="1"/>
        <v/>
      </c>
      <c r="D80" s="60"/>
      <c r="E80" s="64"/>
      <c r="F80" s="84"/>
      <c r="G80" s="85"/>
      <c r="H80" s="81"/>
      <c r="I80" s="420"/>
      <c r="J80" s="42"/>
      <c r="K80" s="42"/>
      <c r="L80" s="42"/>
    </row>
    <row r="81" spans="1:12" s="3" customFormat="1" x14ac:dyDescent="0.2">
      <c r="A81" s="63">
        <v>78</v>
      </c>
      <c r="B81" s="82"/>
      <c r="C81" s="83" t="str">
        <f t="shared" si="1"/>
        <v/>
      </c>
      <c r="D81" s="60"/>
      <c r="E81" s="64"/>
      <c r="F81" s="84"/>
      <c r="G81" s="85"/>
      <c r="H81" s="81"/>
      <c r="I81" s="420"/>
      <c r="J81" s="42"/>
      <c r="K81" s="42"/>
      <c r="L81" s="42"/>
    </row>
    <row r="82" spans="1:12" s="3" customFormat="1" x14ac:dyDescent="0.2">
      <c r="A82" s="63">
        <v>79</v>
      </c>
      <c r="B82" s="82"/>
      <c r="C82" s="83" t="str">
        <f t="shared" si="1"/>
        <v/>
      </c>
      <c r="D82" s="60"/>
      <c r="E82" s="64"/>
      <c r="F82" s="84"/>
      <c r="G82" s="85"/>
      <c r="H82" s="81"/>
      <c r="I82" s="420"/>
      <c r="J82" s="42"/>
      <c r="K82" s="42"/>
      <c r="L82" s="42"/>
    </row>
    <row r="83" spans="1:12" s="3" customFormat="1" x14ac:dyDescent="0.2">
      <c r="A83" s="63">
        <v>80</v>
      </c>
      <c r="B83" s="82"/>
      <c r="C83" s="83" t="str">
        <f t="shared" si="1"/>
        <v/>
      </c>
      <c r="D83" s="60"/>
      <c r="E83" s="64"/>
      <c r="F83" s="84"/>
      <c r="G83" s="85"/>
      <c r="H83" s="81"/>
      <c r="I83" s="420"/>
      <c r="J83" s="42"/>
      <c r="K83" s="42"/>
      <c r="L83" s="42"/>
    </row>
    <row r="84" spans="1:12" s="3" customFormat="1" x14ac:dyDescent="0.2">
      <c r="A84" s="63">
        <v>81</v>
      </c>
      <c r="B84" s="82"/>
      <c r="C84" s="83" t="str">
        <f t="shared" si="1"/>
        <v/>
      </c>
      <c r="D84" s="60"/>
      <c r="E84" s="64"/>
      <c r="F84" s="84"/>
      <c r="G84" s="85"/>
      <c r="H84" s="81"/>
      <c r="I84" s="420"/>
      <c r="J84" s="42"/>
      <c r="K84" s="42"/>
      <c r="L84" s="42"/>
    </row>
    <row r="85" spans="1:12" s="3" customFormat="1" x14ac:dyDescent="0.2">
      <c r="A85" s="63">
        <v>82</v>
      </c>
      <c r="B85" s="82"/>
      <c r="C85" s="83" t="str">
        <f t="shared" si="1"/>
        <v/>
      </c>
      <c r="D85" s="60"/>
      <c r="E85" s="64"/>
      <c r="F85" s="84"/>
      <c r="G85" s="85"/>
      <c r="H85" s="81"/>
      <c r="I85" s="420"/>
      <c r="J85" s="42"/>
      <c r="K85" s="42"/>
      <c r="L85" s="42"/>
    </row>
    <row r="86" spans="1:12" s="3" customFormat="1" x14ac:dyDescent="0.2">
      <c r="A86" s="63">
        <v>83</v>
      </c>
      <c r="B86" s="82"/>
      <c r="C86" s="83" t="str">
        <f t="shared" si="1"/>
        <v/>
      </c>
      <c r="D86" s="60"/>
      <c r="E86" s="64"/>
      <c r="F86" s="84"/>
      <c r="G86" s="85"/>
      <c r="H86" s="81"/>
      <c r="I86" s="420"/>
      <c r="J86" s="42"/>
      <c r="K86" s="42"/>
      <c r="L86" s="42"/>
    </row>
    <row r="87" spans="1:12" s="3" customFormat="1" x14ac:dyDescent="0.2">
      <c r="A87" s="63">
        <v>84</v>
      </c>
      <c r="B87" s="82"/>
      <c r="C87" s="83" t="str">
        <f t="shared" si="1"/>
        <v/>
      </c>
      <c r="D87" s="60"/>
      <c r="E87" s="64"/>
      <c r="F87" s="84"/>
      <c r="G87" s="85"/>
      <c r="H87" s="81"/>
      <c r="I87" s="420"/>
      <c r="J87" s="42"/>
      <c r="K87" s="42"/>
      <c r="L87" s="42"/>
    </row>
    <row r="88" spans="1:12" s="3" customFormat="1" x14ac:dyDescent="0.2">
      <c r="A88" s="63">
        <v>85</v>
      </c>
      <c r="B88" s="82"/>
      <c r="C88" s="83" t="str">
        <f t="shared" ref="C88:C103" si="2">IF(B88&gt;0,(MONTH(B88)),"")</f>
        <v/>
      </c>
      <c r="D88" s="60"/>
      <c r="E88" s="64"/>
      <c r="F88" s="84"/>
      <c r="G88" s="85"/>
      <c r="H88" s="81"/>
      <c r="I88" s="420"/>
      <c r="J88" s="42"/>
      <c r="K88" s="42"/>
      <c r="L88" s="42"/>
    </row>
    <row r="89" spans="1:12" s="3" customFormat="1" x14ac:dyDescent="0.2">
      <c r="A89" s="63">
        <v>86</v>
      </c>
      <c r="B89" s="82"/>
      <c r="C89" s="83" t="str">
        <f t="shared" si="2"/>
        <v/>
      </c>
      <c r="D89" s="60"/>
      <c r="E89" s="64"/>
      <c r="F89" s="84"/>
      <c r="G89" s="85"/>
      <c r="H89" s="81"/>
      <c r="I89" s="420"/>
      <c r="J89" s="42"/>
      <c r="K89" s="42"/>
      <c r="L89" s="42"/>
    </row>
    <row r="90" spans="1:12" s="3" customFormat="1" x14ac:dyDescent="0.2">
      <c r="A90" s="63">
        <v>87</v>
      </c>
      <c r="B90" s="82"/>
      <c r="C90" s="83" t="str">
        <f t="shared" si="2"/>
        <v/>
      </c>
      <c r="D90" s="60"/>
      <c r="E90" s="64"/>
      <c r="F90" s="84"/>
      <c r="G90" s="85"/>
      <c r="H90" s="81"/>
      <c r="I90" s="420"/>
      <c r="J90" s="42"/>
      <c r="K90" s="42"/>
      <c r="L90" s="42"/>
    </row>
    <row r="91" spans="1:12" s="3" customFormat="1" x14ac:dyDescent="0.2">
      <c r="A91" s="63">
        <v>88</v>
      </c>
      <c r="B91" s="82"/>
      <c r="C91" s="83" t="str">
        <f t="shared" si="2"/>
        <v/>
      </c>
      <c r="D91" s="60"/>
      <c r="E91" s="64"/>
      <c r="F91" s="84"/>
      <c r="G91" s="85"/>
      <c r="H91" s="81"/>
      <c r="I91" s="420"/>
      <c r="J91" s="42"/>
      <c r="K91" s="42"/>
      <c r="L91" s="42"/>
    </row>
    <row r="92" spans="1:12" s="3" customFormat="1" x14ac:dyDescent="0.2">
      <c r="A92" s="63">
        <v>89</v>
      </c>
      <c r="B92" s="82"/>
      <c r="C92" s="83" t="str">
        <f t="shared" si="2"/>
        <v/>
      </c>
      <c r="D92" s="60"/>
      <c r="E92" s="64"/>
      <c r="F92" s="84"/>
      <c r="G92" s="85"/>
      <c r="H92" s="81"/>
      <c r="I92" s="420"/>
      <c r="J92" s="42"/>
      <c r="K92" s="42"/>
      <c r="L92" s="42"/>
    </row>
    <row r="93" spans="1:12" s="3" customFormat="1" x14ac:dyDescent="0.2">
      <c r="A93" s="63">
        <v>90</v>
      </c>
      <c r="B93" s="82"/>
      <c r="C93" s="83" t="str">
        <f t="shared" si="2"/>
        <v/>
      </c>
      <c r="D93" s="60"/>
      <c r="E93" s="64"/>
      <c r="F93" s="84"/>
      <c r="G93" s="85"/>
      <c r="H93" s="81"/>
      <c r="I93" s="420"/>
      <c r="J93" s="42"/>
      <c r="K93" s="42"/>
      <c r="L93" s="42"/>
    </row>
    <row r="94" spans="1:12" s="3" customFormat="1" x14ac:dyDescent="0.2">
      <c r="A94" s="63">
        <v>91</v>
      </c>
      <c r="B94" s="82"/>
      <c r="C94" s="83" t="str">
        <f t="shared" si="2"/>
        <v/>
      </c>
      <c r="D94" s="60"/>
      <c r="E94" s="64"/>
      <c r="F94" s="84"/>
      <c r="G94" s="85"/>
      <c r="H94" s="81"/>
      <c r="I94" s="420"/>
      <c r="J94" s="42"/>
      <c r="K94" s="42"/>
      <c r="L94" s="42"/>
    </row>
    <row r="95" spans="1:12" s="3" customFormat="1" x14ac:dyDescent="0.2">
      <c r="A95" s="63">
        <v>92</v>
      </c>
      <c r="B95" s="82"/>
      <c r="C95" s="83" t="str">
        <f t="shared" si="2"/>
        <v/>
      </c>
      <c r="D95" s="60"/>
      <c r="E95" s="64"/>
      <c r="F95" s="84"/>
      <c r="G95" s="85"/>
      <c r="H95" s="81"/>
      <c r="I95" s="420"/>
      <c r="J95" s="42"/>
      <c r="K95" s="42"/>
      <c r="L95" s="42"/>
    </row>
    <row r="96" spans="1:12" s="3" customFormat="1" x14ac:dyDescent="0.2">
      <c r="A96" s="63">
        <v>93</v>
      </c>
      <c r="B96" s="82"/>
      <c r="C96" s="83" t="str">
        <f t="shared" si="2"/>
        <v/>
      </c>
      <c r="D96" s="60"/>
      <c r="E96" s="64"/>
      <c r="F96" s="84"/>
      <c r="G96" s="85"/>
      <c r="H96" s="81"/>
      <c r="I96" s="420"/>
      <c r="J96" s="42"/>
      <c r="K96" s="42"/>
      <c r="L96" s="42"/>
    </row>
    <row r="97" spans="1:12" s="3" customFormat="1" x14ac:dyDescent="0.2">
      <c r="A97" s="63">
        <v>94</v>
      </c>
      <c r="B97" s="82"/>
      <c r="C97" s="83" t="str">
        <f t="shared" si="2"/>
        <v/>
      </c>
      <c r="D97" s="60"/>
      <c r="E97" s="64"/>
      <c r="F97" s="84"/>
      <c r="G97" s="85"/>
      <c r="H97" s="81"/>
      <c r="I97" s="420"/>
      <c r="J97" s="42"/>
      <c r="K97" s="42"/>
      <c r="L97" s="42"/>
    </row>
    <row r="98" spans="1:12" s="3" customFormat="1" x14ac:dyDescent="0.2">
      <c r="A98" s="63">
        <v>95</v>
      </c>
      <c r="B98" s="82"/>
      <c r="C98" s="83" t="str">
        <f t="shared" si="2"/>
        <v/>
      </c>
      <c r="D98" s="60"/>
      <c r="E98" s="64"/>
      <c r="F98" s="84"/>
      <c r="G98" s="85"/>
      <c r="H98" s="81"/>
      <c r="I98" s="420"/>
      <c r="J98" s="42"/>
      <c r="K98" s="42"/>
      <c r="L98" s="42"/>
    </row>
    <row r="99" spans="1:12" s="3" customFormat="1" x14ac:dyDescent="0.2">
      <c r="A99" s="63">
        <v>96</v>
      </c>
      <c r="B99" s="82"/>
      <c r="C99" s="83" t="str">
        <f t="shared" si="2"/>
        <v/>
      </c>
      <c r="D99" s="60"/>
      <c r="E99" s="64"/>
      <c r="F99" s="84"/>
      <c r="G99" s="85"/>
      <c r="H99" s="81"/>
      <c r="I99" s="420"/>
      <c r="J99" s="42"/>
      <c r="K99" s="42"/>
      <c r="L99" s="42"/>
    </row>
    <row r="100" spans="1:12" s="3" customFormat="1" x14ac:dyDescent="0.2">
      <c r="A100" s="63">
        <v>97</v>
      </c>
      <c r="B100" s="82"/>
      <c r="C100" s="83" t="str">
        <f t="shared" si="2"/>
        <v/>
      </c>
      <c r="D100" s="60"/>
      <c r="E100" s="64"/>
      <c r="F100" s="84"/>
      <c r="G100" s="85"/>
      <c r="H100" s="81"/>
      <c r="I100" s="420"/>
      <c r="J100" s="42"/>
      <c r="K100" s="42"/>
      <c r="L100" s="42"/>
    </row>
    <row r="101" spans="1:12" s="3" customFormat="1" x14ac:dyDescent="0.2">
      <c r="A101" s="63">
        <v>98</v>
      </c>
      <c r="B101" s="82"/>
      <c r="C101" s="83" t="str">
        <f t="shared" si="2"/>
        <v/>
      </c>
      <c r="D101" s="60"/>
      <c r="E101" s="64"/>
      <c r="F101" s="84"/>
      <c r="G101" s="85"/>
      <c r="H101" s="81"/>
      <c r="I101" s="420"/>
      <c r="J101" s="42"/>
      <c r="K101" s="42"/>
      <c r="L101" s="42"/>
    </row>
    <row r="102" spans="1:12" s="3" customFormat="1" x14ac:dyDescent="0.2">
      <c r="A102" s="63">
        <v>99</v>
      </c>
      <c r="B102" s="82"/>
      <c r="C102" s="83" t="str">
        <f t="shared" si="2"/>
        <v/>
      </c>
      <c r="D102" s="60"/>
      <c r="E102" s="64"/>
      <c r="F102" s="84"/>
      <c r="G102" s="85"/>
      <c r="H102" s="81"/>
      <c r="I102" s="420"/>
      <c r="J102" s="42"/>
      <c r="K102" s="42"/>
      <c r="L102" s="42"/>
    </row>
    <row r="103" spans="1:12" s="3" customFormat="1" x14ac:dyDescent="0.2">
      <c r="A103" s="63">
        <v>100</v>
      </c>
      <c r="B103" s="82"/>
      <c r="C103" s="83" t="str">
        <f t="shared" si="2"/>
        <v/>
      </c>
      <c r="D103" s="60"/>
      <c r="E103" s="64"/>
      <c r="F103" s="84"/>
      <c r="G103" s="85"/>
      <c r="H103" s="81"/>
      <c r="I103" s="420"/>
      <c r="J103" s="42"/>
      <c r="K103" s="42"/>
      <c r="L103" s="42"/>
    </row>
    <row r="104" spans="1:12" x14ac:dyDescent="0.2">
      <c r="A104" s="316"/>
      <c r="B104" s="317"/>
      <c r="C104" s="317"/>
      <c r="D104" s="317"/>
      <c r="E104" s="317"/>
      <c r="F104" s="318"/>
      <c r="G104" s="318"/>
      <c r="H104" s="318"/>
      <c r="I104" s="421"/>
      <c r="J104" s="421"/>
      <c r="K104" s="421"/>
      <c r="L104" s="421"/>
    </row>
  </sheetData>
  <sheetProtection insertHyperlinks="0"/>
  <dataConsolidate/>
  <customSheetViews>
    <customSheetView guid="{09346ACC-82D7-4AA7-93CA-5FC677587304}" hiddenColumns="1">
      <pane xSplit="1" ySplit="2" topLeftCell="B3" activePane="bottomRight" state="frozen"/>
      <selection pane="bottomRight" activeCell="A4" sqref="A4"/>
      <pageMargins left="0" right="0" top="0" bottom="0" header="0" footer="0"/>
      <pageSetup scale="98" orientation="landscape" r:id="rId1"/>
    </customSheetView>
    <customSheetView guid="{5442ECD2-F40F-4F74-938F-41D6B7FFCDFC}" showPageBreaks="1" hiddenColumns="1">
      <pane xSplit="1" ySplit="2" topLeftCell="B3" activePane="bottomRight" state="frozen"/>
      <selection pane="bottomRight" activeCell="A4" sqref="A4"/>
      <pageMargins left="0" right="0" top="0" bottom="0" header="0" footer="0"/>
      <pageSetup scale="98" orientation="landscape" r:id="rId2"/>
    </customSheetView>
  </customSheetViews>
  <mergeCells count="2">
    <mergeCell ref="A1:H1"/>
    <mergeCell ref="A2:H2"/>
  </mergeCells>
  <conditionalFormatting sqref="H4:H1048576">
    <cfRule type="cellIs" dxfId="307" priority="11" operator="equal">
      <formula>"NO"</formula>
    </cfRule>
    <cfRule type="cellIs" dxfId="306" priority="12" operator="equal">
      <formula>"""No"""</formula>
    </cfRule>
  </conditionalFormatting>
  <dataValidations count="4">
    <dataValidation type="list" allowBlank="1" showInputMessage="1" showErrorMessage="1" sqref="E4:E103">
      <formula1>$J$4:$J$16</formula1>
    </dataValidation>
    <dataValidation allowBlank="1" showErrorMessage="1" prompt="Please enter date as &quot;dd-mth-yyyy&quot;" sqref="B3"/>
    <dataValidation type="list" allowBlank="1" showInputMessage="1" showErrorMessage="1" sqref="D4:D103">
      <formula1>$I$4:$I$13</formula1>
    </dataValidation>
    <dataValidation type="list" allowBlank="1" showInputMessage="1" showErrorMessage="1" sqref="H4:H103">
      <formula1>$K$4:$K$5</formula1>
    </dataValidation>
  </dataValidations>
  <pageMargins left="0.25" right="0.25" top="0.75" bottom="0.75" header="0.3" footer="0.3"/>
  <pageSetup scale="98" orientation="landscape" r:id="rId3"/>
  <headerFooter>
    <oddFooter>&amp;C&amp;A&amp;R&amp;P</oddFooter>
  </headerFooter>
  <extLst>
    <ext xmlns:x14="http://schemas.microsoft.com/office/spreadsheetml/2009/9/main" uri="{CCE6A557-97BC-4b89-ADB6-D9C93CAAB3DF}">
      <x14:dataValidations xmlns:xm="http://schemas.microsoft.com/office/excel/2006/main" count="1">
        <x14:dataValidation type="list" operator="greaterThan" allowBlank="1" showInputMessage="1" showErrorMessage="1" promptTitle="Date Format" prompt="Please enter date as &quot;dd-mth-yyyy&quot;">
          <x14:formula1>
            <xm:f>calendar!$A$1:$A$427</xm:f>
          </x14:formula1>
          <xm:sqref>B4:B103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B050"/>
    <pageSetUpPr fitToPage="1"/>
  </sheetPr>
  <dimension ref="A1:H85"/>
  <sheetViews>
    <sheetView topLeftCell="A12" zoomScale="85" zoomScaleNormal="85" workbookViewId="0">
      <selection activeCell="G4" sqref="G4"/>
    </sheetView>
  </sheetViews>
  <sheetFormatPr defaultColWidth="9.140625" defaultRowHeight="14.25" x14ac:dyDescent="0.2"/>
  <cols>
    <col min="1" max="1" width="29.5703125" style="217" customWidth="1"/>
    <col min="2" max="2" width="29.5703125" style="221" customWidth="1"/>
    <col min="3" max="5" width="29.5703125" style="217" customWidth="1"/>
    <col min="6" max="6" width="23.5703125" style="217" customWidth="1"/>
    <col min="7" max="7" width="20.5703125" style="217" bestFit="1" customWidth="1"/>
    <col min="8" max="8" width="0.5703125" style="214" customWidth="1"/>
    <col min="9" max="16384" width="9.140625" style="214"/>
  </cols>
  <sheetData>
    <row r="1" spans="1:8" ht="31.5" customHeight="1" x14ac:dyDescent="0.2">
      <c r="A1" s="581" t="s">
        <v>886</v>
      </c>
      <c r="B1" s="581"/>
      <c r="C1" s="581"/>
      <c r="D1" s="581"/>
      <c r="E1" s="581"/>
      <c r="F1" s="420"/>
      <c r="G1" s="213"/>
    </row>
    <row r="2" spans="1:8" ht="31.5" customHeight="1" x14ac:dyDescent="0.2">
      <c r="A2" s="582" t="s">
        <v>887</v>
      </c>
      <c r="B2" s="582"/>
      <c r="C2" s="582"/>
      <c r="D2" s="582"/>
      <c r="E2" s="582"/>
      <c r="F2" s="213"/>
      <c r="G2" s="213"/>
    </row>
    <row r="3" spans="1:8" s="216" customFormat="1" ht="15.6" customHeight="1" thickBot="1" x14ac:dyDescent="0.3">
      <c r="A3" s="583" t="s">
        <v>888</v>
      </c>
      <c r="B3" s="583"/>
      <c r="C3" s="583"/>
      <c r="D3" s="583"/>
      <c r="E3" s="583"/>
      <c r="F3" s="215"/>
      <c r="G3" s="215"/>
    </row>
    <row r="4" spans="1:8" ht="15" thickBot="1" x14ac:dyDescent="0.25">
      <c r="A4" s="578" t="s">
        <v>889</v>
      </c>
      <c r="B4" s="579"/>
      <c r="C4" s="579"/>
      <c r="D4" s="579"/>
      <c r="E4" s="580"/>
      <c r="H4" s="218"/>
    </row>
    <row r="5" spans="1:8" ht="38.25" x14ac:dyDescent="0.2">
      <c r="A5" s="244" t="s">
        <v>890</v>
      </c>
      <c r="B5" s="245" t="s">
        <v>891</v>
      </c>
      <c r="C5" s="245" t="s">
        <v>892</v>
      </c>
      <c r="D5" s="245" t="s">
        <v>893</v>
      </c>
      <c r="E5" s="245" t="s">
        <v>894</v>
      </c>
      <c r="H5" s="218"/>
    </row>
    <row r="6" spans="1:8" ht="18.75" thickBot="1" x14ac:dyDescent="0.25">
      <c r="A6" s="414"/>
      <c r="B6" s="246"/>
      <c r="C6" s="246"/>
      <c r="D6" s="247" t="str">
        <f>IFERROR(B6/SUM(B6:C6),"")</f>
        <v/>
      </c>
      <c r="E6" s="247" t="str">
        <f>IFERROR(C6/SUM(B6:C6),"")</f>
        <v/>
      </c>
      <c r="H6" s="218"/>
    </row>
    <row r="7" spans="1:8" ht="15" thickBot="1" x14ac:dyDescent="0.25">
      <c r="A7" s="248"/>
      <c r="B7" s="249"/>
      <c r="C7" s="249"/>
      <c r="D7" s="249"/>
      <c r="E7" s="249"/>
      <c r="H7" s="218"/>
    </row>
    <row r="8" spans="1:8" ht="15" thickBot="1" x14ac:dyDescent="0.25">
      <c r="A8" s="250" t="s">
        <v>895</v>
      </c>
      <c r="B8" s="251"/>
      <c r="C8" s="251"/>
      <c r="D8" s="252"/>
      <c r="E8" s="252"/>
      <c r="H8" s="218"/>
    </row>
    <row r="9" spans="1:8" ht="15" thickBot="1" x14ac:dyDescent="0.25">
      <c r="A9" s="253" t="s">
        <v>896</v>
      </c>
      <c r="B9" s="252"/>
      <c r="C9" s="252"/>
      <c r="D9" s="252"/>
      <c r="E9" s="252"/>
      <c r="H9" s="218"/>
    </row>
    <row r="10" spans="1:8" ht="15" thickBot="1" x14ac:dyDescent="0.25">
      <c r="A10" s="254" t="s">
        <v>897</v>
      </c>
      <c r="B10" s="255" t="s">
        <v>898</v>
      </c>
      <c r="C10" s="255" t="s">
        <v>899</v>
      </c>
      <c r="D10" s="256"/>
      <c r="E10" s="256"/>
    </row>
    <row r="11" spans="1:8" ht="15" thickBot="1" x14ac:dyDescent="0.25">
      <c r="A11" s="257"/>
      <c r="B11" s="246"/>
      <c r="C11" s="247" t="str">
        <f>IFERROR(B11/A11,"")</f>
        <v/>
      </c>
      <c r="D11" s="255"/>
      <c r="E11" s="255"/>
    </row>
    <row r="12" spans="1:8" ht="15" thickBot="1" x14ac:dyDescent="0.25">
      <c r="A12" s="584" t="s">
        <v>900</v>
      </c>
      <c r="B12" s="585"/>
      <c r="C12" s="585"/>
      <c r="D12" s="585"/>
      <c r="E12" s="586"/>
    </row>
    <row r="13" spans="1:8" ht="15" thickBot="1" x14ac:dyDescent="0.25">
      <c r="A13" s="254" t="s">
        <v>901</v>
      </c>
      <c r="B13" s="256" t="s">
        <v>898</v>
      </c>
      <c r="C13" s="256" t="s">
        <v>899</v>
      </c>
      <c r="D13" s="256"/>
      <c r="E13" s="256"/>
      <c r="H13" s="219"/>
    </row>
    <row r="14" spans="1:8" ht="15" thickBot="1" x14ac:dyDescent="0.25">
      <c r="A14" s="257"/>
      <c r="B14" s="246"/>
      <c r="C14" s="247" t="str">
        <f>IFERROR(B14/A14,"")</f>
        <v/>
      </c>
      <c r="D14" s="255"/>
      <c r="E14" s="255"/>
      <c r="H14" s="219"/>
    </row>
    <row r="15" spans="1:8" ht="15.75" customHeight="1" thickBot="1" x14ac:dyDescent="0.25">
      <c r="A15" s="575" t="s">
        <v>902</v>
      </c>
      <c r="B15" s="576"/>
      <c r="C15" s="576"/>
      <c r="D15" s="576"/>
      <c r="E15" s="577"/>
      <c r="H15" s="219"/>
    </row>
    <row r="16" spans="1:8" ht="15" thickBot="1" x14ac:dyDescent="0.25">
      <c r="A16" s="254" t="s">
        <v>901</v>
      </c>
      <c r="B16" s="256" t="s">
        <v>898</v>
      </c>
      <c r="C16" s="256" t="s">
        <v>899</v>
      </c>
      <c r="D16" s="256"/>
      <c r="E16" s="256"/>
      <c r="H16" s="219"/>
    </row>
    <row r="17" spans="1:8" ht="15" thickBot="1" x14ac:dyDescent="0.25">
      <c r="A17" s="257"/>
      <c r="B17" s="246"/>
      <c r="C17" s="247" t="str">
        <f>IFERROR(B17/A17,"")</f>
        <v/>
      </c>
      <c r="D17" s="255"/>
      <c r="E17" s="255"/>
      <c r="H17" s="219"/>
    </row>
    <row r="18" spans="1:8" ht="15" thickBot="1" x14ac:dyDescent="0.25">
      <c r="A18" s="575" t="s">
        <v>903</v>
      </c>
      <c r="B18" s="576"/>
      <c r="C18" s="576"/>
      <c r="D18" s="576"/>
      <c r="E18" s="577"/>
      <c r="H18" s="219"/>
    </row>
    <row r="19" spans="1:8" ht="15" thickBot="1" x14ac:dyDescent="0.25">
      <c r="A19" s="254" t="s">
        <v>901</v>
      </c>
      <c r="B19" s="256" t="s">
        <v>898</v>
      </c>
      <c r="C19" s="256" t="s">
        <v>899</v>
      </c>
      <c r="D19" s="256"/>
      <c r="E19" s="256"/>
      <c r="H19" s="219"/>
    </row>
    <row r="20" spans="1:8" ht="15" thickBot="1" x14ac:dyDescent="0.25">
      <c r="A20" s="257"/>
      <c r="B20" s="246"/>
      <c r="C20" s="247" t="str">
        <f>IFERROR(B20/A20,"")</f>
        <v/>
      </c>
      <c r="D20" s="255"/>
      <c r="E20" s="255"/>
      <c r="H20" s="219"/>
    </row>
    <row r="21" spans="1:8" ht="15.75" thickBot="1" x14ac:dyDescent="0.3">
      <c r="A21" s="575" t="s">
        <v>904</v>
      </c>
      <c r="B21" s="576"/>
      <c r="C21" s="576"/>
      <c r="D21" s="576"/>
      <c r="E21" s="577"/>
      <c r="H21" s="220"/>
    </row>
    <row r="22" spans="1:8" ht="15.75" thickBot="1" x14ac:dyDescent="0.3">
      <c r="A22" s="254" t="s">
        <v>901</v>
      </c>
      <c r="B22" s="256" t="s">
        <v>898</v>
      </c>
      <c r="C22" s="256" t="s">
        <v>899</v>
      </c>
      <c r="D22" s="256"/>
      <c r="E22" s="256"/>
      <c r="H22" s="220"/>
    </row>
    <row r="23" spans="1:8" ht="15" thickBot="1" x14ac:dyDescent="0.25">
      <c r="A23" s="257"/>
      <c r="B23" s="246"/>
      <c r="C23" s="247" t="str">
        <f>IFERROR(B23/A23,"")</f>
        <v/>
      </c>
      <c r="D23" s="255"/>
      <c r="E23" s="255"/>
      <c r="H23" s="218"/>
    </row>
    <row r="24" spans="1:8" x14ac:dyDescent="0.2">
      <c r="H24" s="218"/>
    </row>
    <row r="25" spans="1:8" x14ac:dyDescent="0.2">
      <c r="H25" s="218"/>
    </row>
    <row r="26" spans="1:8" x14ac:dyDescent="0.2">
      <c r="H26" s="218"/>
    </row>
    <row r="27" spans="1:8" x14ac:dyDescent="0.2">
      <c r="H27" s="218"/>
    </row>
    <row r="28" spans="1:8" x14ac:dyDescent="0.2">
      <c r="H28" s="218"/>
    </row>
    <row r="32" spans="1:8" x14ac:dyDescent="0.2">
      <c r="H32" s="219"/>
    </row>
    <row r="33" spans="8:8" x14ac:dyDescent="0.2">
      <c r="H33" s="219"/>
    </row>
    <row r="34" spans="8:8" ht="15.75" customHeight="1" x14ac:dyDescent="0.2">
      <c r="H34" s="219"/>
    </row>
    <row r="35" spans="8:8" x14ac:dyDescent="0.2">
      <c r="H35" s="219"/>
    </row>
    <row r="36" spans="8:8" x14ac:dyDescent="0.2">
      <c r="H36" s="219"/>
    </row>
    <row r="37" spans="8:8" x14ac:dyDescent="0.2">
      <c r="H37" s="219"/>
    </row>
    <row r="38" spans="8:8" x14ac:dyDescent="0.2">
      <c r="H38" s="219"/>
    </row>
    <row r="39" spans="8:8" x14ac:dyDescent="0.2">
      <c r="H39" s="219"/>
    </row>
    <row r="40" spans="8:8" ht="15" x14ac:dyDescent="0.25">
      <c r="H40" s="220"/>
    </row>
    <row r="41" spans="8:8" ht="15" x14ac:dyDescent="0.25">
      <c r="H41" s="220"/>
    </row>
    <row r="42" spans="8:8" x14ac:dyDescent="0.2">
      <c r="H42" s="218"/>
    </row>
    <row r="43" spans="8:8" x14ac:dyDescent="0.2">
      <c r="H43" s="218"/>
    </row>
    <row r="44" spans="8:8" x14ac:dyDescent="0.2">
      <c r="H44" s="218"/>
    </row>
    <row r="45" spans="8:8" x14ac:dyDescent="0.2">
      <c r="H45" s="218"/>
    </row>
    <row r="46" spans="8:8" x14ac:dyDescent="0.2">
      <c r="H46" s="218"/>
    </row>
    <row r="47" spans="8:8" x14ac:dyDescent="0.2">
      <c r="H47" s="218"/>
    </row>
    <row r="51" spans="8:8" x14ac:dyDescent="0.2">
      <c r="H51" s="219"/>
    </row>
    <row r="52" spans="8:8" x14ac:dyDescent="0.2">
      <c r="H52" s="219"/>
    </row>
    <row r="53" spans="8:8" ht="15.75" customHeight="1" x14ac:dyDescent="0.2">
      <c r="H53" s="219"/>
    </row>
    <row r="54" spans="8:8" x14ac:dyDescent="0.2">
      <c r="H54" s="219"/>
    </row>
    <row r="55" spans="8:8" x14ac:dyDescent="0.2">
      <c r="H55" s="219"/>
    </row>
    <row r="56" spans="8:8" x14ac:dyDescent="0.2">
      <c r="H56" s="219"/>
    </row>
    <row r="57" spans="8:8" x14ac:dyDescent="0.2">
      <c r="H57" s="219"/>
    </row>
    <row r="58" spans="8:8" x14ac:dyDescent="0.2">
      <c r="H58" s="219"/>
    </row>
    <row r="59" spans="8:8" ht="15" x14ac:dyDescent="0.25">
      <c r="H59" s="220"/>
    </row>
    <row r="60" spans="8:8" ht="15" x14ac:dyDescent="0.25">
      <c r="H60" s="220"/>
    </row>
    <row r="61" spans="8:8" x14ac:dyDescent="0.2">
      <c r="H61" s="218"/>
    </row>
    <row r="62" spans="8:8" x14ac:dyDescent="0.2">
      <c r="H62" s="218"/>
    </row>
    <row r="63" spans="8:8" x14ac:dyDescent="0.2">
      <c r="H63" s="218"/>
    </row>
    <row r="64" spans="8:8" x14ac:dyDescent="0.2">
      <c r="H64" s="218"/>
    </row>
    <row r="65" spans="8:8" x14ac:dyDescent="0.2">
      <c r="H65" s="218"/>
    </row>
    <row r="66" spans="8:8" x14ac:dyDescent="0.2">
      <c r="H66" s="218"/>
    </row>
    <row r="70" spans="8:8" x14ac:dyDescent="0.2">
      <c r="H70" s="219"/>
    </row>
    <row r="71" spans="8:8" x14ac:dyDescent="0.2">
      <c r="H71" s="219"/>
    </row>
    <row r="72" spans="8:8" ht="15.75" customHeight="1" x14ac:dyDescent="0.2">
      <c r="H72" s="219"/>
    </row>
    <row r="73" spans="8:8" x14ac:dyDescent="0.2">
      <c r="H73" s="219"/>
    </row>
    <row r="74" spans="8:8" x14ac:dyDescent="0.2">
      <c r="H74" s="219"/>
    </row>
    <row r="75" spans="8:8" x14ac:dyDescent="0.2">
      <c r="H75" s="219"/>
    </row>
    <row r="76" spans="8:8" x14ac:dyDescent="0.2">
      <c r="H76" s="219"/>
    </row>
    <row r="77" spans="8:8" x14ac:dyDescent="0.2">
      <c r="H77" s="219"/>
    </row>
    <row r="78" spans="8:8" ht="15" x14ac:dyDescent="0.25">
      <c r="H78" s="220"/>
    </row>
    <row r="79" spans="8:8" ht="15" x14ac:dyDescent="0.25">
      <c r="H79" s="220"/>
    </row>
    <row r="80" spans="8:8" x14ac:dyDescent="0.2">
      <c r="H80" s="218"/>
    </row>
    <row r="81" spans="8:8" x14ac:dyDescent="0.2">
      <c r="H81" s="218"/>
    </row>
    <row r="82" spans="8:8" x14ac:dyDescent="0.2">
      <c r="H82" s="218"/>
    </row>
    <row r="83" spans="8:8" x14ac:dyDescent="0.2">
      <c r="H83" s="218"/>
    </row>
    <row r="84" spans="8:8" x14ac:dyDescent="0.2">
      <c r="H84" s="218"/>
    </row>
    <row r="85" spans="8:8" x14ac:dyDescent="0.2">
      <c r="H85" s="218"/>
    </row>
  </sheetData>
  <sheetProtection insertHyperlinks="0"/>
  <mergeCells count="8">
    <mergeCell ref="A18:E18"/>
    <mergeCell ref="A21:E21"/>
    <mergeCell ref="A4:E4"/>
    <mergeCell ref="A1:E1"/>
    <mergeCell ref="A2:E2"/>
    <mergeCell ref="A3:E3"/>
    <mergeCell ref="A12:E12"/>
    <mergeCell ref="A15:E15"/>
  </mergeCells>
  <conditionalFormatting sqref="G4:G1048576 G1">
    <cfRule type="cellIs" dxfId="305" priority="2" operator="equal">
      <formula>"No"</formula>
    </cfRule>
  </conditionalFormatting>
  <hyperlinks>
    <hyperlink ref="A3:E3" location="Instructions!A35" display="Click Here for Category Definitions"/>
  </hyperlinks>
  <pageMargins left="0.19685039370078741" right="0.19685039370078741" top="0.51181102362204722" bottom="0.51181102362204722" header="0.31496062992125984" footer="0.31496062992125984"/>
  <pageSetup scale="93" orientation="landscape" r:id="rId1"/>
  <headerFooter>
    <oddFooter>&amp;C&amp;A&amp;R&amp;P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B0F0"/>
    <pageSetUpPr fitToPage="1"/>
  </sheetPr>
  <dimension ref="A1:H69"/>
  <sheetViews>
    <sheetView zoomScale="85" zoomScaleNormal="85" workbookViewId="0">
      <pane xSplit="2" ySplit="1" topLeftCell="C32" activePane="bottomRight" state="frozen"/>
      <selection pane="topRight" sqref="A1:XFD1"/>
      <selection pane="bottomLeft" sqref="A1:XFD1"/>
      <selection pane="bottomRight" activeCell="F32" sqref="F32"/>
    </sheetView>
  </sheetViews>
  <sheetFormatPr defaultColWidth="9.140625" defaultRowHeight="12.75" x14ac:dyDescent="0.2"/>
  <cols>
    <col min="1" max="1" width="42.7109375" style="67" customWidth="1"/>
    <col min="2" max="2" width="28" style="126" customWidth="1"/>
    <col min="3" max="6" width="28" style="67" customWidth="1"/>
    <col min="7" max="7" width="25.5703125" style="120" hidden="1" customWidth="1"/>
    <col min="8" max="8" width="53.42578125" style="120" customWidth="1"/>
    <col min="9" max="16384" width="9.140625" style="120"/>
  </cols>
  <sheetData>
    <row r="1" spans="1:8" s="127" customFormat="1" ht="18" x14ac:dyDescent="0.25">
      <c r="A1" s="594" t="s">
        <v>905</v>
      </c>
      <c r="B1" s="594"/>
      <c r="C1" s="594"/>
      <c r="D1" s="594"/>
      <c r="E1" s="594"/>
      <c r="F1" s="594"/>
      <c r="H1" s="404"/>
    </row>
    <row r="2" spans="1:8" x14ac:dyDescent="0.2">
      <c r="A2" s="595" t="s">
        <v>906</v>
      </c>
      <c r="B2" s="595"/>
      <c r="C2" s="59">
        <v>43487</v>
      </c>
      <c r="D2" s="595" t="s">
        <v>907</v>
      </c>
      <c r="E2" s="595"/>
      <c r="F2" s="224" t="s">
        <v>908</v>
      </c>
    </row>
    <row r="3" spans="1:8" x14ac:dyDescent="0.2">
      <c r="A3" s="592" t="s">
        <v>909</v>
      </c>
      <c r="B3" s="593"/>
      <c r="C3" s="59">
        <v>43502</v>
      </c>
      <c r="D3" s="592" t="s">
        <v>910</v>
      </c>
      <c r="E3" s="593"/>
      <c r="F3" s="224" t="s">
        <v>908</v>
      </c>
    </row>
    <row r="4" spans="1:8" x14ac:dyDescent="0.2">
      <c r="A4" s="592" t="s">
        <v>911</v>
      </c>
      <c r="B4" s="593"/>
      <c r="C4" s="121" t="s">
        <v>912</v>
      </c>
      <c r="D4" s="592" t="s">
        <v>913</v>
      </c>
      <c r="E4" s="593"/>
      <c r="F4" s="122">
        <v>16</v>
      </c>
    </row>
    <row r="5" spans="1:8" x14ac:dyDescent="0.2">
      <c r="A5" s="592" t="s">
        <v>914</v>
      </c>
      <c r="B5" s="593"/>
      <c r="C5" s="201">
        <v>16</v>
      </c>
      <c r="D5" s="592" t="s">
        <v>915</v>
      </c>
      <c r="E5" s="593"/>
      <c r="F5" s="224" t="s">
        <v>908</v>
      </c>
    </row>
    <row r="6" spans="1:8" x14ac:dyDescent="0.2">
      <c r="A6" s="592" t="s">
        <v>916</v>
      </c>
      <c r="B6" s="593"/>
      <c r="C6" s="425">
        <v>17</v>
      </c>
      <c r="D6" s="592" t="s">
        <v>917</v>
      </c>
      <c r="E6" s="593"/>
      <c r="F6" s="224" t="s">
        <v>908</v>
      </c>
    </row>
    <row r="7" spans="1:8" x14ac:dyDescent="0.2">
      <c r="A7" s="592" t="s">
        <v>918</v>
      </c>
      <c r="B7" s="593"/>
      <c r="C7" s="425">
        <v>0</v>
      </c>
      <c r="D7" s="592" t="s">
        <v>919</v>
      </c>
      <c r="E7" s="593"/>
      <c r="F7" s="224" t="s">
        <v>908</v>
      </c>
    </row>
    <row r="8" spans="1:8" x14ac:dyDescent="0.2">
      <c r="A8" s="591" t="s">
        <v>920</v>
      </c>
      <c r="B8" s="591"/>
      <c r="C8" s="71" t="s">
        <v>921</v>
      </c>
      <c r="D8" s="592" t="s">
        <v>922</v>
      </c>
      <c r="E8" s="593"/>
      <c r="F8" s="224" t="s">
        <v>908</v>
      </c>
    </row>
    <row r="9" spans="1:8" x14ac:dyDescent="0.2">
      <c r="A9" s="592" t="s">
        <v>923</v>
      </c>
      <c r="B9" s="593"/>
      <c r="C9" s="157">
        <v>0</v>
      </c>
      <c r="D9" s="587"/>
      <c r="E9" s="588"/>
      <c r="F9" s="156"/>
      <c r="G9" s="123"/>
    </row>
    <row r="10" spans="1:8" x14ac:dyDescent="0.2">
      <c r="A10" s="589" t="s">
        <v>905</v>
      </c>
      <c r="B10" s="589"/>
      <c r="C10" s="589"/>
      <c r="D10" s="589"/>
      <c r="E10" s="589"/>
      <c r="F10" s="590"/>
      <c r="G10" s="120" t="s">
        <v>168</v>
      </c>
    </row>
    <row r="11" spans="1:8" x14ac:dyDescent="0.2">
      <c r="A11" s="592" t="s">
        <v>924</v>
      </c>
      <c r="B11" s="593"/>
      <c r="C11" s="59">
        <v>43536</v>
      </c>
      <c r="D11" s="592" t="s">
        <v>907</v>
      </c>
      <c r="E11" s="593"/>
      <c r="F11" s="224" t="s">
        <v>908</v>
      </c>
      <c r="G11" s="120" t="s">
        <v>207</v>
      </c>
    </row>
    <row r="12" spans="1:8" x14ac:dyDescent="0.2">
      <c r="A12" s="592" t="s">
        <v>925</v>
      </c>
      <c r="B12" s="593"/>
      <c r="C12" s="59">
        <v>43550</v>
      </c>
      <c r="D12" s="592" t="s">
        <v>910</v>
      </c>
      <c r="E12" s="593"/>
      <c r="F12" s="224" t="s">
        <v>926</v>
      </c>
      <c r="G12" s="120" t="s">
        <v>912</v>
      </c>
    </row>
    <row r="13" spans="1:8" x14ac:dyDescent="0.2">
      <c r="A13" s="592" t="s">
        <v>927</v>
      </c>
      <c r="B13" s="593"/>
      <c r="C13" s="121" t="s">
        <v>928</v>
      </c>
      <c r="D13" s="592" t="s">
        <v>913</v>
      </c>
      <c r="E13" s="593"/>
      <c r="F13" s="122">
        <v>14</v>
      </c>
      <c r="G13" s="120" t="s">
        <v>928</v>
      </c>
    </row>
    <row r="14" spans="1:8" x14ac:dyDescent="0.2">
      <c r="A14" s="592" t="s">
        <v>914</v>
      </c>
      <c r="B14" s="593"/>
      <c r="C14" s="201">
        <v>14</v>
      </c>
      <c r="D14" s="592" t="s">
        <v>915</v>
      </c>
      <c r="E14" s="593"/>
      <c r="F14" s="224" t="s">
        <v>908</v>
      </c>
      <c r="G14" s="120" t="s">
        <v>180</v>
      </c>
    </row>
    <row r="15" spans="1:8" x14ac:dyDescent="0.2">
      <c r="A15" s="592" t="s">
        <v>916</v>
      </c>
      <c r="B15" s="593"/>
      <c r="C15" s="425">
        <v>0</v>
      </c>
      <c r="D15" s="592" t="s">
        <v>917</v>
      </c>
      <c r="E15" s="593"/>
      <c r="F15" s="224" t="s">
        <v>908</v>
      </c>
    </row>
    <row r="16" spans="1:8" x14ac:dyDescent="0.2">
      <c r="A16" s="592" t="s">
        <v>918</v>
      </c>
      <c r="B16" s="593"/>
      <c r="C16" s="425">
        <v>3</v>
      </c>
      <c r="D16" s="592" t="s">
        <v>919</v>
      </c>
      <c r="E16" s="593"/>
      <c r="F16" s="224" t="s">
        <v>908</v>
      </c>
    </row>
    <row r="17" spans="1:7" x14ac:dyDescent="0.2">
      <c r="A17" s="592" t="s">
        <v>920</v>
      </c>
      <c r="B17" s="593"/>
      <c r="C17" s="95"/>
      <c r="D17" s="592" t="s">
        <v>922</v>
      </c>
      <c r="E17" s="593"/>
      <c r="F17" s="224" t="s">
        <v>908</v>
      </c>
    </row>
    <row r="18" spans="1:7" x14ac:dyDescent="0.2">
      <c r="A18" s="592" t="s">
        <v>923</v>
      </c>
      <c r="B18" s="593"/>
      <c r="C18" s="157">
        <v>0</v>
      </c>
      <c r="D18" s="587"/>
      <c r="E18" s="588"/>
      <c r="F18" s="156"/>
      <c r="G18" s="124"/>
    </row>
    <row r="19" spans="1:7" x14ac:dyDescent="0.2">
      <c r="A19" s="589" t="s">
        <v>905</v>
      </c>
      <c r="B19" s="589"/>
      <c r="C19" s="589"/>
      <c r="D19" s="589"/>
      <c r="E19" s="589"/>
      <c r="F19" s="590"/>
      <c r="G19" s="125"/>
    </row>
    <row r="20" spans="1:7" x14ac:dyDescent="0.2">
      <c r="A20" s="592" t="s">
        <v>929</v>
      </c>
      <c r="B20" s="593"/>
      <c r="C20" s="59">
        <v>43536</v>
      </c>
      <c r="D20" s="592" t="s">
        <v>907</v>
      </c>
      <c r="E20" s="593"/>
      <c r="F20" s="224" t="s">
        <v>908</v>
      </c>
      <c r="G20" s="125"/>
    </row>
    <row r="21" spans="1:7" x14ac:dyDescent="0.2">
      <c r="A21" s="592" t="s">
        <v>925</v>
      </c>
      <c r="B21" s="593"/>
      <c r="C21" s="59">
        <v>43550</v>
      </c>
      <c r="D21" s="592" t="s">
        <v>910</v>
      </c>
      <c r="E21" s="593"/>
      <c r="F21" s="224" t="s">
        <v>926</v>
      </c>
      <c r="G21" s="125"/>
    </row>
    <row r="22" spans="1:7" x14ac:dyDescent="0.2">
      <c r="A22" s="592" t="s">
        <v>911</v>
      </c>
      <c r="B22" s="593"/>
      <c r="C22" s="121" t="s">
        <v>912</v>
      </c>
      <c r="D22" s="592" t="s">
        <v>913</v>
      </c>
      <c r="E22" s="593"/>
      <c r="F22" s="122">
        <v>14</v>
      </c>
      <c r="G22" s="125"/>
    </row>
    <row r="23" spans="1:7" x14ac:dyDescent="0.2">
      <c r="A23" s="592" t="s">
        <v>914</v>
      </c>
      <c r="B23" s="593"/>
      <c r="C23" s="201">
        <v>14</v>
      </c>
      <c r="D23" s="592" t="s">
        <v>915</v>
      </c>
      <c r="E23" s="593"/>
      <c r="F23" s="224" t="s">
        <v>908</v>
      </c>
      <c r="G23" s="125"/>
    </row>
    <row r="24" spans="1:7" x14ac:dyDescent="0.2">
      <c r="A24" s="592" t="s">
        <v>916</v>
      </c>
      <c r="B24" s="593"/>
      <c r="C24" s="425">
        <v>28</v>
      </c>
      <c r="D24" s="592" t="s">
        <v>917</v>
      </c>
      <c r="E24" s="593"/>
      <c r="F24" s="224" t="s">
        <v>908</v>
      </c>
    </row>
    <row r="25" spans="1:7" x14ac:dyDescent="0.2">
      <c r="A25" s="592" t="s">
        <v>918</v>
      </c>
      <c r="B25" s="593"/>
      <c r="C25" s="425">
        <v>0</v>
      </c>
      <c r="D25" s="592" t="s">
        <v>919</v>
      </c>
      <c r="E25" s="593"/>
      <c r="F25" s="224" t="s">
        <v>908</v>
      </c>
    </row>
    <row r="26" spans="1:7" x14ac:dyDescent="0.2">
      <c r="A26" s="591" t="s">
        <v>920</v>
      </c>
      <c r="B26" s="591"/>
      <c r="C26" s="95" t="s">
        <v>930</v>
      </c>
      <c r="D26" s="592" t="s">
        <v>922</v>
      </c>
      <c r="E26" s="593"/>
      <c r="F26" s="224" t="s">
        <v>908</v>
      </c>
    </row>
    <row r="27" spans="1:7" x14ac:dyDescent="0.2">
      <c r="A27" s="592" t="s">
        <v>923</v>
      </c>
      <c r="B27" s="593"/>
      <c r="C27" s="157">
        <v>1</v>
      </c>
      <c r="D27" s="587"/>
      <c r="E27" s="588"/>
      <c r="F27" s="156"/>
      <c r="G27" s="124"/>
    </row>
    <row r="28" spans="1:7" x14ac:dyDescent="0.2">
      <c r="A28" s="589" t="s">
        <v>905</v>
      </c>
      <c r="B28" s="589"/>
      <c r="C28" s="589"/>
      <c r="D28" s="589"/>
      <c r="E28" s="589"/>
      <c r="F28" s="590"/>
      <c r="G28" s="125"/>
    </row>
    <row r="29" spans="1:7" x14ac:dyDescent="0.2">
      <c r="A29" s="592" t="s">
        <v>929</v>
      </c>
      <c r="B29" s="593"/>
      <c r="C29" s="59">
        <v>43664</v>
      </c>
      <c r="D29" s="592" t="s">
        <v>907</v>
      </c>
      <c r="E29" s="593"/>
      <c r="F29" s="224" t="s">
        <v>908</v>
      </c>
      <c r="G29" s="125"/>
    </row>
    <row r="30" spans="1:7" x14ac:dyDescent="0.2">
      <c r="A30" s="592" t="s">
        <v>925</v>
      </c>
      <c r="B30" s="593"/>
      <c r="C30" s="59">
        <v>43672</v>
      </c>
      <c r="D30" s="592" t="s">
        <v>910</v>
      </c>
      <c r="E30" s="593"/>
      <c r="F30" s="224" t="s">
        <v>926</v>
      </c>
      <c r="G30" s="125"/>
    </row>
    <row r="31" spans="1:7" x14ac:dyDescent="0.2">
      <c r="A31" s="592" t="s">
        <v>911</v>
      </c>
      <c r="B31" s="593"/>
      <c r="C31" s="121" t="s">
        <v>912</v>
      </c>
      <c r="D31" s="592" t="s">
        <v>913</v>
      </c>
      <c r="E31" s="593"/>
      <c r="F31" s="122">
        <v>8</v>
      </c>
      <c r="G31" s="125"/>
    </row>
    <row r="32" spans="1:7" x14ac:dyDescent="0.2">
      <c r="A32" s="592" t="s">
        <v>914</v>
      </c>
      <c r="B32" s="593"/>
      <c r="C32" s="201">
        <v>8</v>
      </c>
      <c r="D32" s="592" t="s">
        <v>915</v>
      </c>
      <c r="E32" s="593"/>
      <c r="F32" s="224" t="s">
        <v>908</v>
      </c>
      <c r="G32" s="125"/>
    </row>
    <row r="33" spans="1:7" x14ac:dyDescent="0.2">
      <c r="A33" s="592" t="s">
        <v>916</v>
      </c>
      <c r="B33" s="593"/>
      <c r="C33" s="425">
        <v>3</v>
      </c>
      <c r="D33" s="592" t="s">
        <v>917</v>
      </c>
      <c r="E33" s="593"/>
      <c r="F33" s="224"/>
    </row>
    <row r="34" spans="1:7" x14ac:dyDescent="0.2">
      <c r="A34" s="592" t="s">
        <v>918</v>
      </c>
      <c r="B34" s="593"/>
      <c r="C34" s="425">
        <v>0</v>
      </c>
      <c r="D34" s="592" t="s">
        <v>919</v>
      </c>
      <c r="E34" s="593"/>
      <c r="F34" s="224"/>
    </row>
    <row r="35" spans="1:7" x14ac:dyDescent="0.2">
      <c r="A35" s="591" t="s">
        <v>920</v>
      </c>
      <c r="B35" s="591"/>
      <c r="C35" s="95" t="s">
        <v>136</v>
      </c>
      <c r="D35" s="592" t="s">
        <v>922</v>
      </c>
      <c r="E35" s="593"/>
      <c r="F35" s="224"/>
    </row>
    <row r="36" spans="1:7" x14ac:dyDescent="0.2">
      <c r="A36" s="592" t="s">
        <v>923</v>
      </c>
      <c r="B36" s="593"/>
      <c r="C36" s="157">
        <v>0</v>
      </c>
      <c r="D36" s="587"/>
      <c r="E36" s="588"/>
      <c r="F36" s="156"/>
      <c r="G36" s="124"/>
    </row>
    <row r="37" spans="1:7" x14ac:dyDescent="0.2">
      <c r="A37" s="589" t="s">
        <v>905</v>
      </c>
      <c r="B37" s="589"/>
      <c r="C37" s="589"/>
      <c r="D37" s="589"/>
      <c r="E37" s="589"/>
      <c r="F37" s="590"/>
      <c r="G37" s="125"/>
    </row>
    <row r="38" spans="1:7" x14ac:dyDescent="0.2">
      <c r="A38" s="592" t="s">
        <v>929</v>
      </c>
      <c r="B38" s="593"/>
      <c r="C38" s="59">
        <v>43745</v>
      </c>
      <c r="D38" s="592" t="s">
        <v>907</v>
      </c>
      <c r="E38" s="593"/>
      <c r="F38" s="224" t="s">
        <v>908</v>
      </c>
      <c r="G38" s="125"/>
    </row>
    <row r="39" spans="1:7" x14ac:dyDescent="0.2">
      <c r="A39" s="592" t="s">
        <v>925</v>
      </c>
      <c r="B39" s="593"/>
      <c r="C39" s="59">
        <v>43760</v>
      </c>
      <c r="D39" s="592" t="s">
        <v>910</v>
      </c>
      <c r="E39" s="593"/>
      <c r="F39" s="224" t="s">
        <v>908</v>
      </c>
      <c r="G39" s="125"/>
    </row>
    <row r="40" spans="1:7" x14ac:dyDescent="0.2">
      <c r="A40" s="592" t="s">
        <v>911</v>
      </c>
      <c r="B40" s="593"/>
      <c r="C40" s="121" t="s">
        <v>912</v>
      </c>
      <c r="D40" s="592" t="s">
        <v>913</v>
      </c>
      <c r="E40" s="593"/>
      <c r="F40" s="122">
        <v>16</v>
      </c>
      <c r="G40" s="125"/>
    </row>
    <row r="41" spans="1:7" x14ac:dyDescent="0.2">
      <c r="A41" s="592" t="s">
        <v>914</v>
      </c>
      <c r="B41" s="593"/>
      <c r="C41" s="201">
        <v>16</v>
      </c>
      <c r="D41" s="592" t="s">
        <v>915</v>
      </c>
      <c r="E41" s="593"/>
      <c r="F41" s="224" t="s">
        <v>926</v>
      </c>
      <c r="G41" s="125"/>
    </row>
    <row r="42" spans="1:7" x14ac:dyDescent="0.2">
      <c r="A42" s="592" t="s">
        <v>916</v>
      </c>
      <c r="B42" s="593"/>
      <c r="C42" s="425">
        <v>25</v>
      </c>
      <c r="D42" s="592" t="s">
        <v>917</v>
      </c>
      <c r="E42" s="593"/>
      <c r="F42" s="224" t="s">
        <v>908</v>
      </c>
    </row>
    <row r="43" spans="1:7" x14ac:dyDescent="0.2">
      <c r="A43" s="592" t="s">
        <v>918</v>
      </c>
      <c r="B43" s="593"/>
      <c r="C43" s="425">
        <v>4</v>
      </c>
      <c r="D43" s="592" t="s">
        <v>919</v>
      </c>
      <c r="E43" s="593"/>
      <c r="F43" s="224"/>
    </row>
    <row r="44" spans="1:7" x14ac:dyDescent="0.2">
      <c r="A44" s="591" t="s">
        <v>920</v>
      </c>
      <c r="B44" s="591"/>
      <c r="C44" s="95" t="s">
        <v>136</v>
      </c>
      <c r="D44" s="592" t="s">
        <v>922</v>
      </c>
      <c r="E44" s="593"/>
      <c r="F44" s="224"/>
    </row>
    <row r="45" spans="1:7" x14ac:dyDescent="0.2">
      <c r="A45" s="592" t="s">
        <v>923</v>
      </c>
      <c r="B45" s="593"/>
      <c r="C45" s="157">
        <v>0</v>
      </c>
      <c r="D45" s="587"/>
      <c r="E45" s="588"/>
      <c r="F45" s="156"/>
      <c r="G45" s="124"/>
    </row>
    <row r="46" spans="1:7" x14ac:dyDescent="0.2">
      <c r="A46" s="589" t="s">
        <v>905</v>
      </c>
      <c r="B46" s="589"/>
      <c r="C46" s="589"/>
      <c r="D46" s="589"/>
      <c r="E46" s="589"/>
      <c r="F46" s="590"/>
      <c r="G46" s="125"/>
    </row>
    <row r="47" spans="1:7" x14ac:dyDescent="0.2">
      <c r="A47" s="592" t="s">
        <v>929</v>
      </c>
      <c r="B47" s="593"/>
      <c r="C47" s="59"/>
      <c r="D47" s="592" t="s">
        <v>907</v>
      </c>
      <c r="E47" s="593"/>
      <c r="F47" s="224"/>
      <c r="G47" s="125"/>
    </row>
    <row r="48" spans="1:7" x14ac:dyDescent="0.2">
      <c r="A48" s="592" t="s">
        <v>925</v>
      </c>
      <c r="B48" s="593"/>
      <c r="C48" s="59"/>
      <c r="D48" s="592" t="s">
        <v>910</v>
      </c>
      <c r="E48" s="593"/>
      <c r="F48" s="224"/>
      <c r="G48" s="125"/>
    </row>
    <row r="49" spans="1:7" x14ac:dyDescent="0.2">
      <c r="A49" s="592" t="s">
        <v>911</v>
      </c>
      <c r="B49" s="593"/>
      <c r="C49" s="121"/>
      <c r="D49" s="592" t="s">
        <v>913</v>
      </c>
      <c r="E49" s="593"/>
      <c r="F49" s="122"/>
      <c r="G49" s="125"/>
    </row>
    <row r="50" spans="1:7" x14ac:dyDescent="0.2">
      <c r="A50" s="592" t="s">
        <v>914</v>
      </c>
      <c r="B50" s="593"/>
      <c r="C50" s="201"/>
      <c r="D50" s="592" t="s">
        <v>915</v>
      </c>
      <c r="E50" s="593"/>
      <c r="F50" s="224"/>
      <c r="G50" s="125"/>
    </row>
    <row r="51" spans="1:7" x14ac:dyDescent="0.2">
      <c r="A51" s="592" t="s">
        <v>916</v>
      </c>
      <c r="B51" s="593"/>
      <c r="C51" s="425"/>
      <c r="D51" s="592" t="s">
        <v>917</v>
      </c>
      <c r="E51" s="593"/>
      <c r="F51" s="224"/>
    </row>
    <row r="52" spans="1:7" x14ac:dyDescent="0.2">
      <c r="A52" s="592" t="s">
        <v>918</v>
      </c>
      <c r="B52" s="593"/>
      <c r="C52" s="425"/>
      <c r="D52" s="592" t="s">
        <v>919</v>
      </c>
      <c r="E52" s="593"/>
      <c r="F52" s="224"/>
    </row>
    <row r="53" spans="1:7" x14ac:dyDescent="0.2">
      <c r="A53" s="591" t="s">
        <v>920</v>
      </c>
      <c r="B53" s="591"/>
      <c r="C53" s="95"/>
      <c r="D53" s="592" t="s">
        <v>922</v>
      </c>
      <c r="E53" s="593"/>
      <c r="F53" s="224"/>
    </row>
    <row r="54" spans="1:7" x14ac:dyDescent="0.2">
      <c r="A54" s="592" t="s">
        <v>923</v>
      </c>
      <c r="B54" s="593"/>
      <c r="C54" s="157"/>
      <c r="D54" s="587"/>
      <c r="E54" s="588"/>
      <c r="F54" s="156"/>
      <c r="G54" s="124"/>
    </row>
    <row r="55" spans="1:7" x14ac:dyDescent="0.2">
      <c r="A55" s="589" t="s">
        <v>905</v>
      </c>
      <c r="B55" s="589"/>
      <c r="C55" s="589"/>
      <c r="D55" s="589"/>
      <c r="E55" s="589"/>
      <c r="F55" s="590"/>
      <c r="G55" s="125"/>
    </row>
    <row r="56" spans="1:7" x14ac:dyDescent="0.2">
      <c r="A56" s="592" t="s">
        <v>929</v>
      </c>
      <c r="B56" s="593"/>
      <c r="C56" s="59"/>
      <c r="D56" s="592" t="s">
        <v>907</v>
      </c>
      <c r="E56" s="593"/>
      <c r="F56" s="224"/>
      <c r="G56" s="125"/>
    </row>
    <row r="57" spans="1:7" x14ac:dyDescent="0.2">
      <c r="A57" s="592" t="s">
        <v>925</v>
      </c>
      <c r="B57" s="593"/>
      <c r="C57" s="59"/>
      <c r="D57" s="592" t="s">
        <v>910</v>
      </c>
      <c r="E57" s="593"/>
      <c r="F57" s="224"/>
      <c r="G57" s="125"/>
    </row>
    <row r="58" spans="1:7" x14ac:dyDescent="0.2">
      <c r="A58" s="592" t="s">
        <v>911</v>
      </c>
      <c r="B58" s="593"/>
      <c r="C58" s="121"/>
      <c r="D58" s="592" t="s">
        <v>913</v>
      </c>
      <c r="E58" s="593"/>
      <c r="F58" s="122"/>
      <c r="G58" s="125"/>
    </row>
    <row r="59" spans="1:7" x14ac:dyDescent="0.2">
      <c r="A59" s="592" t="s">
        <v>914</v>
      </c>
      <c r="B59" s="593"/>
      <c r="C59" s="201"/>
      <c r="D59" s="592" t="s">
        <v>915</v>
      </c>
      <c r="E59" s="593"/>
      <c r="F59" s="224"/>
      <c r="G59" s="125"/>
    </row>
    <row r="60" spans="1:7" x14ac:dyDescent="0.2">
      <c r="A60" s="592" t="s">
        <v>916</v>
      </c>
      <c r="B60" s="593"/>
      <c r="C60" s="425"/>
      <c r="D60" s="592" t="s">
        <v>917</v>
      </c>
      <c r="E60" s="593"/>
      <c r="F60" s="224"/>
    </row>
    <row r="61" spans="1:7" x14ac:dyDescent="0.2">
      <c r="A61" s="592" t="s">
        <v>918</v>
      </c>
      <c r="B61" s="593"/>
      <c r="C61" s="425"/>
      <c r="D61" s="592" t="s">
        <v>919</v>
      </c>
      <c r="E61" s="593"/>
      <c r="F61" s="224"/>
    </row>
    <row r="62" spans="1:7" x14ac:dyDescent="0.2">
      <c r="A62" s="591" t="s">
        <v>920</v>
      </c>
      <c r="B62" s="591"/>
      <c r="C62" s="95"/>
      <c r="D62" s="592" t="s">
        <v>922</v>
      </c>
      <c r="E62" s="593"/>
      <c r="F62" s="224"/>
    </row>
    <row r="63" spans="1:7" x14ac:dyDescent="0.2">
      <c r="A63" s="592" t="s">
        <v>923</v>
      </c>
      <c r="B63" s="593"/>
      <c r="C63" s="157"/>
      <c r="D63" s="587"/>
      <c r="E63" s="588"/>
      <c r="F63" s="156"/>
      <c r="G63" s="124"/>
    </row>
    <row r="64" spans="1:7" x14ac:dyDescent="0.2">
      <c r="A64" s="589" t="s">
        <v>905</v>
      </c>
      <c r="B64" s="589"/>
      <c r="C64" s="589"/>
      <c r="D64" s="589"/>
      <c r="E64" s="589"/>
      <c r="F64" s="590"/>
      <c r="G64" s="125"/>
    </row>
    <row r="65" spans="7:7" x14ac:dyDescent="0.2">
      <c r="G65" s="125"/>
    </row>
    <row r="66" spans="7:7" x14ac:dyDescent="0.2">
      <c r="G66" s="125"/>
    </row>
    <row r="67" spans="7:7" x14ac:dyDescent="0.2">
      <c r="G67" s="125"/>
    </row>
    <row r="68" spans="7:7" x14ac:dyDescent="0.2">
      <c r="G68" s="125"/>
    </row>
    <row r="69" spans="7:7" x14ac:dyDescent="0.2">
      <c r="G69" s="125"/>
    </row>
  </sheetData>
  <customSheetViews>
    <customSheetView guid="{09346ACC-82D7-4AA7-93CA-5FC677587304}" hiddenRows="1" hiddenColumns="1">
      <selection activeCell="M14" sqref="M14"/>
      <rowBreaks count="2" manualBreakCount="2">
        <brk id="43" max="5" man="1"/>
        <brk id="81" max="5" man="1"/>
      </rowBreaks>
      <pageMargins left="0" right="0" top="0" bottom="0" header="0" footer="0"/>
      <pageSetup scale="82" orientation="landscape" r:id="rId1"/>
    </customSheetView>
    <customSheetView guid="{5442ECD2-F40F-4F74-938F-41D6B7FFCDFC}" showPageBreaks="1" printArea="1" hiddenRows="1" hiddenColumns="1">
      <selection activeCell="C20" sqref="C20"/>
      <rowBreaks count="2" manualBreakCount="2">
        <brk id="43" max="5" man="1"/>
        <brk id="81" max="5" man="1"/>
      </rowBreaks>
      <pageMargins left="0" right="0" top="0" bottom="0" header="0" footer="0"/>
      <pageSetup scale="82" orientation="landscape" r:id="rId2"/>
    </customSheetView>
  </customSheetViews>
  <mergeCells count="120">
    <mergeCell ref="A32:B32"/>
    <mergeCell ref="D32:E32"/>
    <mergeCell ref="A27:B27"/>
    <mergeCell ref="D26:E26"/>
    <mergeCell ref="A29:B29"/>
    <mergeCell ref="D29:E29"/>
    <mergeCell ref="A28:F28"/>
    <mergeCell ref="A26:B26"/>
    <mergeCell ref="A30:B30"/>
    <mergeCell ref="D31:E31"/>
    <mergeCell ref="D30:E30"/>
    <mergeCell ref="A31:B31"/>
    <mergeCell ref="D17:E17"/>
    <mergeCell ref="A45:B45"/>
    <mergeCell ref="D44:E44"/>
    <mergeCell ref="D39:E39"/>
    <mergeCell ref="D41:E41"/>
    <mergeCell ref="D42:E42"/>
    <mergeCell ref="D43:E43"/>
    <mergeCell ref="A43:B43"/>
    <mergeCell ref="A40:B40"/>
    <mergeCell ref="A41:B41"/>
    <mergeCell ref="A42:B42"/>
    <mergeCell ref="A39:B39"/>
    <mergeCell ref="D40:E40"/>
    <mergeCell ref="A44:B44"/>
    <mergeCell ref="A25:B25"/>
    <mergeCell ref="D25:E25"/>
    <mergeCell ref="D21:E21"/>
    <mergeCell ref="D24:E24"/>
    <mergeCell ref="A24:B24"/>
    <mergeCell ref="A21:B21"/>
    <mergeCell ref="D22:E22"/>
    <mergeCell ref="A22:B22"/>
    <mergeCell ref="A23:B23"/>
    <mergeCell ref="D23:E23"/>
    <mergeCell ref="A7:B7"/>
    <mergeCell ref="D5:E5"/>
    <mergeCell ref="D7:E7"/>
    <mergeCell ref="D6:E6"/>
    <mergeCell ref="A38:B38"/>
    <mergeCell ref="D38:E38"/>
    <mergeCell ref="A33:B33"/>
    <mergeCell ref="A34:B34"/>
    <mergeCell ref="A36:B36"/>
    <mergeCell ref="D34:E34"/>
    <mergeCell ref="D35:E35"/>
    <mergeCell ref="A35:B35"/>
    <mergeCell ref="A37:F37"/>
    <mergeCell ref="D33:E33"/>
    <mergeCell ref="A19:F19"/>
    <mergeCell ref="A20:B20"/>
    <mergeCell ref="D20:E20"/>
    <mergeCell ref="A10:F10"/>
    <mergeCell ref="A11:B11"/>
    <mergeCell ref="D11:E11"/>
    <mergeCell ref="A12:B12"/>
    <mergeCell ref="D13:E13"/>
    <mergeCell ref="D12:E12"/>
    <mergeCell ref="A13:B13"/>
    <mergeCell ref="A1:F1"/>
    <mergeCell ref="A2:B2"/>
    <mergeCell ref="D2:E2"/>
    <mergeCell ref="A3:B3"/>
    <mergeCell ref="D3:E3"/>
    <mergeCell ref="A49:B49"/>
    <mergeCell ref="D49:E49"/>
    <mergeCell ref="A50:B50"/>
    <mergeCell ref="D50:E50"/>
    <mergeCell ref="A9:B9"/>
    <mergeCell ref="A18:B18"/>
    <mergeCell ref="A4:B4"/>
    <mergeCell ref="D4:E4"/>
    <mergeCell ref="A16:B16"/>
    <mergeCell ref="D16:E16"/>
    <mergeCell ref="D14:E14"/>
    <mergeCell ref="A15:B15"/>
    <mergeCell ref="D15:E15"/>
    <mergeCell ref="A14:B14"/>
    <mergeCell ref="A8:B8"/>
    <mergeCell ref="A17:B17"/>
    <mergeCell ref="D8:E8"/>
    <mergeCell ref="A5:B5"/>
    <mergeCell ref="A6:B6"/>
    <mergeCell ref="A61:B61"/>
    <mergeCell ref="D61:E61"/>
    <mergeCell ref="A51:B51"/>
    <mergeCell ref="D51:E51"/>
    <mergeCell ref="A46:F46"/>
    <mergeCell ref="A47:B47"/>
    <mergeCell ref="D47:E47"/>
    <mergeCell ref="A48:B48"/>
    <mergeCell ref="D48:E48"/>
    <mergeCell ref="A55:F55"/>
    <mergeCell ref="A56:B56"/>
    <mergeCell ref="D56:E56"/>
    <mergeCell ref="D18:E18"/>
    <mergeCell ref="D9:E9"/>
    <mergeCell ref="D27:E27"/>
    <mergeCell ref="A64:F64"/>
    <mergeCell ref="D36:E36"/>
    <mergeCell ref="D45:E45"/>
    <mergeCell ref="D54:E54"/>
    <mergeCell ref="D63:E63"/>
    <mergeCell ref="A62:B62"/>
    <mergeCell ref="D62:E62"/>
    <mergeCell ref="A63:B63"/>
    <mergeCell ref="A58:B58"/>
    <mergeCell ref="D58:E58"/>
    <mergeCell ref="A59:B59"/>
    <mergeCell ref="D59:E59"/>
    <mergeCell ref="A60:B60"/>
    <mergeCell ref="D60:E60"/>
    <mergeCell ref="A57:B57"/>
    <mergeCell ref="D57:E57"/>
    <mergeCell ref="A52:B52"/>
    <mergeCell ref="D52:E52"/>
    <mergeCell ref="A53:B53"/>
    <mergeCell ref="D53:E53"/>
    <mergeCell ref="A54:B54"/>
  </mergeCells>
  <conditionalFormatting sqref="F1:F1048576">
    <cfRule type="cellIs" dxfId="304" priority="85" operator="equal">
      <formula>"No"</formula>
    </cfRule>
  </conditionalFormatting>
  <dataValidations count="2">
    <dataValidation type="list" allowBlank="1" showInputMessage="1" showErrorMessage="1" sqref="F59:F62 F50:F53 F47:F48 F32:F35 F29:F30 F23:F26 F2:F3 F5:F8 F14:F17 F11:F12 F20:F21 F38:F39 F41:F44 F56:F57">
      <formula1>"YES,NO"</formula1>
    </dataValidation>
    <dataValidation type="list" allowBlank="1" showInputMessage="1" showErrorMessage="1" sqref="C4 C13 C22 C31 C40 C49 C58">
      <formula1>$G$12:$G$14</formula1>
    </dataValidation>
  </dataValidations>
  <pageMargins left="0.19685039370078741" right="0.19685039370078741" top="0.51181102362204722" bottom="0.51181102362204722" header="0.31496062992125984" footer="0.31496062992125984"/>
  <pageSetup scale="75" fitToHeight="17" orientation="landscape" r:id="rId3"/>
  <headerFooter>
    <oddFooter>&amp;C&amp;A&amp;R&amp;P</oddFooter>
  </headerFooter>
  <rowBreaks count="2" manualBreakCount="2">
    <brk id="18" max="5" man="1"/>
    <brk id="36" max="5" man="1"/>
  </rowBreaks>
  <extLst>
    <ext xmlns:x14="http://schemas.microsoft.com/office/spreadsheetml/2009/9/main" uri="{CCE6A557-97BC-4b89-ADB6-D9C93CAAB3DF}">
      <x14:dataValidations xmlns:xm="http://schemas.microsoft.com/office/excel/2006/main" count="1">
        <x14:dataValidation type="list" operator="greaterThan" allowBlank="1" showInputMessage="1" showErrorMessage="1" promptTitle="Date Format" prompt="Please enter date as &quot;dd-mth-yyyy&quot;">
          <x14:formula1>
            <xm:f>calendar!$A$1:$A$427</xm:f>
          </x14:formula1>
          <xm:sqref>C2:C3 C11:C12 C20:C21 C29:C30 C38:C39 C47:C48 C56:C57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63634"/>
    <pageSetUpPr fitToPage="1"/>
  </sheetPr>
  <dimension ref="A1:AD47"/>
  <sheetViews>
    <sheetView zoomScale="70" zoomScaleNormal="70" workbookViewId="0">
      <pane xSplit="1" ySplit="4" topLeftCell="D5" activePane="bottomRight" state="frozen"/>
      <selection pane="topRight" sqref="A1:XFD1"/>
      <selection pane="bottomLeft" sqref="A1:XFD1"/>
      <selection pane="bottomRight" sqref="A1:J1"/>
    </sheetView>
  </sheetViews>
  <sheetFormatPr defaultColWidth="9.28515625" defaultRowHeight="12.75" x14ac:dyDescent="0.2"/>
  <cols>
    <col min="1" max="1" width="23.28515625" style="6" customWidth="1"/>
    <col min="2" max="2" width="31.28515625" style="6" customWidth="1"/>
    <col min="3" max="4" width="15.42578125" style="6" customWidth="1"/>
    <col min="5" max="5" width="32.7109375" style="6" customWidth="1"/>
    <col min="6" max="6" width="16.7109375" style="6" customWidth="1"/>
    <col min="7" max="7" width="11.5703125" style="6" customWidth="1"/>
    <col min="8" max="8" width="22.42578125" style="6" customWidth="1"/>
    <col min="9" max="9" width="23.28515625" style="6" customWidth="1"/>
    <col min="10" max="10" width="10.7109375" style="6" customWidth="1"/>
    <col min="11" max="15" width="9.28515625" style="6"/>
    <col min="16" max="16" width="18.42578125" style="6" customWidth="1"/>
    <col min="17" max="17" width="9.28515625" style="6"/>
    <col min="18" max="18" width="17.42578125" style="6" bestFit="1" customWidth="1"/>
    <col min="19" max="19" width="9.28515625" style="6"/>
    <col min="20" max="31" width="0" style="6" hidden="1" customWidth="1"/>
    <col min="32" max="16384" width="9.28515625" style="6"/>
  </cols>
  <sheetData>
    <row r="1" spans="1:10" ht="18" x14ac:dyDescent="0.2">
      <c r="A1" s="599" t="s">
        <v>931</v>
      </c>
      <c r="B1" s="599"/>
      <c r="C1" s="599"/>
      <c r="D1" s="599"/>
      <c r="E1" s="599"/>
      <c r="F1" s="599"/>
      <c r="G1" s="599"/>
      <c r="H1" s="599"/>
      <c r="I1" s="599"/>
      <c r="J1" s="599"/>
    </row>
    <row r="2" spans="1:10" s="207" customFormat="1" ht="18" x14ac:dyDescent="0.25">
      <c r="A2" s="598" t="s">
        <v>932</v>
      </c>
      <c r="B2" s="598"/>
      <c r="C2" s="598"/>
      <c r="D2" s="598"/>
      <c r="E2" s="598"/>
      <c r="F2" s="598"/>
      <c r="G2" s="598"/>
      <c r="H2" s="598"/>
      <c r="I2" s="598"/>
      <c r="J2" s="598"/>
    </row>
    <row r="3" spans="1:10" x14ac:dyDescent="0.2">
      <c r="A3" s="600" t="s">
        <v>933</v>
      </c>
      <c r="B3" s="600"/>
      <c r="C3" s="600"/>
      <c r="D3" s="600"/>
      <c r="E3" s="600"/>
      <c r="F3" s="600"/>
      <c r="G3" s="600"/>
      <c r="H3" s="600"/>
      <c r="I3" s="600"/>
      <c r="J3" s="600"/>
    </row>
    <row r="4" spans="1:10" ht="63.75" x14ac:dyDescent="0.2">
      <c r="A4" s="158" t="s">
        <v>934</v>
      </c>
      <c r="B4" s="158" t="s">
        <v>773</v>
      </c>
      <c r="C4" s="158" t="s">
        <v>935</v>
      </c>
      <c r="D4" s="158" t="s">
        <v>936</v>
      </c>
      <c r="E4" s="158" t="s">
        <v>937</v>
      </c>
      <c r="F4" s="158" t="s">
        <v>938</v>
      </c>
      <c r="G4" s="158" t="s">
        <v>939</v>
      </c>
      <c r="H4" s="158" t="s">
        <v>940</v>
      </c>
      <c r="I4" s="158" t="s">
        <v>941</v>
      </c>
      <c r="J4" s="158" t="s">
        <v>942</v>
      </c>
    </row>
    <row r="5" spans="1:10" x14ac:dyDescent="0.2">
      <c r="A5" s="159">
        <v>1</v>
      </c>
      <c r="B5" s="160" t="s">
        <v>943</v>
      </c>
      <c r="C5" s="59">
        <v>43746</v>
      </c>
      <c r="D5" s="59">
        <v>43756</v>
      </c>
      <c r="E5" s="161" t="s">
        <v>48</v>
      </c>
      <c r="F5" s="162" t="s">
        <v>944</v>
      </c>
      <c r="G5" s="161"/>
      <c r="H5" s="161" t="s">
        <v>945</v>
      </c>
      <c r="I5" s="161" t="s">
        <v>946</v>
      </c>
      <c r="J5" s="162" t="s">
        <v>947</v>
      </c>
    </row>
    <row r="6" spans="1:10" x14ac:dyDescent="0.2">
      <c r="A6" s="160">
        <v>2</v>
      </c>
      <c r="B6" s="160"/>
      <c r="C6" s="59"/>
      <c r="D6" s="59"/>
      <c r="E6" s="162"/>
      <c r="F6" s="162"/>
      <c r="G6" s="162"/>
      <c r="H6" s="162"/>
      <c r="I6" s="162"/>
      <c r="J6" s="162"/>
    </row>
    <row r="7" spans="1:10" x14ac:dyDescent="0.2">
      <c r="A7" s="160">
        <v>3</v>
      </c>
      <c r="B7" s="160"/>
      <c r="C7" s="59"/>
      <c r="D7" s="59"/>
      <c r="E7" s="162"/>
      <c r="F7" s="162"/>
      <c r="G7" s="162"/>
      <c r="H7" s="162"/>
      <c r="I7" s="162"/>
      <c r="J7" s="162"/>
    </row>
    <row r="8" spans="1:10" x14ac:dyDescent="0.2">
      <c r="A8" s="160">
        <v>4</v>
      </c>
      <c r="B8" s="160"/>
      <c r="C8" s="59"/>
      <c r="D8" s="59"/>
      <c r="E8" s="162"/>
      <c r="F8" s="162"/>
      <c r="G8" s="162"/>
      <c r="H8" s="162"/>
      <c r="I8" s="162"/>
      <c r="J8" s="162"/>
    </row>
    <row r="9" spans="1:10" x14ac:dyDescent="0.2">
      <c r="A9" s="160">
        <v>5</v>
      </c>
      <c r="B9" s="160"/>
      <c r="C9" s="59"/>
      <c r="D9" s="59"/>
      <c r="E9" s="162"/>
      <c r="F9" s="162"/>
      <c r="G9" s="162"/>
      <c r="H9" s="162"/>
      <c r="I9" s="162"/>
      <c r="J9" s="162"/>
    </row>
    <row r="11" spans="1:10" x14ac:dyDescent="0.2">
      <c r="A11" s="601" t="s">
        <v>948</v>
      </c>
      <c r="B11" s="601"/>
      <c r="C11" s="601"/>
      <c r="D11" s="601"/>
      <c r="E11" s="601"/>
      <c r="F11" s="601"/>
      <c r="G11" s="601"/>
      <c r="H11" s="420"/>
      <c r="I11" s="420"/>
      <c r="J11" s="420"/>
    </row>
    <row r="12" spans="1:10" s="206" customFormat="1" ht="25.5" x14ac:dyDescent="0.2">
      <c r="A12" s="205" t="s">
        <v>934</v>
      </c>
      <c r="B12" s="205" t="s">
        <v>773</v>
      </c>
      <c r="C12" s="205" t="s">
        <v>949</v>
      </c>
      <c r="D12" s="205" t="s">
        <v>950</v>
      </c>
      <c r="E12" s="205" t="s">
        <v>951</v>
      </c>
      <c r="F12" s="205" t="s">
        <v>952</v>
      </c>
      <c r="G12" s="205" t="s">
        <v>941</v>
      </c>
    </row>
    <row r="13" spans="1:10" x14ac:dyDescent="0.2">
      <c r="A13" s="159">
        <v>1</v>
      </c>
      <c r="B13" s="159"/>
      <c r="C13" s="59"/>
      <c r="D13" s="202"/>
      <c r="E13" s="161"/>
      <c r="F13" s="161"/>
      <c r="G13" s="161"/>
      <c r="H13" s="420"/>
      <c r="I13" s="420"/>
      <c r="J13" s="420"/>
    </row>
    <row r="14" spans="1:10" x14ac:dyDescent="0.2">
      <c r="A14" s="160">
        <v>2</v>
      </c>
      <c r="B14" s="160"/>
      <c r="C14" s="59"/>
      <c r="D14" s="202"/>
      <c r="E14" s="161"/>
      <c r="F14" s="161"/>
      <c r="G14" s="162"/>
      <c r="H14" s="420"/>
      <c r="I14" s="420"/>
      <c r="J14" s="420"/>
    </row>
    <row r="15" spans="1:10" x14ac:dyDescent="0.2">
      <c r="A15" s="160">
        <v>3</v>
      </c>
      <c r="B15" s="160"/>
      <c r="C15" s="59"/>
      <c r="D15" s="202"/>
      <c r="E15" s="161"/>
      <c r="F15" s="161"/>
      <c r="G15" s="162"/>
      <c r="H15" s="420"/>
      <c r="I15" s="420"/>
      <c r="J15" s="420"/>
    </row>
    <row r="16" spans="1:10" x14ac:dyDescent="0.2">
      <c r="A16" s="160">
        <v>4</v>
      </c>
      <c r="B16" s="160"/>
      <c r="C16" s="59"/>
      <c r="D16" s="202"/>
      <c r="E16" s="161"/>
      <c r="F16" s="161"/>
      <c r="G16" s="162"/>
      <c r="H16" s="420"/>
      <c r="I16" s="420"/>
      <c r="J16" s="420"/>
    </row>
    <row r="17" spans="1:19" x14ac:dyDescent="0.2">
      <c r="A17" s="160">
        <v>5</v>
      </c>
      <c r="B17" s="160"/>
      <c r="C17" s="59"/>
      <c r="D17" s="202"/>
      <c r="E17" s="161"/>
      <c r="F17" s="161"/>
      <c r="G17" s="162"/>
      <c r="H17" s="420"/>
      <c r="I17" s="420"/>
      <c r="J17" s="420"/>
      <c r="K17" s="420"/>
      <c r="L17" s="420"/>
      <c r="M17" s="420"/>
      <c r="N17" s="420"/>
      <c r="O17" s="420"/>
      <c r="P17" s="420"/>
      <c r="Q17" s="420"/>
      <c r="R17" s="420"/>
      <c r="S17" s="420"/>
    </row>
    <row r="19" spans="1:19" ht="18" x14ac:dyDescent="0.25">
      <c r="A19" s="602" t="s">
        <v>953</v>
      </c>
      <c r="B19" s="602"/>
      <c r="C19" s="602"/>
      <c r="D19" s="602"/>
      <c r="E19" s="602"/>
      <c r="F19" s="420"/>
      <c r="G19" s="171"/>
      <c r="H19" s="171"/>
      <c r="I19" s="172" t="s">
        <v>954</v>
      </c>
      <c r="J19" s="172"/>
      <c r="K19" s="172"/>
      <c r="L19" s="66"/>
      <c r="M19" s="66"/>
      <c r="N19" s="66"/>
      <c r="O19" s="66"/>
      <c r="P19" s="66"/>
      <c r="Q19" s="66"/>
      <c r="R19" s="66"/>
      <c r="S19" s="66"/>
    </row>
    <row r="20" spans="1:19" x14ac:dyDescent="0.2">
      <c r="A20" s="192" t="s">
        <v>955</v>
      </c>
      <c r="B20" s="192"/>
      <c r="C20" s="192"/>
      <c r="D20" s="192"/>
      <c r="E20" s="192"/>
      <c r="F20" s="192"/>
      <c r="G20" s="192"/>
      <c r="H20" s="192"/>
      <c r="I20" s="173"/>
      <c r="J20" s="173"/>
      <c r="K20" s="173"/>
      <c r="L20" s="174"/>
      <c r="M20" s="174"/>
      <c r="N20" s="174"/>
      <c r="O20" s="174"/>
      <c r="P20" s="174"/>
      <c r="Q20" s="66"/>
      <c r="R20" s="66"/>
      <c r="S20" s="66"/>
    </row>
    <row r="21" spans="1:19" x14ac:dyDescent="0.2">
      <c r="A21" s="420"/>
      <c r="B21" s="175"/>
      <c r="C21" s="175"/>
      <c r="D21" s="175"/>
      <c r="E21" s="175"/>
      <c r="F21" s="175"/>
      <c r="G21" s="176"/>
      <c r="H21" s="176"/>
      <c r="I21" s="173"/>
      <c r="J21" s="173"/>
      <c r="K21" s="173"/>
      <c r="L21" s="174"/>
      <c r="M21" s="174"/>
      <c r="N21" s="174"/>
      <c r="O21" s="174"/>
      <c r="P21" s="174"/>
      <c r="Q21" s="66"/>
      <c r="R21" s="66"/>
      <c r="S21" s="66"/>
    </row>
    <row r="22" spans="1:19" x14ac:dyDescent="0.2">
      <c r="A22" s="596" t="s">
        <v>956</v>
      </c>
      <c r="B22" s="596"/>
      <c r="C22" s="420"/>
      <c r="D22" s="597" t="s">
        <v>957</v>
      </c>
      <c r="E22" s="597"/>
      <c r="F22" s="175"/>
      <c r="G22" s="176"/>
      <c r="H22" s="176"/>
      <c r="I22" s="173"/>
      <c r="J22" s="173"/>
      <c r="K22" s="173"/>
      <c r="L22" s="174"/>
      <c r="M22" s="174"/>
      <c r="N22" s="174"/>
      <c r="O22" s="174"/>
      <c r="P22" s="174"/>
      <c r="Q22" s="66"/>
      <c r="R22" s="66"/>
      <c r="S22" s="66"/>
    </row>
    <row r="23" spans="1:19" x14ac:dyDescent="0.2">
      <c r="A23" s="177" t="s">
        <v>958</v>
      </c>
      <c r="B23" s="177" t="s">
        <v>959</v>
      </c>
      <c r="C23" s="420"/>
      <c r="D23" s="178" t="s">
        <v>958</v>
      </c>
      <c r="E23" s="178" t="s">
        <v>959</v>
      </c>
      <c r="F23" s="175"/>
      <c r="G23" s="176"/>
      <c r="H23" s="176"/>
      <c r="I23" s="173"/>
      <c r="J23" s="173"/>
      <c r="K23" s="173"/>
      <c r="L23" s="174"/>
      <c r="M23" s="174"/>
      <c r="N23" s="174"/>
      <c r="O23" s="174"/>
      <c r="P23" s="174"/>
      <c r="Q23" s="66"/>
      <c r="R23" s="66"/>
      <c r="S23" s="66"/>
    </row>
    <row r="24" spans="1:19" ht="89.25" x14ac:dyDescent="0.2">
      <c r="A24" s="163" t="s">
        <v>773</v>
      </c>
      <c r="B24" s="164" t="s">
        <v>960</v>
      </c>
      <c r="C24" s="420"/>
      <c r="D24" s="165" t="s">
        <v>773</v>
      </c>
      <c r="E24" s="166" t="s">
        <v>961</v>
      </c>
      <c r="F24" s="175"/>
      <c r="G24" s="176"/>
      <c r="H24" s="176"/>
      <c r="I24" s="173"/>
      <c r="J24" s="173"/>
      <c r="K24" s="173"/>
      <c r="L24" s="174"/>
      <c r="M24" s="174"/>
      <c r="N24" s="174"/>
      <c r="O24" s="174"/>
      <c r="P24" s="174"/>
      <c r="Q24" s="66"/>
      <c r="R24" s="66"/>
      <c r="S24" s="66"/>
    </row>
    <row r="25" spans="1:19" ht="38.25" x14ac:dyDescent="0.2">
      <c r="A25" s="163" t="s">
        <v>935</v>
      </c>
      <c r="B25" s="167" t="s">
        <v>962</v>
      </c>
      <c r="C25" s="420"/>
      <c r="D25" s="165" t="s">
        <v>963</v>
      </c>
      <c r="E25" s="168" t="s">
        <v>964</v>
      </c>
      <c r="F25" s="175"/>
      <c r="G25" s="176"/>
      <c r="H25" s="176"/>
      <c r="I25" s="173"/>
      <c r="J25" s="173"/>
      <c r="K25" s="173"/>
      <c r="L25" s="174"/>
      <c r="M25" s="174"/>
      <c r="N25" s="174"/>
      <c r="O25" s="174"/>
      <c r="P25" s="174"/>
      <c r="Q25" s="66"/>
      <c r="R25" s="66"/>
      <c r="S25" s="66"/>
    </row>
    <row r="26" spans="1:19" ht="38.25" x14ac:dyDescent="0.2">
      <c r="A26" s="163" t="s">
        <v>965</v>
      </c>
      <c r="B26" s="167" t="s">
        <v>966</v>
      </c>
      <c r="C26" s="420"/>
      <c r="D26" s="165" t="s">
        <v>967</v>
      </c>
      <c r="E26" s="168" t="s">
        <v>968</v>
      </c>
      <c r="F26" s="175"/>
      <c r="G26" s="176"/>
      <c r="H26" s="176"/>
      <c r="I26" s="173"/>
      <c r="J26" s="173"/>
      <c r="K26" s="173"/>
      <c r="L26" s="174"/>
      <c r="M26" s="174"/>
      <c r="N26" s="174"/>
      <c r="O26" s="174"/>
      <c r="P26" s="174"/>
      <c r="Q26" s="66"/>
      <c r="R26" s="66"/>
      <c r="S26" s="66"/>
    </row>
    <row r="27" spans="1:19" ht="178.5" x14ac:dyDescent="0.2">
      <c r="A27" s="163" t="s">
        <v>969</v>
      </c>
      <c r="B27" s="169" t="s">
        <v>970</v>
      </c>
      <c r="C27" s="420"/>
      <c r="D27" s="165" t="s">
        <v>971</v>
      </c>
      <c r="E27" s="168" t="s">
        <v>972</v>
      </c>
      <c r="F27" s="175"/>
      <c r="G27" s="176"/>
      <c r="H27" s="176"/>
      <c r="I27" s="173"/>
      <c r="J27" s="173"/>
      <c r="K27" s="173"/>
      <c r="L27" s="174"/>
      <c r="M27" s="174"/>
      <c r="N27" s="174"/>
      <c r="O27" s="174"/>
      <c r="P27" s="174"/>
      <c r="Q27" s="66"/>
      <c r="R27" s="66"/>
      <c r="S27" s="66"/>
    </row>
    <row r="28" spans="1:19" ht="178.5" x14ac:dyDescent="0.2">
      <c r="A28" s="163" t="s">
        <v>973</v>
      </c>
      <c r="B28" s="167" t="s">
        <v>974</v>
      </c>
      <c r="C28" s="420"/>
      <c r="D28" s="165" t="s">
        <v>975</v>
      </c>
      <c r="E28" s="170" t="s">
        <v>976</v>
      </c>
      <c r="F28" s="175"/>
      <c r="G28" s="176"/>
      <c r="H28" s="176"/>
      <c r="I28" s="173"/>
      <c r="J28" s="173"/>
      <c r="K28" s="173"/>
      <c r="L28" s="174"/>
      <c r="M28" s="174"/>
      <c r="N28" s="174"/>
      <c r="O28" s="174"/>
      <c r="P28" s="174"/>
      <c r="Q28" s="66"/>
      <c r="R28" s="66"/>
      <c r="S28" s="66"/>
    </row>
    <row r="29" spans="1:19" ht="38.25" x14ac:dyDescent="0.2">
      <c r="A29" s="163" t="s">
        <v>977</v>
      </c>
      <c r="B29" s="167" t="s">
        <v>978</v>
      </c>
      <c r="C29" s="420"/>
      <c r="D29" s="420"/>
      <c r="E29" s="420"/>
      <c r="F29" s="175"/>
      <c r="G29" s="176"/>
      <c r="H29" s="176"/>
      <c r="I29" s="173"/>
      <c r="J29" s="173"/>
      <c r="K29" s="173"/>
      <c r="L29" s="174"/>
      <c r="M29" s="174"/>
      <c r="N29" s="174"/>
      <c r="O29" s="174"/>
      <c r="P29" s="174"/>
      <c r="Q29" s="66"/>
      <c r="R29" s="66"/>
      <c r="S29" s="66"/>
    </row>
    <row r="30" spans="1:19" ht="51" x14ac:dyDescent="0.2">
      <c r="A30" s="163" t="s">
        <v>979</v>
      </c>
      <c r="B30" s="167" t="s">
        <v>980</v>
      </c>
      <c r="C30" s="420"/>
      <c r="D30" s="420"/>
      <c r="E30" s="420"/>
      <c r="F30" s="175"/>
      <c r="G30" s="176"/>
      <c r="H30" s="176"/>
      <c r="I30" s="173"/>
      <c r="J30" s="173"/>
      <c r="K30" s="173"/>
      <c r="L30" s="174"/>
      <c r="M30" s="174"/>
      <c r="N30" s="174"/>
      <c r="O30" s="174"/>
      <c r="P30" s="174"/>
      <c r="Q30" s="66"/>
      <c r="R30" s="66"/>
      <c r="S30" s="66"/>
    </row>
    <row r="31" spans="1:19" ht="102" x14ac:dyDescent="0.2">
      <c r="A31" s="163" t="s">
        <v>975</v>
      </c>
      <c r="B31" s="167" t="s">
        <v>981</v>
      </c>
      <c r="C31" s="420"/>
      <c r="D31" s="420"/>
      <c r="E31" s="420"/>
      <c r="F31" s="175"/>
      <c r="G31" s="176"/>
      <c r="H31" s="176"/>
      <c r="I31" s="173"/>
      <c r="J31" s="173"/>
      <c r="K31" s="173"/>
      <c r="L31" s="174"/>
      <c r="M31" s="174"/>
      <c r="N31" s="174"/>
      <c r="O31" s="174"/>
      <c r="P31" s="174"/>
      <c r="Q31" s="66"/>
      <c r="R31" s="66"/>
      <c r="S31" s="66"/>
    </row>
    <row r="32" spans="1:19" ht="63.75" x14ac:dyDescent="0.2">
      <c r="A32" s="163" t="s">
        <v>982</v>
      </c>
      <c r="B32" s="167" t="s">
        <v>983</v>
      </c>
      <c r="C32" s="420"/>
      <c r="D32" s="420"/>
      <c r="E32" s="420"/>
      <c r="F32" s="420"/>
      <c r="G32" s="420"/>
      <c r="H32" s="420"/>
      <c r="I32" s="66"/>
      <c r="J32" s="66"/>
      <c r="K32" s="66"/>
      <c r="L32" s="66"/>
      <c r="M32" s="66"/>
      <c r="N32" s="66"/>
      <c r="O32" s="66"/>
      <c r="P32" s="66"/>
      <c r="Q32" s="66"/>
      <c r="R32" s="66"/>
      <c r="S32" s="66"/>
    </row>
    <row r="33" spans="9:30" x14ac:dyDescent="0.2">
      <c r="I33" s="66"/>
      <c r="J33" s="66"/>
      <c r="K33" s="66"/>
      <c r="L33" s="66"/>
      <c r="M33" s="66"/>
      <c r="N33" s="66"/>
      <c r="O33" s="66"/>
      <c r="P33" s="66"/>
      <c r="Q33" s="66"/>
      <c r="R33" s="66"/>
      <c r="S33" s="66"/>
      <c r="T33" s="420"/>
      <c r="U33" s="420"/>
      <c r="V33" s="420"/>
      <c r="W33" s="420"/>
      <c r="X33" s="420"/>
      <c r="Y33" s="420"/>
      <c r="Z33" s="420"/>
      <c r="AA33" s="420"/>
      <c r="AB33" s="420"/>
      <c r="AC33" s="420"/>
      <c r="AD33" s="420"/>
    </row>
    <row r="41" spans="9:30" x14ac:dyDescent="0.2">
      <c r="I41" s="420"/>
      <c r="J41" s="420"/>
      <c r="K41" s="420"/>
      <c r="L41" s="420"/>
      <c r="M41" s="420"/>
      <c r="N41" s="420"/>
      <c r="O41" s="420"/>
      <c r="P41" s="420"/>
      <c r="Q41" s="420"/>
      <c r="R41" s="420"/>
      <c r="S41" s="420"/>
      <c r="T41" s="420"/>
      <c r="U41" s="420"/>
      <c r="V41" s="420"/>
      <c r="W41" s="420"/>
      <c r="X41" s="420"/>
      <c r="Y41" s="420"/>
      <c r="Z41" s="420"/>
      <c r="AA41" s="420"/>
      <c r="AB41" s="420"/>
      <c r="AC41" s="420" t="s">
        <v>984</v>
      </c>
      <c r="AD41" s="420" t="s">
        <v>773</v>
      </c>
    </row>
    <row r="42" spans="9:30" x14ac:dyDescent="0.2">
      <c r="I42" s="420"/>
      <c r="J42" s="420"/>
      <c r="K42" s="420"/>
      <c r="L42" s="420"/>
      <c r="M42" s="420"/>
      <c r="N42" s="420"/>
      <c r="O42" s="420"/>
      <c r="P42" s="420"/>
      <c r="Q42" s="420"/>
      <c r="R42" s="420"/>
      <c r="S42" s="420"/>
      <c r="T42" s="420" t="s">
        <v>985</v>
      </c>
      <c r="U42" s="420"/>
      <c r="V42" s="420"/>
      <c r="W42" s="420" t="s">
        <v>982</v>
      </c>
      <c r="X42" s="420"/>
      <c r="Y42" s="420"/>
      <c r="Z42" s="420" t="s">
        <v>986</v>
      </c>
      <c r="AA42" s="420"/>
      <c r="AB42" s="420" t="s">
        <v>168</v>
      </c>
      <c r="AC42" s="420" t="s">
        <v>987</v>
      </c>
      <c r="AD42" s="420" t="s">
        <v>943</v>
      </c>
    </row>
    <row r="43" spans="9:30" x14ac:dyDescent="0.2">
      <c r="I43" s="420"/>
      <c r="J43" s="420"/>
      <c r="K43" s="420"/>
      <c r="L43" s="420"/>
      <c r="M43" s="420"/>
      <c r="N43" s="420"/>
      <c r="O43" s="420"/>
      <c r="P43" s="420"/>
      <c r="Q43" s="420"/>
      <c r="R43" s="420"/>
      <c r="S43" s="420"/>
      <c r="T43" s="420" t="s">
        <v>988</v>
      </c>
      <c r="U43" s="420"/>
      <c r="V43" s="420"/>
      <c r="W43" s="420" t="s">
        <v>763</v>
      </c>
      <c r="X43" s="420"/>
      <c r="Y43" s="420"/>
      <c r="Z43" s="420" t="s">
        <v>989</v>
      </c>
      <c r="AA43" s="420"/>
      <c r="AB43" s="420" t="s">
        <v>207</v>
      </c>
      <c r="AC43" s="420" t="s">
        <v>990</v>
      </c>
      <c r="AD43" s="420" t="s">
        <v>991</v>
      </c>
    </row>
    <row r="44" spans="9:30" x14ac:dyDescent="0.2">
      <c r="I44" s="420"/>
      <c r="J44" s="420"/>
      <c r="K44" s="420"/>
      <c r="L44" s="420"/>
      <c r="M44" s="420"/>
      <c r="N44" s="420"/>
      <c r="O44" s="420"/>
      <c r="P44" s="420"/>
      <c r="Q44" s="420"/>
      <c r="R44" s="420"/>
      <c r="S44" s="420"/>
      <c r="T44" s="420" t="s">
        <v>944</v>
      </c>
      <c r="U44" s="420"/>
      <c r="V44" s="420"/>
      <c r="W44" s="420" t="s">
        <v>947</v>
      </c>
      <c r="X44" s="420"/>
      <c r="Y44" s="420"/>
      <c r="Z44" s="420" t="s">
        <v>992</v>
      </c>
      <c r="AA44" s="420"/>
      <c r="AB44" s="420"/>
      <c r="AC44" s="420"/>
      <c r="AD44" s="420" t="s">
        <v>793</v>
      </c>
    </row>
    <row r="45" spans="9:30" x14ac:dyDescent="0.2">
      <c r="I45" s="420"/>
      <c r="J45" s="420"/>
      <c r="K45" s="420"/>
      <c r="L45" s="420"/>
      <c r="M45" s="420"/>
      <c r="N45" s="420"/>
      <c r="O45" s="420"/>
      <c r="P45" s="420"/>
      <c r="Q45" s="420"/>
      <c r="R45" s="420"/>
      <c r="S45" s="420"/>
      <c r="T45" s="420" t="s">
        <v>993</v>
      </c>
      <c r="U45" s="420"/>
      <c r="V45" s="420"/>
      <c r="W45" s="420" t="s">
        <v>994</v>
      </c>
      <c r="X45" s="420"/>
      <c r="Y45" s="420"/>
      <c r="Z45" s="420" t="s">
        <v>995</v>
      </c>
      <c r="AA45" s="420"/>
      <c r="AB45" s="420"/>
      <c r="AC45" s="420"/>
      <c r="AD45" s="420"/>
    </row>
    <row r="46" spans="9:30" x14ac:dyDescent="0.2">
      <c r="I46" s="420"/>
      <c r="J46" s="420"/>
      <c r="K46" s="420"/>
      <c r="L46" s="420"/>
      <c r="M46" s="420"/>
      <c r="N46" s="420"/>
      <c r="O46" s="420"/>
      <c r="P46" s="420"/>
      <c r="Q46" s="420"/>
      <c r="R46" s="420"/>
      <c r="S46" s="420"/>
      <c r="T46" s="420" t="s">
        <v>180</v>
      </c>
      <c r="U46" s="420"/>
      <c r="V46" s="420"/>
      <c r="W46" s="420" t="s">
        <v>996</v>
      </c>
      <c r="X46" s="420"/>
      <c r="Y46" s="420"/>
      <c r="Z46" s="420" t="s">
        <v>997</v>
      </c>
      <c r="AA46" s="420"/>
      <c r="AB46" s="420"/>
      <c r="AC46" s="420"/>
      <c r="AD46" s="420"/>
    </row>
    <row r="47" spans="9:30" x14ac:dyDescent="0.2">
      <c r="I47" s="420"/>
      <c r="J47" s="420"/>
      <c r="K47" s="420"/>
      <c r="L47" s="420"/>
      <c r="M47" s="420"/>
      <c r="N47" s="420"/>
      <c r="O47" s="420"/>
      <c r="P47" s="420"/>
      <c r="Q47" s="420"/>
      <c r="R47" s="420"/>
      <c r="S47" s="420"/>
      <c r="T47" s="420"/>
      <c r="U47" s="420"/>
      <c r="V47" s="420"/>
      <c r="W47" s="420"/>
      <c r="X47" s="420"/>
      <c r="Y47" s="420"/>
      <c r="Z47" s="420" t="s">
        <v>180</v>
      </c>
      <c r="AA47" s="420"/>
      <c r="AB47" s="420"/>
      <c r="AC47" s="420"/>
      <c r="AD47" s="420"/>
    </row>
  </sheetData>
  <sheetProtection insertHyperlinks="0"/>
  <mergeCells count="7">
    <mergeCell ref="A22:B22"/>
    <mergeCell ref="D22:E22"/>
    <mergeCell ref="A2:J2"/>
    <mergeCell ref="A1:J1"/>
    <mergeCell ref="A3:J3"/>
    <mergeCell ref="A11:G11"/>
    <mergeCell ref="A19:E19"/>
  </mergeCells>
  <dataValidations count="5">
    <dataValidation type="list" allowBlank="1" showInputMessage="1" showErrorMessage="1" sqref="B5:B9">
      <formula1>$AD$42:$AD$44</formula1>
    </dataValidation>
    <dataValidation type="list" allowBlank="1" showInputMessage="1" showErrorMessage="1" sqref="F5:F9">
      <formula1>$T$43:$T$46</formula1>
    </dataValidation>
    <dataValidation type="list" allowBlank="1" showInputMessage="1" showErrorMessage="1" sqref="J5:J9">
      <formula1>$W$43:$W$46</formula1>
    </dataValidation>
    <dataValidation type="list" allowBlank="1" showInputMessage="1" showErrorMessage="1" sqref="E13:E17">
      <formula1>$Z$43:$Z$47</formula1>
    </dataValidation>
    <dataValidation type="list" allowBlank="1" showInputMessage="1" showErrorMessage="1" sqref="F13:F17">
      <formula1>"YES,NO"</formula1>
    </dataValidation>
  </dataValidations>
  <hyperlinks>
    <hyperlink ref="A2:J2" location="Instructions!A78" display="Click Here for Guidelines for Privacy Log"/>
  </hyperlinks>
  <pageMargins left="0.23622047244094491" right="0.23622047244094491" top="0.74803149606299213" bottom="0.74803149606299213" header="0.31496062992125984" footer="0.31496062992125984"/>
  <pageSetup paperSize="5" scale="86" orientation="landscape" r:id="rId1"/>
  <headerFooter>
    <oddFooter>&amp;C&amp;A&amp;R&amp;P</oddFooter>
  </headerFooter>
  <extLst>
    <ext xmlns:x14="http://schemas.microsoft.com/office/spreadsheetml/2009/9/main" uri="{CCE6A557-97BC-4b89-ADB6-D9C93CAAB3DF}">
      <x14:dataValidations xmlns:xm="http://schemas.microsoft.com/office/excel/2006/main" count="1">
        <x14:dataValidation type="list" operator="greaterThan" allowBlank="1" showInputMessage="1" showErrorMessage="1" promptTitle="Date Format" prompt="Please enter date as &quot;dd-mth-yyyy&quot;">
          <x14:formula1>
            <xm:f>calendar!$A$1:$A$427</xm:f>
          </x14:formula1>
          <xm:sqref>C5:D9 C13:C17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theme="6" tint="0.39997558519241921"/>
    <pageSetUpPr fitToPage="1"/>
  </sheetPr>
  <dimension ref="A1:R1175"/>
  <sheetViews>
    <sheetView zoomScale="85" zoomScaleNormal="85" workbookViewId="0">
      <pane xSplit="1" ySplit="4" topLeftCell="B232" activePane="bottomRight" state="frozen"/>
      <selection pane="topRight" sqref="A1:XFD1"/>
      <selection pane="bottomLeft" sqref="A1:XFD1"/>
      <selection pane="bottomRight" activeCell="J94" sqref="J94"/>
    </sheetView>
  </sheetViews>
  <sheetFormatPr defaultColWidth="9.28515625" defaultRowHeight="12.75" outlineLevelRow="1" outlineLevelCol="1" x14ac:dyDescent="0.2"/>
  <cols>
    <col min="1" max="1" width="5.5703125" style="31" customWidth="1"/>
    <col min="2" max="2" width="12.5703125" style="31" customWidth="1"/>
    <col min="3" max="3" width="12.5703125" style="31" hidden="1" customWidth="1" outlineLevel="1"/>
    <col min="4" max="4" width="22.42578125" style="31" bestFit="1" customWidth="1" collapsed="1"/>
    <col min="5" max="5" width="19.5703125" style="31" hidden="1" customWidth="1" outlineLevel="1"/>
    <col min="6" max="6" width="18.5703125" style="31" customWidth="1" collapsed="1"/>
    <col min="7" max="7" width="15.5703125" style="31" customWidth="1"/>
    <col min="8" max="8" width="12.5703125" style="31" customWidth="1"/>
    <col min="9" max="9" width="15.5703125" style="204" customWidth="1"/>
    <col min="10" max="11" width="13.28515625" style="204" customWidth="1"/>
    <col min="12" max="12" width="11.5703125" style="204" customWidth="1"/>
    <col min="13" max="16" width="9.28515625" style="31" hidden="1" customWidth="1"/>
    <col min="17" max="17" width="15.7109375" style="31" hidden="1" customWidth="1"/>
    <col min="18" max="18" width="27.42578125" style="31" customWidth="1"/>
    <col min="19" max="16384" width="9.28515625" style="31"/>
  </cols>
  <sheetData>
    <row r="1" spans="1:18" ht="25.15" customHeight="1" x14ac:dyDescent="0.2">
      <c r="A1" s="619" t="s">
        <v>998</v>
      </c>
      <c r="B1" s="620"/>
      <c r="C1" s="620"/>
      <c r="D1" s="620"/>
      <c r="E1" s="620"/>
      <c r="F1" s="620"/>
      <c r="G1" s="620"/>
      <c r="H1" s="620"/>
      <c r="I1" s="620"/>
      <c r="J1" s="620"/>
      <c r="K1" s="620"/>
      <c r="L1" s="620"/>
      <c r="M1" s="43"/>
      <c r="N1" s="44" t="s">
        <v>999</v>
      </c>
      <c r="Q1" s="36" t="s">
        <v>1000</v>
      </c>
      <c r="R1" s="420"/>
    </row>
    <row r="2" spans="1:18" ht="18" customHeight="1" x14ac:dyDescent="0.2">
      <c r="A2" s="621" t="s">
        <v>1001</v>
      </c>
      <c r="B2" s="622"/>
      <c r="C2" s="622"/>
      <c r="D2" s="622"/>
      <c r="E2" s="622"/>
      <c r="F2" s="622"/>
      <c r="G2" s="622"/>
      <c r="H2" s="622"/>
      <c r="I2" s="622"/>
      <c r="J2" s="622"/>
      <c r="K2" s="622"/>
      <c r="L2" s="622"/>
      <c r="M2" s="43" t="s">
        <v>908</v>
      </c>
      <c r="N2" s="44" t="s">
        <v>1002</v>
      </c>
      <c r="Q2" s="36" t="s">
        <v>1003</v>
      </c>
    </row>
    <row r="3" spans="1:18" ht="34.5" customHeight="1" x14ac:dyDescent="0.2">
      <c r="A3" s="623" t="s">
        <v>1004</v>
      </c>
      <c r="B3" s="624"/>
      <c r="C3" s="624"/>
      <c r="D3" s="624"/>
      <c r="E3" s="624"/>
      <c r="F3" s="624"/>
      <c r="G3" s="624"/>
      <c r="H3" s="624"/>
      <c r="I3" s="624"/>
      <c r="J3" s="624"/>
      <c r="K3" s="624"/>
      <c r="L3" s="624"/>
      <c r="M3" s="43" t="s">
        <v>926</v>
      </c>
      <c r="N3" s="44" t="s">
        <v>1005</v>
      </c>
      <c r="Q3" s="36" t="s">
        <v>1006</v>
      </c>
    </row>
    <row r="4" spans="1:18" s="37" customFormat="1" ht="90" thickBot="1" x14ac:dyDescent="0.25">
      <c r="A4" s="45" t="s">
        <v>934</v>
      </c>
      <c r="B4" s="45" t="s">
        <v>1007</v>
      </c>
      <c r="C4" s="45"/>
      <c r="D4" s="45" t="s">
        <v>1008</v>
      </c>
      <c r="E4" s="45"/>
      <c r="F4" s="45" t="s">
        <v>1009</v>
      </c>
      <c r="G4" s="45" t="s">
        <v>1010</v>
      </c>
      <c r="H4" s="45" t="s">
        <v>1011</v>
      </c>
      <c r="I4" s="45" t="s">
        <v>1012</v>
      </c>
      <c r="J4" s="45" t="s">
        <v>1013</v>
      </c>
      <c r="K4" s="45" t="s">
        <v>1014</v>
      </c>
      <c r="L4" s="46" t="s">
        <v>1015</v>
      </c>
      <c r="N4" s="44" t="s">
        <v>1016</v>
      </c>
      <c r="Q4" s="36" t="s">
        <v>1017</v>
      </c>
    </row>
    <row r="5" spans="1:18" s="38" customFormat="1" ht="13.5" thickBot="1" x14ac:dyDescent="0.25">
      <c r="A5" s="603">
        <v>1</v>
      </c>
      <c r="B5" s="128">
        <v>43478</v>
      </c>
      <c r="C5" s="47"/>
      <c r="D5" s="48" t="s">
        <v>1018</v>
      </c>
      <c r="E5" s="49"/>
      <c r="F5" s="48" t="s">
        <v>1003</v>
      </c>
      <c r="G5" s="128">
        <v>43479</v>
      </c>
      <c r="H5" s="128">
        <v>43497</v>
      </c>
      <c r="I5" s="50">
        <f>SUM(F8:F27)</f>
        <v>0</v>
      </c>
      <c r="J5" s="50">
        <v>0</v>
      </c>
      <c r="K5" s="50">
        <v>2</v>
      </c>
      <c r="L5" s="48" t="s">
        <v>908</v>
      </c>
      <c r="M5" s="51"/>
      <c r="N5" s="39" t="s">
        <v>1019</v>
      </c>
      <c r="Q5" s="40" t="s">
        <v>1020</v>
      </c>
      <c r="R5" s="382"/>
    </row>
    <row r="6" spans="1:18" s="38" customFormat="1" ht="25.5" hidden="1" outlineLevel="1" x14ac:dyDescent="0.2">
      <c r="A6" s="604"/>
      <c r="B6" s="606"/>
      <c r="C6" s="607"/>
      <c r="D6" s="607"/>
      <c r="E6" s="607"/>
      <c r="F6" s="607"/>
      <c r="G6" s="607"/>
      <c r="H6" s="607"/>
      <c r="I6" s="607"/>
      <c r="J6" s="607"/>
      <c r="K6" s="607"/>
      <c r="L6" s="607"/>
      <c r="M6" s="51"/>
      <c r="N6" s="51"/>
      <c r="Q6" s="41" t="s">
        <v>1021</v>
      </c>
    </row>
    <row r="7" spans="1:18" s="38" customFormat="1" ht="38.25" hidden="1" outlineLevel="1" x14ac:dyDescent="0.2">
      <c r="A7" s="604"/>
      <c r="B7" s="92" t="s">
        <v>1022</v>
      </c>
      <c r="C7" s="92" t="s">
        <v>1023</v>
      </c>
      <c r="D7" s="231" t="s">
        <v>1023</v>
      </c>
      <c r="E7" s="92"/>
      <c r="F7" s="92" t="s">
        <v>1024</v>
      </c>
      <c r="G7" s="93" t="s">
        <v>1025</v>
      </c>
      <c r="H7" s="453" t="s">
        <v>1026</v>
      </c>
      <c r="I7" s="608" t="s">
        <v>1027</v>
      </c>
      <c r="J7" s="608"/>
      <c r="K7" s="608"/>
      <c r="L7" s="608"/>
      <c r="M7" s="51"/>
      <c r="N7" s="51"/>
      <c r="Q7" s="41" t="s">
        <v>1028</v>
      </c>
    </row>
    <row r="8" spans="1:18" s="38" customFormat="1" hidden="1" outlineLevel="1" x14ac:dyDescent="0.2">
      <c r="A8" s="604"/>
      <c r="B8" s="52" t="s">
        <v>1029</v>
      </c>
      <c r="C8" s="53"/>
      <c r="D8" s="232"/>
      <c r="E8" s="230"/>
      <c r="F8" s="54"/>
      <c r="G8" s="55"/>
      <c r="H8" s="91"/>
      <c r="I8" s="609"/>
      <c r="J8" s="610"/>
      <c r="K8" s="610"/>
      <c r="L8" s="611"/>
      <c r="M8" s="51"/>
      <c r="N8" s="51"/>
      <c r="Q8" s="41" t="s">
        <v>1030</v>
      </c>
    </row>
    <row r="9" spans="1:18" s="38" customFormat="1" hidden="1" outlineLevel="1" x14ac:dyDescent="0.2">
      <c r="A9" s="604"/>
      <c r="B9" s="52" t="s">
        <v>1031</v>
      </c>
      <c r="C9" s="53"/>
      <c r="D9" s="232"/>
      <c r="E9" s="230"/>
      <c r="F9" s="54"/>
      <c r="G9" s="55"/>
      <c r="H9" s="91"/>
      <c r="I9" s="609"/>
      <c r="J9" s="610"/>
      <c r="K9" s="610"/>
      <c r="L9" s="611"/>
      <c r="M9" s="51"/>
      <c r="N9" s="51"/>
      <c r="Q9" s="41" t="s">
        <v>1032</v>
      </c>
    </row>
    <row r="10" spans="1:18" s="38" customFormat="1" hidden="1" outlineLevel="1" x14ac:dyDescent="0.2">
      <c r="A10" s="604"/>
      <c r="B10" s="52" t="s">
        <v>1033</v>
      </c>
      <c r="C10" s="53"/>
      <c r="D10" s="232"/>
      <c r="E10" s="230"/>
      <c r="F10" s="54"/>
      <c r="G10" s="55"/>
      <c r="H10" s="91"/>
      <c r="I10" s="609"/>
      <c r="J10" s="610"/>
      <c r="K10" s="610"/>
      <c r="L10" s="611"/>
      <c r="M10" s="51"/>
      <c r="N10" s="51"/>
      <c r="Q10" s="41" t="s">
        <v>278</v>
      </c>
    </row>
    <row r="11" spans="1:18" s="38" customFormat="1" ht="13.35" hidden="1" customHeight="1" outlineLevel="1" x14ac:dyDescent="0.2">
      <c r="A11" s="604"/>
      <c r="B11" s="52" t="s">
        <v>1034</v>
      </c>
      <c r="C11" s="53"/>
      <c r="D11" s="232"/>
      <c r="E11" s="230"/>
      <c r="F11" s="54"/>
      <c r="G11" s="55"/>
      <c r="H11" s="91"/>
      <c r="I11" s="609"/>
      <c r="J11" s="610"/>
      <c r="K11" s="610"/>
      <c r="L11" s="611"/>
      <c r="M11" s="51"/>
      <c r="N11" s="51"/>
      <c r="Q11" s="41" t="s">
        <v>180</v>
      </c>
    </row>
    <row r="12" spans="1:18" s="38" customFormat="1" hidden="1" outlineLevel="1" x14ac:dyDescent="0.2">
      <c r="A12" s="604"/>
      <c r="B12" s="52" t="s">
        <v>1035</v>
      </c>
      <c r="C12" s="53"/>
      <c r="D12" s="232"/>
      <c r="E12" s="230"/>
      <c r="F12" s="54"/>
      <c r="G12" s="55"/>
      <c r="H12" s="91"/>
      <c r="I12" s="609"/>
      <c r="J12" s="610"/>
      <c r="K12" s="610"/>
      <c r="L12" s="611"/>
      <c r="M12" s="51"/>
      <c r="N12" s="51"/>
    </row>
    <row r="13" spans="1:18" s="38" customFormat="1" hidden="1" outlineLevel="1" x14ac:dyDescent="0.2">
      <c r="A13" s="604"/>
      <c r="B13" s="52" t="s">
        <v>1036</v>
      </c>
      <c r="C13" s="53"/>
      <c r="D13" s="232"/>
      <c r="E13" s="230"/>
      <c r="F13" s="54"/>
      <c r="G13" s="55"/>
      <c r="H13" s="91"/>
      <c r="I13" s="609"/>
      <c r="J13" s="610"/>
      <c r="K13" s="610"/>
      <c r="L13" s="611"/>
      <c r="M13" s="51"/>
      <c r="N13" s="51"/>
    </row>
    <row r="14" spans="1:18" s="38" customFormat="1" hidden="1" outlineLevel="1" x14ac:dyDescent="0.2">
      <c r="A14" s="604"/>
      <c r="B14" s="52" t="s">
        <v>1037</v>
      </c>
      <c r="C14" s="53"/>
      <c r="D14" s="232"/>
      <c r="E14" s="230"/>
      <c r="F14" s="54"/>
      <c r="G14" s="55"/>
      <c r="H14" s="91"/>
      <c r="I14" s="609"/>
      <c r="J14" s="610"/>
      <c r="K14" s="610"/>
      <c r="L14" s="611"/>
      <c r="M14" s="51"/>
      <c r="N14" s="51"/>
    </row>
    <row r="15" spans="1:18" s="38" customFormat="1" hidden="1" outlineLevel="1" x14ac:dyDescent="0.2">
      <c r="A15" s="604"/>
      <c r="B15" s="52" t="s">
        <v>1038</v>
      </c>
      <c r="C15" s="53"/>
      <c r="D15" s="232"/>
      <c r="E15" s="230"/>
      <c r="F15" s="54"/>
      <c r="G15" s="55"/>
      <c r="H15" s="91"/>
      <c r="I15" s="609"/>
      <c r="J15" s="610"/>
      <c r="K15" s="610"/>
      <c r="L15" s="611"/>
      <c r="M15" s="51"/>
      <c r="N15" s="51"/>
    </row>
    <row r="16" spans="1:18" s="38" customFormat="1" hidden="1" outlineLevel="1" x14ac:dyDescent="0.2">
      <c r="A16" s="604"/>
      <c r="B16" s="52" t="s">
        <v>1039</v>
      </c>
      <c r="C16" s="53"/>
      <c r="D16" s="232"/>
      <c r="E16" s="230"/>
      <c r="F16" s="54"/>
      <c r="G16" s="55"/>
      <c r="H16" s="91"/>
      <c r="I16" s="609"/>
      <c r="J16" s="610"/>
      <c r="K16" s="610"/>
      <c r="L16" s="611"/>
      <c r="M16" s="51"/>
      <c r="N16" s="51"/>
    </row>
    <row r="17" spans="1:14" s="38" customFormat="1" hidden="1" outlineLevel="1" x14ac:dyDescent="0.2">
      <c r="A17" s="604"/>
      <c r="B17" s="52" t="s">
        <v>1040</v>
      </c>
      <c r="C17" s="53"/>
      <c r="D17" s="232"/>
      <c r="E17" s="230"/>
      <c r="F17" s="54"/>
      <c r="G17" s="55"/>
      <c r="H17" s="91"/>
      <c r="I17" s="609"/>
      <c r="J17" s="610"/>
      <c r="K17" s="610"/>
      <c r="L17" s="611"/>
      <c r="M17" s="51"/>
      <c r="N17" s="51"/>
    </row>
    <row r="18" spans="1:14" s="38" customFormat="1" hidden="1" outlineLevel="1" x14ac:dyDescent="0.2">
      <c r="A18" s="604"/>
      <c r="B18" s="52" t="s">
        <v>1041</v>
      </c>
      <c r="C18" s="53"/>
      <c r="D18" s="232"/>
      <c r="E18" s="230"/>
      <c r="F18" s="54"/>
      <c r="G18" s="55"/>
      <c r="H18" s="91"/>
      <c r="I18" s="609"/>
      <c r="J18" s="610"/>
      <c r="K18" s="610"/>
      <c r="L18" s="611"/>
      <c r="M18" s="51"/>
      <c r="N18" s="51"/>
    </row>
    <row r="19" spans="1:14" s="38" customFormat="1" hidden="1" outlineLevel="1" x14ac:dyDescent="0.2">
      <c r="A19" s="604"/>
      <c r="B19" s="52" t="s">
        <v>1042</v>
      </c>
      <c r="C19" s="53"/>
      <c r="D19" s="232"/>
      <c r="E19" s="230"/>
      <c r="F19" s="54"/>
      <c r="G19" s="55"/>
      <c r="H19" s="91"/>
      <c r="I19" s="609"/>
      <c r="J19" s="610"/>
      <c r="K19" s="610"/>
      <c r="L19" s="611"/>
      <c r="M19" s="51"/>
      <c r="N19" s="51"/>
    </row>
    <row r="20" spans="1:14" s="38" customFormat="1" hidden="1" outlineLevel="1" x14ac:dyDescent="0.2">
      <c r="A20" s="604"/>
      <c r="B20" s="52" t="s">
        <v>1043</v>
      </c>
      <c r="C20" s="53"/>
      <c r="D20" s="232"/>
      <c r="E20" s="230"/>
      <c r="F20" s="54"/>
      <c r="G20" s="55"/>
      <c r="H20" s="91"/>
      <c r="I20" s="609"/>
      <c r="J20" s="610"/>
      <c r="K20" s="610"/>
      <c r="L20" s="611"/>
      <c r="M20" s="51"/>
      <c r="N20" s="51"/>
    </row>
    <row r="21" spans="1:14" s="38" customFormat="1" hidden="1" outlineLevel="1" x14ac:dyDescent="0.2">
      <c r="A21" s="604"/>
      <c r="B21" s="52" t="s">
        <v>1044</v>
      </c>
      <c r="C21" s="53"/>
      <c r="D21" s="232"/>
      <c r="E21" s="230"/>
      <c r="F21" s="54"/>
      <c r="G21" s="55"/>
      <c r="H21" s="91"/>
      <c r="I21" s="609"/>
      <c r="J21" s="610"/>
      <c r="K21" s="610"/>
      <c r="L21" s="611"/>
      <c r="M21" s="51"/>
      <c r="N21" s="51"/>
    </row>
    <row r="22" spans="1:14" s="38" customFormat="1" hidden="1" outlineLevel="1" x14ac:dyDescent="0.2">
      <c r="A22" s="604"/>
      <c r="B22" s="52" t="s">
        <v>1045</v>
      </c>
      <c r="C22" s="53"/>
      <c r="D22" s="232"/>
      <c r="E22" s="230"/>
      <c r="F22" s="54"/>
      <c r="G22" s="55"/>
      <c r="H22" s="91"/>
      <c r="I22" s="609"/>
      <c r="J22" s="610"/>
      <c r="K22" s="610"/>
      <c r="L22" s="611"/>
      <c r="M22" s="51"/>
      <c r="N22" s="51"/>
    </row>
    <row r="23" spans="1:14" s="38" customFormat="1" hidden="1" outlineLevel="1" x14ac:dyDescent="0.2">
      <c r="A23" s="604"/>
      <c r="B23" s="52" t="s">
        <v>1046</v>
      </c>
      <c r="C23" s="53"/>
      <c r="D23" s="232"/>
      <c r="E23" s="230"/>
      <c r="F23" s="54"/>
      <c r="G23" s="55"/>
      <c r="H23" s="91"/>
      <c r="I23" s="609"/>
      <c r="J23" s="610"/>
      <c r="K23" s="610"/>
      <c r="L23" s="611"/>
      <c r="M23" s="51"/>
      <c r="N23" s="51"/>
    </row>
    <row r="24" spans="1:14" s="38" customFormat="1" hidden="1" outlineLevel="1" x14ac:dyDescent="0.2">
      <c r="A24" s="604"/>
      <c r="B24" s="52" t="s">
        <v>1047</v>
      </c>
      <c r="C24" s="53"/>
      <c r="D24" s="232"/>
      <c r="E24" s="230"/>
      <c r="F24" s="54"/>
      <c r="G24" s="55"/>
      <c r="H24" s="91"/>
      <c r="I24" s="609"/>
      <c r="J24" s="610"/>
      <c r="K24" s="610"/>
      <c r="L24" s="611"/>
      <c r="M24" s="51"/>
      <c r="N24" s="51"/>
    </row>
    <row r="25" spans="1:14" s="38" customFormat="1" hidden="1" outlineLevel="1" x14ac:dyDescent="0.2">
      <c r="A25" s="604"/>
      <c r="B25" s="52" t="s">
        <v>1048</v>
      </c>
      <c r="C25" s="53"/>
      <c r="D25" s="232"/>
      <c r="E25" s="230"/>
      <c r="F25" s="54"/>
      <c r="G25" s="55"/>
      <c r="H25" s="91"/>
      <c r="I25" s="609"/>
      <c r="J25" s="610"/>
      <c r="K25" s="610"/>
      <c r="L25" s="611"/>
      <c r="M25" s="51"/>
      <c r="N25" s="51"/>
    </row>
    <row r="26" spans="1:14" s="38" customFormat="1" hidden="1" outlineLevel="1" x14ac:dyDescent="0.2">
      <c r="A26" s="604"/>
      <c r="B26" s="52" t="s">
        <v>1049</v>
      </c>
      <c r="C26" s="53"/>
      <c r="D26" s="232"/>
      <c r="E26" s="230"/>
      <c r="F26" s="54"/>
      <c r="G26" s="55"/>
      <c r="H26" s="91"/>
      <c r="I26" s="609"/>
      <c r="J26" s="610"/>
      <c r="K26" s="610"/>
      <c r="L26" s="611"/>
      <c r="M26" s="51"/>
      <c r="N26" s="51"/>
    </row>
    <row r="27" spans="1:14" s="38" customFormat="1" hidden="1" outlineLevel="1" x14ac:dyDescent="0.2">
      <c r="A27" s="604"/>
      <c r="B27" s="52" t="s">
        <v>1050</v>
      </c>
      <c r="C27" s="53"/>
      <c r="D27" s="232"/>
      <c r="E27" s="230"/>
      <c r="F27" s="54"/>
      <c r="G27" s="55"/>
      <c r="H27" s="91"/>
      <c r="I27" s="609"/>
      <c r="J27" s="610"/>
      <c r="K27" s="610"/>
      <c r="L27" s="611"/>
      <c r="M27" s="51"/>
      <c r="N27" s="51"/>
    </row>
    <row r="28" spans="1:14" s="38" customFormat="1" ht="13.15" hidden="1" customHeight="1" outlineLevel="1" x14ac:dyDescent="0.2">
      <c r="A28" s="604"/>
      <c r="B28" s="52" t="s">
        <v>1051</v>
      </c>
      <c r="C28" s="53"/>
      <c r="D28" s="232"/>
      <c r="E28" s="230"/>
      <c r="F28" s="54"/>
      <c r="G28" s="55"/>
      <c r="H28" s="91"/>
      <c r="I28" s="609"/>
      <c r="J28" s="610"/>
      <c r="K28" s="610"/>
      <c r="L28" s="611"/>
      <c r="M28" s="51"/>
      <c r="N28" s="51"/>
    </row>
    <row r="29" spans="1:14" s="38" customFormat="1" hidden="1" outlineLevel="1" x14ac:dyDescent="0.2">
      <c r="A29" s="604"/>
      <c r="B29" s="52" t="s">
        <v>1052</v>
      </c>
      <c r="C29" s="53"/>
      <c r="D29" s="232"/>
      <c r="E29" s="230"/>
      <c r="F29" s="54"/>
      <c r="G29" s="55"/>
      <c r="H29" s="91"/>
      <c r="I29" s="609"/>
      <c r="J29" s="610"/>
      <c r="K29" s="610"/>
      <c r="L29" s="611"/>
      <c r="M29" s="51"/>
      <c r="N29" s="51"/>
    </row>
    <row r="30" spans="1:14" s="38" customFormat="1" hidden="1" outlineLevel="1" x14ac:dyDescent="0.2">
      <c r="A30" s="604"/>
      <c r="B30" s="52" t="s">
        <v>1053</v>
      </c>
      <c r="C30" s="53"/>
      <c r="D30" s="232"/>
      <c r="E30" s="230"/>
      <c r="F30" s="54"/>
      <c r="G30" s="55"/>
      <c r="H30" s="91"/>
      <c r="I30" s="609"/>
      <c r="J30" s="610"/>
      <c r="K30" s="610"/>
      <c r="L30" s="611"/>
      <c r="M30" s="51"/>
      <c r="N30" s="51"/>
    </row>
    <row r="31" spans="1:14" s="38" customFormat="1" hidden="1" outlineLevel="1" x14ac:dyDescent="0.2">
      <c r="A31" s="604"/>
      <c r="B31" s="52" t="s">
        <v>1054</v>
      </c>
      <c r="C31" s="53"/>
      <c r="D31" s="232"/>
      <c r="E31" s="230"/>
      <c r="F31" s="54"/>
      <c r="G31" s="55"/>
      <c r="H31" s="91"/>
      <c r="I31" s="609"/>
      <c r="J31" s="610"/>
      <c r="K31" s="610"/>
      <c r="L31" s="611"/>
      <c r="M31" s="51"/>
      <c r="N31" s="51"/>
    </row>
    <row r="32" spans="1:14" s="38" customFormat="1" hidden="1" outlineLevel="1" x14ac:dyDescent="0.2">
      <c r="A32" s="604"/>
      <c r="B32" s="52" t="s">
        <v>1055</v>
      </c>
      <c r="C32" s="53"/>
      <c r="D32" s="232"/>
      <c r="E32" s="230"/>
      <c r="F32" s="54"/>
      <c r="G32" s="55"/>
      <c r="H32" s="91"/>
      <c r="I32" s="609"/>
      <c r="J32" s="610"/>
      <c r="K32" s="610"/>
      <c r="L32" s="611"/>
      <c r="M32" s="51"/>
      <c r="N32" s="51"/>
    </row>
    <row r="33" spans="1:14" s="38" customFormat="1" hidden="1" outlineLevel="1" x14ac:dyDescent="0.2">
      <c r="A33" s="604"/>
      <c r="B33" s="52" t="s">
        <v>1056</v>
      </c>
      <c r="C33" s="53"/>
      <c r="D33" s="232"/>
      <c r="E33" s="230"/>
      <c r="F33" s="54"/>
      <c r="G33" s="55"/>
      <c r="H33" s="91"/>
      <c r="I33" s="609"/>
      <c r="J33" s="610"/>
      <c r="K33" s="610"/>
      <c r="L33" s="611"/>
      <c r="M33" s="51"/>
      <c r="N33" s="51"/>
    </row>
    <row r="34" spans="1:14" s="38" customFormat="1" hidden="1" outlineLevel="1" x14ac:dyDescent="0.2">
      <c r="A34" s="604"/>
      <c r="B34" s="52" t="s">
        <v>1057</v>
      </c>
      <c r="C34" s="53"/>
      <c r="D34" s="232"/>
      <c r="E34" s="230"/>
      <c r="F34" s="54"/>
      <c r="G34" s="55"/>
      <c r="H34" s="91"/>
      <c r="I34" s="609"/>
      <c r="J34" s="610"/>
      <c r="K34" s="610"/>
      <c r="L34" s="611"/>
      <c r="M34" s="51"/>
      <c r="N34" s="51"/>
    </row>
    <row r="35" spans="1:14" s="38" customFormat="1" ht="13.15" hidden="1" customHeight="1" outlineLevel="1" x14ac:dyDescent="0.2">
      <c r="A35" s="604"/>
      <c r="B35" s="52" t="s">
        <v>1058</v>
      </c>
      <c r="C35" s="53"/>
      <c r="D35" s="232"/>
      <c r="E35" s="230"/>
      <c r="F35" s="54"/>
      <c r="G35" s="55"/>
      <c r="H35" s="91"/>
      <c r="I35" s="609"/>
      <c r="J35" s="610"/>
      <c r="K35" s="610"/>
      <c r="L35" s="611"/>
      <c r="M35" s="51"/>
      <c r="N35" s="51"/>
    </row>
    <row r="36" spans="1:14" s="38" customFormat="1" hidden="1" outlineLevel="1" x14ac:dyDescent="0.2">
      <c r="A36" s="604"/>
      <c r="B36" s="52" t="s">
        <v>1059</v>
      </c>
      <c r="C36" s="53"/>
      <c r="D36" s="232"/>
      <c r="E36" s="230"/>
      <c r="F36" s="54"/>
      <c r="G36" s="55"/>
      <c r="H36" s="91"/>
      <c r="I36" s="609"/>
      <c r="J36" s="610"/>
      <c r="K36" s="610"/>
      <c r="L36" s="611"/>
      <c r="M36" s="51"/>
      <c r="N36" s="51"/>
    </row>
    <row r="37" spans="1:14" s="38" customFormat="1" hidden="1" outlineLevel="1" x14ac:dyDescent="0.2">
      <c r="A37" s="604"/>
      <c r="B37" s="52" t="s">
        <v>1060</v>
      </c>
      <c r="C37" s="53"/>
      <c r="D37" s="232"/>
      <c r="E37" s="230"/>
      <c r="F37" s="54"/>
      <c r="G37" s="55"/>
      <c r="H37" s="91"/>
      <c r="I37" s="609"/>
      <c r="J37" s="610"/>
      <c r="K37" s="610"/>
      <c r="L37" s="611"/>
      <c r="M37" s="51"/>
      <c r="N37" s="51"/>
    </row>
    <row r="38" spans="1:14" s="38" customFormat="1" hidden="1" outlineLevel="1" x14ac:dyDescent="0.2">
      <c r="A38" s="604"/>
      <c r="B38" s="52" t="s">
        <v>1061</v>
      </c>
      <c r="C38" s="53"/>
      <c r="D38" s="232"/>
      <c r="E38" s="230"/>
      <c r="F38" s="54"/>
      <c r="G38" s="55"/>
      <c r="H38" s="91"/>
      <c r="I38" s="609"/>
      <c r="J38" s="610"/>
      <c r="K38" s="610"/>
      <c r="L38" s="611"/>
      <c r="M38" s="51"/>
      <c r="N38" s="51"/>
    </row>
    <row r="39" spans="1:14" s="38" customFormat="1" hidden="1" outlineLevel="1" x14ac:dyDescent="0.2">
      <c r="A39" s="604"/>
      <c r="B39" s="52" t="s">
        <v>1062</v>
      </c>
      <c r="C39" s="53"/>
      <c r="D39" s="232"/>
      <c r="E39" s="230"/>
      <c r="F39" s="54"/>
      <c r="G39" s="55"/>
      <c r="H39" s="91"/>
      <c r="I39" s="609"/>
      <c r="J39" s="610"/>
      <c r="K39" s="610"/>
      <c r="L39" s="611"/>
      <c r="M39" s="51"/>
      <c r="N39" s="51"/>
    </row>
    <row r="40" spans="1:14" s="38" customFormat="1" hidden="1" outlineLevel="1" x14ac:dyDescent="0.2">
      <c r="A40" s="604"/>
      <c r="B40" s="52" t="s">
        <v>1063</v>
      </c>
      <c r="C40" s="53"/>
      <c r="D40" s="232"/>
      <c r="E40" s="230"/>
      <c r="F40" s="54"/>
      <c r="G40" s="55"/>
      <c r="H40" s="91"/>
      <c r="I40" s="609"/>
      <c r="J40" s="610"/>
      <c r="K40" s="610"/>
      <c r="L40" s="611"/>
      <c r="M40" s="51"/>
      <c r="N40" s="51"/>
    </row>
    <row r="41" spans="1:14" s="38" customFormat="1" hidden="1" outlineLevel="1" x14ac:dyDescent="0.2">
      <c r="A41" s="604"/>
      <c r="B41" s="52" t="s">
        <v>1064</v>
      </c>
      <c r="C41" s="53"/>
      <c r="D41" s="232"/>
      <c r="E41" s="230"/>
      <c r="F41" s="54"/>
      <c r="G41" s="55"/>
      <c r="H41" s="91"/>
      <c r="I41" s="609"/>
      <c r="J41" s="610"/>
      <c r="K41" s="610"/>
      <c r="L41" s="611"/>
      <c r="M41" s="51"/>
      <c r="N41" s="51"/>
    </row>
    <row r="42" spans="1:14" s="38" customFormat="1" hidden="1" outlineLevel="1" x14ac:dyDescent="0.2">
      <c r="A42" s="604"/>
      <c r="B42" s="52" t="s">
        <v>1065</v>
      </c>
      <c r="C42" s="53"/>
      <c r="D42" s="232"/>
      <c r="E42" s="230"/>
      <c r="F42" s="54"/>
      <c r="G42" s="55"/>
      <c r="H42" s="91"/>
      <c r="I42" s="609"/>
      <c r="J42" s="610"/>
      <c r="K42" s="610"/>
      <c r="L42" s="611"/>
      <c r="M42" s="51"/>
      <c r="N42" s="51"/>
    </row>
    <row r="43" spans="1:14" s="38" customFormat="1" hidden="1" outlineLevel="1" x14ac:dyDescent="0.2">
      <c r="A43" s="604"/>
      <c r="B43" s="52" t="s">
        <v>1066</v>
      </c>
      <c r="C43" s="53"/>
      <c r="D43" s="232"/>
      <c r="E43" s="230"/>
      <c r="F43" s="54"/>
      <c r="G43" s="55"/>
      <c r="H43" s="91"/>
      <c r="I43" s="609"/>
      <c r="J43" s="610"/>
      <c r="K43" s="610"/>
      <c r="L43" s="611"/>
      <c r="M43" s="51"/>
      <c r="N43" s="51"/>
    </row>
    <row r="44" spans="1:14" s="38" customFormat="1" hidden="1" outlineLevel="1" x14ac:dyDescent="0.2">
      <c r="A44" s="604"/>
      <c r="B44" s="52" t="s">
        <v>1067</v>
      </c>
      <c r="C44" s="53"/>
      <c r="D44" s="232"/>
      <c r="E44" s="230"/>
      <c r="F44" s="54"/>
      <c r="G44" s="55"/>
      <c r="H44" s="91"/>
      <c r="I44" s="609"/>
      <c r="J44" s="610"/>
      <c r="K44" s="610"/>
      <c r="L44" s="611"/>
      <c r="M44" s="51"/>
      <c r="N44" s="51"/>
    </row>
    <row r="45" spans="1:14" s="38" customFormat="1" ht="13.15" hidden="1" customHeight="1" outlineLevel="1" x14ac:dyDescent="0.2">
      <c r="A45" s="604"/>
      <c r="B45" s="52" t="s">
        <v>1068</v>
      </c>
      <c r="C45" s="53"/>
      <c r="D45" s="232"/>
      <c r="E45" s="230"/>
      <c r="F45" s="54"/>
      <c r="G45" s="55"/>
      <c r="H45" s="91"/>
      <c r="I45" s="609"/>
      <c r="J45" s="610"/>
      <c r="K45" s="610"/>
      <c r="L45" s="611"/>
      <c r="M45" s="51"/>
      <c r="N45" s="51"/>
    </row>
    <row r="46" spans="1:14" s="38" customFormat="1" ht="13.15" hidden="1" customHeight="1" outlineLevel="1" x14ac:dyDescent="0.2">
      <c r="A46" s="604"/>
      <c r="B46" s="52" t="s">
        <v>1069</v>
      </c>
      <c r="C46" s="53"/>
      <c r="D46" s="232"/>
      <c r="E46" s="230"/>
      <c r="F46" s="54"/>
      <c r="G46" s="55"/>
      <c r="H46" s="91"/>
      <c r="I46" s="609"/>
      <c r="J46" s="610"/>
      <c r="K46" s="610"/>
      <c r="L46" s="611"/>
      <c r="M46" s="51"/>
      <c r="N46" s="51"/>
    </row>
    <row r="47" spans="1:14" s="38" customFormat="1" ht="13.15" hidden="1" customHeight="1" outlineLevel="1" x14ac:dyDescent="0.2">
      <c r="A47" s="604"/>
      <c r="B47" s="52" t="s">
        <v>1070</v>
      </c>
      <c r="C47" s="53"/>
      <c r="D47" s="232"/>
      <c r="E47" s="230"/>
      <c r="F47" s="54"/>
      <c r="G47" s="55"/>
      <c r="H47" s="91"/>
      <c r="I47" s="609"/>
      <c r="J47" s="610"/>
      <c r="K47" s="610"/>
      <c r="L47" s="611"/>
      <c r="M47" s="51"/>
      <c r="N47" s="51"/>
    </row>
    <row r="48" spans="1:14" s="38" customFormat="1" ht="13.5" hidden="1" outlineLevel="1" thickBot="1" x14ac:dyDescent="0.25">
      <c r="A48" s="605"/>
      <c r="B48" s="52"/>
      <c r="C48" s="53"/>
      <c r="D48" s="203"/>
      <c r="E48" s="55"/>
      <c r="F48" s="54"/>
      <c r="G48" s="55"/>
      <c r="H48" s="91"/>
      <c r="I48" s="609"/>
      <c r="J48" s="610"/>
      <c r="K48" s="610"/>
      <c r="L48" s="611"/>
      <c r="M48" s="51"/>
      <c r="N48" s="51"/>
    </row>
    <row r="49" spans="1:17" s="38" customFormat="1" ht="13.5" collapsed="1" thickBot="1" x14ac:dyDescent="0.25">
      <c r="A49" s="612">
        <v>2</v>
      </c>
      <c r="B49" s="129">
        <v>43478</v>
      </c>
      <c r="C49" s="47"/>
      <c r="D49" s="94" t="s">
        <v>1071</v>
      </c>
      <c r="E49" s="49"/>
      <c r="F49" s="94" t="s">
        <v>1000</v>
      </c>
      <c r="G49" s="129"/>
      <c r="H49" s="129">
        <v>43483</v>
      </c>
      <c r="I49" s="50">
        <f>SUM(F52:F71)</f>
        <v>0</v>
      </c>
      <c r="J49" s="50">
        <f>SUM(G52:G71)</f>
        <v>0</v>
      </c>
      <c r="K49" s="50">
        <f>SUM(H52:H71)</f>
        <v>0</v>
      </c>
      <c r="L49" s="94" t="s">
        <v>908</v>
      </c>
      <c r="M49" s="51"/>
      <c r="N49" s="39" t="s">
        <v>1019</v>
      </c>
      <c r="Q49" s="40" t="s">
        <v>1020</v>
      </c>
    </row>
    <row r="50" spans="1:17" s="38" customFormat="1" ht="25.5" hidden="1" outlineLevel="1" x14ac:dyDescent="0.2">
      <c r="A50" s="617"/>
      <c r="B50" s="606"/>
      <c r="C50" s="607"/>
      <c r="D50" s="607"/>
      <c r="E50" s="607"/>
      <c r="F50" s="607"/>
      <c r="G50" s="607"/>
      <c r="H50" s="607"/>
      <c r="I50" s="607"/>
      <c r="J50" s="607"/>
      <c r="K50" s="607"/>
      <c r="L50" s="607"/>
      <c r="M50" s="51"/>
      <c r="N50" s="51"/>
      <c r="Q50" s="41" t="s">
        <v>1021</v>
      </c>
    </row>
    <row r="51" spans="1:17" s="38" customFormat="1" ht="38.25" hidden="1" outlineLevel="1" x14ac:dyDescent="0.2">
      <c r="A51" s="617"/>
      <c r="B51" s="92" t="s">
        <v>1022</v>
      </c>
      <c r="C51" s="92" t="s">
        <v>1023</v>
      </c>
      <c r="D51" s="92" t="s">
        <v>1023</v>
      </c>
      <c r="E51" s="92"/>
      <c r="F51" s="92" t="s">
        <v>1024</v>
      </c>
      <c r="G51" s="93" t="s">
        <v>1025</v>
      </c>
      <c r="H51" s="453" t="s">
        <v>1026</v>
      </c>
      <c r="I51" s="608" t="s">
        <v>1027</v>
      </c>
      <c r="J51" s="608"/>
      <c r="K51" s="608"/>
      <c r="L51" s="608"/>
      <c r="M51" s="51"/>
      <c r="N51" s="51"/>
      <c r="Q51" s="41" t="s">
        <v>1028</v>
      </c>
    </row>
    <row r="52" spans="1:17" s="38" customFormat="1" hidden="1" outlineLevel="1" x14ac:dyDescent="0.2">
      <c r="A52" s="617"/>
      <c r="B52" s="52" t="s">
        <v>1029</v>
      </c>
      <c r="C52" s="53"/>
      <c r="D52" s="232">
        <v>43478</v>
      </c>
      <c r="E52" s="55"/>
      <c r="F52" s="54">
        <v>0</v>
      </c>
      <c r="G52" s="55"/>
      <c r="H52" s="91">
        <v>0</v>
      </c>
      <c r="I52" s="609" t="s">
        <v>1072</v>
      </c>
      <c r="J52" s="610"/>
      <c r="K52" s="610"/>
      <c r="L52" s="611"/>
      <c r="M52" s="51"/>
      <c r="N52" s="51"/>
      <c r="Q52" s="41" t="s">
        <v>1030</v>
      </c>
    </row>
    <row r="53" spans="1:17" s="38" customFormat="1" hidden="1" outlineLevel="1" x14ac:dyDescent="0.2">
      <c r="A53" s="617"/>
      <c r="B53" s="52" t="s">
        <v>1031</v>
      </c>
      <c r="C53" s="53"/>
      <c r="D53" s="232"/>
      <c r="E53" s="55"/>
      <c r="F53" s="54"/>
      <c r="G53" s="55"/>
      <c r="H53" s="91"/>
      <c r="I53" s="609"/>
      <c r="J53" s="610"/>
      <c r="K53" s="610"/>
      <c r="L53" s="611"/>
      <c r="M53" s="51"/>
      <c r="N53" s="51"/>
      <c r="Q53" s="41" t="s">
        <v>1032</v>
      </c>
    </row>
    <row r="54" spans="1:17" s="38" customFormat="1" hidden="1" outlineLevel="1" x14ac:dyDescent="0.2">
      <c r="A54" s="617"/>
      <c r="B54" s="52" t="s">
        <v>1033</v>
      </c>
      <c r="C54" s="53"/>
      <c r="D54" s="232"/>
      <c r="E54" s="55"/>
      <c r="F54" s="54"/>
      <c r="G54" s="55"/>
      <c r="H54" s="91"/>
      <c r="I54" s="609"/>
      <c r="J54" s="610"/>
      <c r="K54" s="610"/>
      <c r="L54" s="611"/>
      <c r="M54" s="51"/>
      <c r="N54" s="51"/>
      <c r="Q54" s="41" t="s">
        <v>278</v>
      </c>
    </row>
    <row r="55" spans="1:17" s="38" customFormat="1" hidden="1" outlineLevel="1" x14ac:dyDescent="0.2">
      <c r="A55" s="617"/>
      <c r="B55" s="52" t="s">
        <v>1034</v>
      </c>
      <c r="C55" s="53"/>
      <c r="D55" s="232"/>
      <c r="E55" s="55"/>
      <c r="F55" s="54"/>
      <c r="G55" s="55"/>
      <c r="H55" s="91"/>
      <c r="I55" s="609"/>
      <c r="J55" s="610"/>
      <c r="K55" s="610"/>
      <c r="L55" s="611"/>
      <c r="M55" s="51"/>
      <c r="N55" s="51"/>
      <c r="Q55" s="41" t="s">
        <v>180</v>
      </c>
    </row>
    <row r="56" spans="1:17" s="38" customFormat="1" hidden="1" outlineLevel="1" x14ac:dyDescent="0.2">
      <c r="A56" s="617"/>
      <c r="B56" s="52" t="s">
        <v>1035</v>
      </c>
      <c r="C56" s="53"/>
      <c r="D56" s="232"/>
      <c r="E56" s="55"/>
      <c r="F56" s="54"/>
      <c r="G56" s="55"/>
      <c r="H56" s="91"/>
      <c r="I56" s="609"/>
      <c r="J56" s="610"/>
      <c r="K56" s="610"/>
      <c r="L56" s="611"/>
      <c r="M56" s="51"/>
      <c r="N56" s="51"/>
    </row>
    <row r="57" spans="1:17" s="38" customFormat="1" hidden="1" outlineLevel="1" x14ac:dyDescent="0.2">
      <c r="A57" s="617"/>
      <c r="B57" s="52" t="s">
        <v>1036</v>
      </c>
      <c r="C57" s="53"/>
      <c r="D57" s="232"/>
      <c r="E57" s="55"/>
      <c r="F57" s="54"/>
      <c r="G57" s="55"/>
      <c r="H57" s="91"/>
      <c r="I57" s="609"/>
      <c r="J57" s="610"/>
      <c r="K57" s="610"/>
      <c r="L57" s="611"/>
      <c r="M57" s="51"/>
      <c r="N57" s="51"/>
    </row>
    <row r="58" spans="1:17" s="38" customFormat="1" hidden="1" outlineLevel="1" x14ac:dyDescent="0.2">
      <c r="A58" s="617"/>
      <c r="B58" s="52" t="s">
        <v>1037</v>
      </c>
      <c r="C58" s="53"/>
      <c r="D58" s="232"/>
      <c r="E58" s="55"/>
      <c r="F58" s="54"/>
      <c r="G58" s="55"/>
      <c r="H58" s="91"/>
      <c r="I58" s="609"/>
      <c r="J58" s="610"/>
      <c r="K58" s="610"/>
      <c r="L58" s="611"/>
      <c r="M58" s="51"/>
      <c r="N58" s="51"/>
    </row>
    <row r="59" spans="1:17" s="38" customFormat="1" hidden="1" outlineLevel="1" x14ac:dyDescent="0.2">
      <c r="A59" s="617"/>
      <c r="B59" s="52" t="s">
        <v>1038</v>
      </c>
      <c r="C59" s="53"/>
      <c r="D59" s="232"/>
      <c r="E59" s="55"/>
      <c r="F59" s="54"/>
      <c r="G59" s="55"/>
      <c r="H59" s="91"/>
      <c r="I59" s="609"/>
      <c r="J59" s="610"/>
      <c r="K59" s="610"/>
      <c r="L59" s="611"/>
      <c r="M59" s="51"/>
      <c r="N59" s="51"/>
    </row>
    <row r="60" spans="1:17" s="38" customFormat="1" hidden="1" outlineLevel="1" x14ac:dyDescent="0.2">
      <c r="A60" s="617"/>
      <c r="B60" s="52" t="s">
        <v>1039</v>
      </c>
      <c r="C60" s="53"/>
      <c r="D60" s="232"/>
      <c r="E60" s="55"/>
      <c r="F60" s="54"/>
      <c r="G60" s="55"/>
      <c r="H60" s="91"/>
      <c r="I60" s="609"/>
      <c r="J60" s="610"/>
      <c r="K60" s="610"/>
      <c r="L60" s="611"/>
      <c r="M60" s="51"/>
      <c r="N60" s="51"/>
    </row>
    <row r="61" spans="1:17" s="38" customFormat="1" hidden="1" outlineLevel="1" x14ac:dyDescent="0.2">
      <c r="A61" s="617"/>
      <c r="B61" s="52" t="s">
        <v>1040</v>
      </c>
      <c r="C61" s="53"/>
      <c r="D61" s="232"/>
      <c r="E61" s="55"/>
      <c r="F61" s="54"/>
      <c r="G61" s="55"/>
      <c r="H61" s="91"/>
      <c r="I61" s="609"/>
      <c r="J61" s="610"/>
      <c r="K61" s="610"/>
      <c r="L61" s="611"/>
      <c r="M61" s="51"/>
      <c r="N61" s="51"/>
    </row>
    <row r="62" spans="1:17" s="38" customFormat="1" hidden="1" outlineLevel="1" x14ac:dyDescent="0.2">
      <c r="A62" s="617"/>
      <c r="B62" s="52" t="s">
        <v>1041</v>
      </c>
      <c r="C62" s="53"/>
      <c r="D62" s="232"/>
      <c r="E62" s="55"/>
      <c r="F62" s="54"/>
      <c r="G62" s="55"/>
      <c r="H62" s="91"/>
      <c r="I62" s="609"/>
      <c r="J62" s="610"/>
      <c r="K62" s="610"/>
      <c r="L62" s="611"/>
      <c r="M62" s="51"/>
      <c r="N62" s="51"/>
    </row>
    <row r="63" spans="1:17" s="38" customFormat="1" hidden="1" outlineLevel="1" x14ac:dyDescent="0.2">
      <c r="A63" s="617"/>
      <c r="B63" s="52" t="s">
        <v>1042</v>
      </c>
      <c r="C63" s="53"/>
      <c r="D63" s="232"/>
      <c r="E63" s="55"/>
      <c r="F63" s="54"/>
      <c r="G63" s="55"/>
      <c r="H63" s="91"/>
      <c r="I63" s="609"/>
      <c r="J63" s="610"/>
      <c r="K63" s="610"/>
      <c r="L63" s="611"/>
      <c r="M63" s="51"/>
      <c r="N63" s="51"/>
    </row>
    <row r="64" spans="1:17" s="38" customFormat="1" hidden="1" outlineLevel="1" x14ac:dyDescent="0.2">
      <c r="A64" s="617"/>
      <c r="B64" s="52" t="s">
        <v>1043</v>
      </c>
      <c r="C64" s="53"/>
      <c r="D64" s="232"/>
      <c r="E64" s="55"/>
      <c r="F64" s="54"/>
      <c r="G64" s="55"/>
      <c r="H64" s="91"/>
      <c r="I64" s="609"/>
      <c r="J64" s="610"/>
      <c r="K64" s="610"/>
      <c r="L64" s="611"/>
      <c r="M64" s="51"/>
      <c r="N64" s="51"/>
    </row>
    <row r="65" spans="1:17" s="38" customFormat="1" hidden="1" outlineLevel="1" x14ac:dyDescent="0.2">
      <c r="A65" s="617"/>
      <c r="B65" s="52" t="s">
        <v>1044</v>
      </c>
      <c r="C65" s="53"/>
      <c r="D65" s="232"/>
      <c r="E65" s="55"/>
      <c r="F65" s="54"/>
      <c r="G65" s="55"/>
      <c r="H65" s="91"/>
      <c r="I65" s="609"/>
      <c r="J65" s="610"/>
      <c r="K65" s="610"/>
      <c r="L65" s="611"/>
      <c r="M65" s="51"/>
      <c r="N65" s="51"/>
    </row>
    <row r="66" spans="1:17" s="38" customFormat="1" hidden="1" outlineLevel="1" x14ac:dyDescent="0.2">
      <c r="A66" s="617"/>
      <c r="B66" s="52" t="s">
        <v>1045</v>
      </c>
      <c r="C66" s="53"/>
      <c r="D66" s="232"/>
      <c r="E66" s="55"/>
      <c r="F66" s="54"/>
      <c r="G66" s="55"/>
      <c r="H66" s="91"/>
      <c r="I66" s="609"/>
      <c r="J66" s="610"/>
      <c r="K66" s="610"/>
      <c r="L66" s="611"/>
      <c r="M66" s="51"/>
      <c r="N66" s="51"/>
    </row>
    <row r="67" spans="1:17" s="38" customFormat="1" hidden="1" outlineLevel="1" x14ac:dyDescent="0.2">
      <c r="A67" s="617"/>
      <c r="B67" s="52" t="s">
        <v>1046</v>
      </c>
      <c r="C67" s="53"/>
      <c r="D67" s="232"/>
      <c r="E67" s="55"/>
      <c r="F67" s="54"/>
      <c r="G67" s="55"/>
      <c r="H67" s="91"/>
      <c r="I67" s="609"/>
      <c r="J67" s="610"/>
      <c r="K67" s="610"/>
      <c r="L67" s="611"/>
      <c r="M67" s="51"/>
      <c r="N67" s="51"/>
    </row>
    <row r="68" spans="1:17" s="38" customFormat="1" hidden="1" outlineLevel="1" x14ac:dyDescent="0.2">
      <c r="A68" s="617"/>
      <c r="B68" s="52" t="s">
        <v>1047</v>
      </c>
      <c r="C68" s="53"/>
      <c r="D68" s="232"/>
      <c r="E68" s="55"/>
      <c r="F68" s="54"/>
      <c r="G68" s="55"/>
      <c r="H68" s="91"/>
      <c r="I68" s="609"/>
      <c r="J68" s="610"/>
      <c r="K68" s="610"/>
      <c r="L68" s="611"/>
      <c r="M68" s="51"/>
      <c r="N68" s="51"/>
    </row>
    <row r="69" spans="1:17" s="38" customFormat="1" hidden="1" outlineLevel="1" x14ac:dyDescent="0.2">
      <c r="A69" s="617"/>
      <c r="B69" s="52" t="s">
        <v>1048</v>
      </c>
      <c r="C69" s="53"/>
      <c r="D69" s="232"/>
      <c r="E69" s="55"/>
      <c r="F69" s="54"/>
      <c r="G69" s="55"/>
      <c r="H69" s="91"/>
      <c r="I69" s="609"/>
      <c r="J69" s="610"/>
      <c r="K69" s="610"/>
      <c r="L69" s="611"/>
      <c r="M69" s="51"/>
      <c r="N69" s="51"/>
    </row>
    <row r="70" spans="1:17" s="38" customFormat="1" hidden="1" outlineLevel="1" x14ac:dyDescent="0.2">
      <c r="A70" s="617"/>
      <c r="B70" s="52" t="s">
        <v>1049</v>
      </c>
      <c r="C70" s="53"/>
      <c r="D70" s="232"/>
      <c r="E70" s="55"/>
      <c r="F70" s="54"/>
      <c r="G70" s="55"/>
      <c r="H70" s="91"/>
      <c r="I70" s="609"/>
      <c r="J70" s="610"/>
      <c r="K70" s="610"/>
      <c r="L70" s="611"/>
      <c r="M70" s="51"/>
      <c r="N70" s="51"/>
    </row>
    <row r="71" spans="1:17" s="38" customFormat="1" ht="13.5" hidden="1" outlineLevel="1" thickBot="1" x14ac:dyDescent="0.25">
      <c r="A71" s="618"/>
      <c r="B71" s="52" t="s">
        <v>1050</v>
      </c>
      <c r="C71" s="53"/>
      <c r="D71" s="232"/>
      <c r="E71" s="55"/>
      <c r="F71" s="54"/>
      <c r="G71" s="55"/>
      <c r="H71" s="91"/>
      <c r="I71" s="609"/>
      <c r="J71" s="610"/>
      <c r="K71" s="610"/>
      <c r="L71" s="611"/>
      <c r="M71" s="51"/>
      <c r="N71" s="51"/>
    </row>
    <row r="72" spans="1:17" s="38" customFormat="1" ht="13.5" collapsed="1" thickBot="1" x14ac:dyDescent="0.25">
      <c r="A72" s="603">
        <v>3</v>
      </c>
      <c r="B72" s="128">
        <v>43525</v>
      </c>
      <c r="C72" s="47"/>
      <c r="D72" s="48" t="s">
        <v>1073</v>
      </c>
      <c r="E72" s="49"/>
      <c r="F72" s="48" t="s">
        <v>1017</v>
      </c>
      <c r="G72" s="128">
        <v>43549</v>
      </c>
      <c r="H72" s="128"/>
      <c r="I72" s="50">
        <f>SUM(F75:F93)</f>
        <v>16</v>
      </c>
      <c r="J72" s="50">
        <f>SUM(G75:G93)</f>
        <v>0</v>
      </c>
      <c r="K72" s="50">
        <f>SUM(H75:H93)</f>
        <v>80</v>
      </c>
      <c r="L72" s="48" t="s">
        <v>908</v>
      </c>
      <c r="M72" s="51"/>
      <c r="N72" s="39" t="s">
        <v>1019</v>
      </c>
      <c r="Q72" s="40" t="s">
        <v>1020</v>
      </c>
    </row>
    <row r="73" spans="1:17" s="38" customFormat="1" ht="25.5" hidden="1" outlineLevel="1" x14ac:dyDescent="0.2">
      <c r="A73" s="604"/>
      <c r="B73" s="606"/>
      <c r="C73" s="607"/>
      <c r="D73" s="607"/>
      <c r="E73" s="607"/>
      <c r="F73" s="607"/>
      <c r="G73" s="607"/>
      <c r="H73" s="607"/>
      <c r="I73" s="607"/>
      <c r="J73" s="607"/>
      <c r="K73" s="607"/>
      <c r="L73" s="607"/>
      <c r="M73" s="51"/>
      <c r="N73" s="51"/>
      <c r="Q73" s="41" t="s">
        <v>1021</v>
      </c>
    </row>
    <row r="74" spans="1:17" s="38" customFormat="1" ht="38.25" hidden="1" outlineLevel="1" x14ac:dyDescent="0.2">
      <c r="A74" s="604"/>
      <c r="B74" s="92" t="s">
        <v>1022</v>
      </c>
      <c r="C74" s="92" t="s">
        <v>1023</v>
      </c>
      <c r="D74" s="92" t="s">
        <v>1023</v>
      </c>
      <c r="E74" s="92"/>
      <c r="F74" s="92" t="s">
        <v>1024</v>
      </c>
      <c r="G74" s="93" t="s">
        <v>1025</v>
      </c>
      <c r="H74" s="453" t="s">
        <v>1026</v>
      </c>
      <c r="I74" s="608" t="s">
        <v>1027</v>
      </c>
      <c r="J74" s="608"/>
      <c r="K74" s="608"/>
      <c r="L74" s="608"/>
      <c r="M74" s="51"/>
      <c r="N74" s="51"/>
      <c r="Q74" s="41" t="s">
        <v>1028</v>
      </c>
    </row>
    <row r="75" spans="1:17" s="38" customFormat="1" hidden="1" outlineLevel="1" x14ac:dyDescent="0.2">
      <c r="A75" s="604"/>
      <c r="B75" s="52" t="s">
        <v>1029</v>
      </c>
      <c r="C75" s="53"/>
      <c r="D75" s="232">
        <v>43528</v>
      </c>
      <c r="E75" s="55"/>
      <c r="F75" s="54"/>
      <c r="G75" s="55"/>
      <c r="H75" s="91"/>
      <c r="I75" s="609" t="s">
        <v>1074</v>
      </c>
      <c r="J75" s="610"/>
      <c r="K75" s="610"/>
      <c r="L75" s="611"/>
      <c r="M75" s="51"/>
      <c r="N75" s="51"/>
      <c r="Q75" s="41" t="s">
        <v>1030</v>
      </c>
    </row>
    <row r="76" spans="1:17" s="38" customFormat="1" hidden="1" outlineLevel="1" x14ac:dyDescent="0.2">
      <c r="A76" s="604"/>
      <c r="B76" s="52" t="s">
        <v>1031</v>
      </c>
      <c r="C76" s="53"/>
      <c r="D76" s="232">
        <v>43532</v>
      </c>
      <c r="E76" s="55"/>
      <c r="F76" s="54">
        <v>5</v>
      </c>
      <c r="G76" s="55"/>
      <c r="H76" s="91"/>
      <c r="I76" s="609" t="s">
        <v>1075</v>
      </c>
      <c r="J76" s="610"/>
      <c r="K76" s="610"/>
      <c r="L76" s="611"/>
      <c r="M76" s="51"/>
      <c r="N76" s="51"/>
      <c r="Q76" s="41" t="s">
        <v>1032</v>
      </c>
    </row>
    <row r="77" spans="1:17" s="38" customFormat="1" hidden="1" outlineLevel="1" x14ac:dyDescent="0.2">
      <c r="A77" s="604"/>
      <c r="B77" s="52" t="s">
        <v>1033</v>
      </c>
      <c r="C77" s="53"/>
      <c r="D77" s="232">
        <v>43548</v>
      </c>
      <c r="E77" s="55"/>
      <c r="F77" s="54">
        <v>11</v>
      </c>
      <c r="G77" s="55"/>
      <c r="H77" s="91"/>
      <c r="I77" s="609" t="s">
        <v>1074</v>
      </c>
      <c r="J77" s="610"/>
      <c r="K77" s="610"/>
      <c r="L77" s="611"/>
      <c r="M77" s="51"/>
      <c r="N77" s="51"/>
      <c r="Q77" s="41" t="s">
        <v>278</v>
      </c>
    </row>
    <row r="78" spans="1:17" s="38" customFormat="1" hidden="1" outlineLevel="1" x14ac:dyDescent="0.2">
      <c r="A78" s="604"/>
      <c r="B78" s="52" t="s">
        <v>1034</v>
      </c>
      <c r="C78" s="53"/>
      <c r="D78" s="232">
        <v>43552</v>
      </c>
      <c r="E78" s="55"/>
      <c r="F78" s="54"/>
      <c r="G78" s="55"/>
      <c r="H78" s="91">
        <v>5</v>
      </c>
      <c r="I78" s="609" t="s">
        <v>1076</v>
      </c>
      <c r="J78" s="610"/>
      <c r="K78" s="610"/>
      <c r="L78" s="611"/>
      <c r="M78" s="51"/>
      <c r="N78" s="51"/>
      <c r="Q78" s="41" t="s">
        <v>180</v>
      </c>
    </row>
    <row r="79" spans="1:17" s="38" customFormat="1" hidden="1" outlineLevel="1" x14ac:dyDescent="0.2">
      <c r="A79" s="604"/>
      <c r="B79" s="52" t="s">
        <v>1035</v>
      </c>
      <c r="C79" s="53"/>
      <c r="D79" s="232">
        <v>43560</v>
      </c>
      <c r="E79" s="55"/>
      <c r="F79" s="54"/>
      <c r="G79" s="55"/>
      <c r="H79" s="91">
        <v>5</v>
      </c>
      <c r="I79" s="609" t="s">
        <v>1077</v>
      </c>
      <c r="J79" s="610"/>
      <c r="K79" s="610"/>
      <c r="L79" s="611"/>
      <c r="M79" s="51"/>
      <c r="N79" s="51"/>
    </row>
    <row r="80" spans="1:17" s="38" customFormat="1" hidden="1" outlineLevel="1" x14ac:dyDescent="0.2">
      <c r="A80" s="604"/>
      <c r="B80" s="52" t="s">
        <v>1036</v>
      </c>
      <c r="C80" s="53"/>
      <c r="D80" s="232">
        <v>43567</v>
      </c>
      <c r="E80" s="55"/>
      <c r="F80" s="54"/>
      <c r="G80" s="55"/>
      <c r="H80" s="91">
        <v>5</v>
      </c>
      <c r="I80" s="609" t="s">
        <v>1077</v>
      </c>
      <c r="J80" s="610"/>
      <c r="K80" s="610"/>
      <c r="L80" s="611"/>
      <c r="M80" s="51"/>
      <c r="N80" s="51"/>
    </row>
    <row r="81" spans="1:17" s="38" customFormat="1" hidden="1" outlineLevel="1" x14ac:dyDescent="0.2">
      <c r="A81" s="604"/>
      <c r="B81" s="52" t="s">
        <v>1037</v>
      </c>
      <c r="C81" s="53"/>
      <c r="D81" s="232">
        <v>43574</v>
      </c>
      <c r="E81" s="55"/>
      <c r="F81" s="54"/>
      <c r="G81" s="55"/>
      <c r="H81" s="91">
        <v>5</v>
      </c>
      <c r="I81" s="609" t="s">
        <v>1077</v>
      </c>
      <c r="J81" s="610"/>
      <c r="K81" s="610"/>
      <c r="L81" s="611"/>
      <c r="M81" s="51"/>
      <c r="N81" s="51"/>
    </row>
    <row r="82" spans="1:17" s="38" customFormat="1" hidden="1" outlineLevel="1" x14ac:dyDescent="0.2">
      <c r="A82" s="604"/>
      <c r="B82" s="52" t="s">
        <v>1038</v>
      </c>
      <c r="C82" s="53"/>
      <c r="D82" s="232">
        <v>43581</v>
      </c>
      <c r="E82" s="55"/>
      <c r="F82" s="54"/>
      <c r="G82" s="55"/>
      <c r="H82" s="91">
        <v>5</v>
      </c>
      <c r="I82" s="609" t="s">
        <v>1077</v>
      </c>
      <c r="J82" s="610"/>
      <c r="K82" s="610"/>
      <c r="L82" s="611"/>
      <c r="M82" s="51"/>
      <c r="N82" s="51"/>
    </row>
    <row r="83" spans="1:17" s="38" customFormat="1" hidden="1" outlineLevel="1" x14ac:dyDescent="0.2">
      <c r="A83" s="604"/>
      <c r="B83" s="52" t="s">
        <v>1039</v>
      </c>
      <c r="C83" s="53"/>
      <c r="D83" s="232">
        <v>43588</v>
      </c>
      <c r="E83" s="55"/>
      <c r="F83" s="54"/>
      <c r="G83" s="55"/>
      <c r="H83" s="91">
        <v>5</v>
      </c>
      <c r="I83" s="609" t="s">
        <v>1077</v>
      </c>
      <c r="J83" s="610"/>
      <c r="K83" s="610"/>
      <c r="L83" s="611"/>
      <c r="M83" s="51"/>
      <c r="N83" s="51"/>
    </row>
    <row r="84" spans="1:17" s="38" customFormat="1" hidden="1" outlineLevel="1" x14ac:dyDescent="0.2">
      <c r="A84" s="604"/>
      <c r="B84" s="52" t="s">
        <v>1040</v>
      </c>
      <c r="C84" s="53"/>
      <c r="D84" s="232">
        <v>43595</v>
      </c>
      <c r="E84" s="55"/>
      <c r="F84" s="54"/>
      <c r="G84" s="55"/>
      <c r="H84" s="91">
        <v>5</v>
      </c>
      <c r="I84" s="609" t="s">
        <v>1078</v>
      </c>
      <c r="J84" s="610"/>
      <c r="K84" s="610"/>
      <c r="L84" s="611"/>
      <c r="M84" s="51"/>
      <c r="N84" s="51"/>
    </row>
    <row r="85" spans="1:17" s="38" customFormat="1" hidden="1" outlineLevel="1" x14ac:dyDescent="0.2">
      <c r="A85" s="604"/>
      <c r="B85" s="52" t="s">
        <v>1041</v>
      </c>
      <c r="C85" s="53"/>
      <c r="D85" s="232">
        <v>43602</v>
      </c>
      <c r="E85" s="55"/>
      <c r="F85" s="54"/>
      <c r="G85" s="55"/>
      <c r="H85" s="91">
        <v>5</v>
      </c>
      <c r="I85" s="609" t="s">
        <v>1078</v>
      </c>
      <c r="J85" s="610"/>
      <c r="K85" s="610"/>
      <c r="L85" s="611"/>
      <c r="M85" s="51"/>
      <c r="N85" s="51"/>
    </row>
    <row r="86" spans="1:17" s="38" customFormat="1" hidden="1" outlineLevel="1" x14ac:dyDescent="0.2">
      <c r="A86" s="604"/>
      <c r="B86" s="52" t="s">
        <v>1042</v>
      </c>
      <c r="C86" s="53"/>
      <c r="D86" s="232">
        <v>43609</v>
      </c>
      <c r="E86" s="55"/>
      <c r="F86" s="54"/>
      <c r="G86" s="55"/>
      <c r="H86" s="91">
        <v>5</v>
      </c>
      <c r="I86" s="609" t="s">
        <v>1077</v>
      </c>
      <c r="J86" s="610"/>
      <c r="K86" s="610"/>
      <c r="L86" s="611"/>
      <c r="M86" s="51"/>
      <c r="N86" s="51"/>
    </row>
    <row r="87" spans="1:17" s="38" customFormat="1" hidden="1" outlineLevel="1" x14ac:dyDescent="0.2">
      <c r="A87" s="604"/>
      <c r="B87" s="52" t="s">
        <v>1043</v>
      </c>
      <c r="C87" s="53"/>
      <c r="D87" s="232">
        <v>43609</v>
      </c>
      <c r="E87" s="55"/>
      <c r="F87" s="54"/>
      <c r="G87" s="55"/>
      <c r="H87" s="91">
        <v>5</v>
      </c>
      <c r="I87" s="609" t="s">
        <v>1079</v>
      </c>
      <c r="J87" s="610"/>
      <c r="K87" s="610"/>
      <c r="L87" s="611"/>
      <c r="M87" s="51"/>
      <c r="N87" s="51"/>
    </row>
    <row r="88" spans="1:17" s="38" customFormat="1" hidden="1" outlineLevel="1" x14ac:dyDescent="0.2">
      <c r="A88" s="604"/>
      <c r="B88" s="52" t="s">
        <v>1044</v>
      </c>
      <c r="C88" s="53"/>
      <c r="D88" s="232">
        <v>43623</v>
      </c>
      <c r="E88" s="55"/>
      <c r="F88" s="54"/>
      <c r="G88" s="55"/>
      <c r="H88" s="91">
        <v>5</v>
      </c>
      <c r="I88" s="609" t="s">
        <v>1080</v>
      </c>
      <c r="J88" s="610"/>
      <c r="K88" s="610"/>
      <c r="L88" s="611"/>
      <c r="M88" s="51"/>
      <c r="N88" s="51"/>
    </row>
    <row r="89" spans="1:17" s="38" customFormat="1" hidden="1" outlineLevel="1" x14ac:dyDescent="0.2">
      <c r="A89" s="604"/>
      <c r="B89" s="52" t="s">
        <v>1045</v>
      </c>
      <c r="C89" s="53"/>
      <c r="D89" s="232">
        <v>43630</v>
      </c>
      <c r="E89" s="55"/>
      <c r="F89" s="54"/>
      <c r="G89" s="55"/>
      <c r="H89" s="91">
        <v>5</v>
      </c>
      <c r="I89" s="609" t="s">
        <v>1081</v>
      </c>
      <c r="J89" s="610"/>
      <c r="K89" s="610"/>
      <c r="L89" s="611"/>
      <c r="M89" s="51"/>
      <c r="N89" s="51"/>
    </row>
    <row r="90" spans="1:17" s="38" customFormat="1" hidden="1" outlineLevel="1" x14ac:dyDescent="0.2">
      <c r="A90" s="604"/>
      <c r="B90" s="52" t="s">
        <v>1046</v>
      </c>
      <c r="C90" s="53"/>
      <c r="D90" s="232">
        <v>43637</v>
      </c>
      <c r="E90" s="55"/>
      <c r="F90" s="54"/>
      <c r="G90" s="55"/>
      <c r="H90" s="91">
        <v>5</v>
      </c>
      <c r="I90" s="609" t="s">
        <v>1077</v>
      </c>
      <c r="J90" s="610"/>
      <c r="K90" s="610"/>
      <c r="L90" s="611"/>
      <c r="M90" s="51"/>
      <c r="N90" s="51"/>
    </row>
    <row r="91" spans="1:17" s="38" customFormat="1" hidden="1" outlineLevel="1" x14ac:dyDescent="0.2">
      <c r="A91" s="604"/>
      <c r="B91" s="52" t="s">
        <v>1047</v>
      </c>
      <c r="C91" s="53"/>
      <c r="D91" s="232">
        <v>43644</v>
      </c>
      <c r="E91" s="55"/>
      <c r="F91" s="54"/>
      <c r="G91" s="55"/>
      <c r="H91" s="91">
        <v>5</v>
      </c>
      <c r="I91" s="609" t="s">
        <v>1082</v>
      </c>
      <c r="J91" s="610"/>
      <c r="K91" s="610"/>
      <c r="L91" s="611"/>
      <c r="M91" s="51"/>
      <c r="N91" s="51"/>
    </row>
    <row r="92" spans="1:17" s="38" customFormat="1" hidden="1" outlineLevel="1" x14ac:dyDescent="0.2">
      <c r="A92" s="604"/>
      <c r="B92" s="52" t="s">
        <v>1048</v>
      </c>
      <c r="C92" s="53"/>
      <c r="D92" s="232">
        <v>43651</v>
      </c>
      <c r="E92" s="55"/>
      <c r="F92" s="54"/>
      <c r="G92" s="55"/>
      <c r="H92" s="91">
        <v>5</v>
      </c>
      <c r="I92" s="609" t="s">
        <v>1077</v>
      </c>
      <c r="J92" s="610"/>
      <c r="K92" s="610"/>
      <c r="L92" s="611"/>
      <c r="M92" s="51"/>
      <c r="N92" s="51"/>
    </row>
    <row r="93" spans="1:17" s="38" customFormat="1" ht="32.25" hidden="1" customHeight="1" outlineLevel="1" x14ac:dyDescent="0.2">
      <c r="A93" s="604"/>
      <c r="B93" s="52" t="s">
        <v>1066</v>
      </c>
      <c r="C93" s="53"/>
      <c r="D93" s="232">
        <v>43763</v>
      </c>
      <c r="E93" s="55"/>
      <c r="F93" s="54">
        <v>0</v>
      </c>
      <c r="G93" s="55"/>
      <c r="H93" s="91">
        <v>5</v>
      </c>
      <c r="I93" s="609" t="s">
        <v>1083</v>
      </c>
      <c r="J93" s="610"/>
      <c r="K93" s="610"/>
      <c r="L93" s="611"/>
      <c r="M93" s="51"/>
      <c r="N93" s="51"/>
    </row>
    <row r="94" spans="1:17" s="38" customFormat="1" ht="13.5" collapsed="1" thickBot="1" x14ac:dyDescent="0.25">
      <c r="A94" s="612">
        <v>4</v>
      </c>
      <c r="B94" s="129">
        <v>43569</v>
      </c>
      <c r="C94" s="47"/>
      <c r="D94" s="94" t="s">
        <v>1084</v>
      </c>
      <c r="E94" s="49"/>
      <c r="F94" s="94" t="s">
        <v>180</v>
      </c>
      <c r="G94" s="129">
        <v>43569</v>
      </c>
      <c r="H94" s="129">
        <v>43578</v>
      </c>
      <c r="I94" s="50">
        <f>SUM(F97:F116)</f>
        <v>0</v>
      </c>
      <c r="J94" s="50">
        <f>SUM(G97:G116)</f>
        <v>0</v>
      </c>
      <c r="K94" s="50">
        <f>SUM(H97:H116)</f>
        <v>0</v>
      </c>
      <c r="L94" s="94" t="s">
        <v>908</v>
      </c>
      <c r="M94" s="51"/>
      <c r="N94" s="39" t="s">
        <v>1019</v>
      </c>
      <c r="Q94" s="40" t="s">
        <v>1020</v>
      </c>
    </row>
    <row r="95" spans="1:17" s="38" customFormat="1" ht="25.5" hidden="1" outlineLevel="1" x14ac:dyDescent="0.2">
      <c r="A95" s="604"/>
      <c r="B95" s="606"/>
      <c r="C95" s="607"/>
      <c r="D95" s="607"/>
      <c r="E95" s="607"/>
      <c r="F95" s="607"/>
      <c r="G95" s="607"/>
      <c r="H95" s="607"/>
      <c r="I95" s="607"/>
      <c r="J95" s="607"/>
      <c r="K95" s="607"/>
      <c r="L95" s="607"/>
      <c r="M95" s="51"/>
      <c r="N95" s="51"/>
      <c r="Q95" s="41" t="s">
        <v>1021</v>
      </c>
    </row>
    <row r="96" spans="1:17" s="38" customFormat="1" ht="38.25" hidden="1" outlineLevel="1" x14ac:dyDescent="0.2">
      <c r="A96" s="604"/>
      <c r="B96" s="92" t="s">
        <v>1022</v>
      </c>
      <c r="C96" s="92" t="s">
        <v>1023</v>
      </c>
      <c r="D96" s="92" t="s">
        <v>1023</v>
      </c>
      <c r="E96" s="92"/>
      <c r="F96" s="92" t="s">
        <v>1024</v>
      </c>
      <c r="G96" s="93" t="s">
        <v>1025</v>
      </c>
      <c r="H96" s="453" t="s">
        <v>1026</v>
      </c>
      <c r="I96" s="608" t="s">
        <v>1027</v>
      </c>
      <c r="J96" s="608"/>
      <c r="K96" s="608"/>
      <c r="L96" s="608"/>
      <c r="M96" s="51"/>
      <c r="N96" s="51"/>
      <c r="Q96" s="41" t="s">
        <v>1028</v>
      </c>
    </row>
    <row r="97" spans="1:17" s="38" customFormat="1" hidden="1" outlineLevel="1" x14ac:dyDescent="0.2">
      <c r="A97" s="604"/>
      <c r="B97" s="52" t="s">
        <v>1029</v>
      </c>
      <c r="C97" s="53"/>
      <c r="D97" s="232"/>
      <c r="E97" s="55"/>
      <c r="F97" s="54"/>
      <c r="G97" s="55"/>
      <c r="H97" s="91"/>
      <c r="I97" s="609"/>
      <c r="J97" s="610"/>
      <c r="K97" s="610"/>
      <c r="L97" s="611"/>
      <c r="M97" s="51"/>
      <c r="N97" s="51"/>
      <c r="Q97" s="41" t="s">
        <v>1030</v>
      </c>
    </row>
    <row r="98" spans="1:17" s="38" customFormat="1" hidden="1" outlineLevel="1" x14ac:dyDescent="0.2">
      <c r="A98" s="604"/>
      <c r="B98" s="52" t="s">
        <v>1031</v>
      </c>
      <c r="C98" s="53"/>
      <c r="D98" s="232"/>
      <c r="E98" s="55"/>
      <c r="F98" s="54"/>
      <c r="G98" s="55"/>
      <c r="H98" s="91"/>
      <c r="I98" s="609"/>
      <c r="J98" s="610"/>
      <c r="K98" s="610"/>
      <c r="L98" s="611"/>
      <c r="M98" s="51"/>
      <c r="N98" s="51"/>
      <c r="Q98" s="41" t="s">
        <v>1032</v>
      </c>
    </row>
    <row r="99" spans="1:17" s="38" customFormat="1" hidden="1" outlineLevel="1" x14ac:dyDescent="0.2">
      <c r="A99" s="604"/>
      <c r="B99" s="52" t="s">
        <v>1033</v>
      </c>
      <c r="C99" s="53"/>
      <c r="D99" s="232"/>
      <c r="E99" s="55"/>
      <c r="F99" s="54"/>
      <c r="G99" s="55"/>
      <c r="H99" s="91"/>
      <c r="I99" s="609"/>
      <c r="J99" s="610"/>
      <c r="K99" s="610"/>
      <c r="L99" s="611"/>
      <c r="M99" s="51"/>
      <c r="N99" s="51"/>
      <c r="Q99" s="41" t="s">
        <v>278</v>
      </c>
    </row>
    <row r="100" spans="1:17" s="38" customFormat="1" hidden="1" outlineLevel="1" x14ac:dyDescent="0.2">
      <c r="A100" s="604"/>
      <c r="B100" s="52" t="s">
        <v>1034</v>
      </c>
      <c r="C100" s="53"/>
      <c r="D100" s="232"/>
      <c r="E100" s="55"/>
      <c r="F100" s="54"/>
      <c r="G100" s="55"/>
      <c r="H100" s="91"/>
      <c r="I100" s="609"/>
      <c r="J100" s="610"/>
      <c r="K100" s="610"/>
      <c r="L100" s="611"/>
      <c r="M100" s="51"/>
      <c r="N100" s="51"/>
      <c r="Q100" s="41" t="s">
        <v>180</v>
      </c>
    </row>
    <row r="101" spans="1:17" s="38" customFormat="1" hidden="1" outlineLevel="1" x14ac:dyDescent="0.2">
      <c r="A101" s="604"/>
      <c r="B101" s="52" t="s">
        <v>1035</v>
      </c>
      <c r="C101" s="53"/>
      <c r="D101" s="232"/>
      <c r="E101" s="55"/>
      <c r="F101" s="54"/>
      <c r="G101" s="55"/>
      <c r="H101" s="91"/>
      <c r="I101" s="609"/>
      <c r="J101" s="610"/>
      <c r="K101" s="610"/>
      <c r="L101" s="611"/>
      <c r="M101" s="51"/>
      <c r="N101" s="51"/>
    </row>
    <row r="102" spans="1:17" s="38" customFormat="1" hidden="1" outlineLevel="1" x14ac:dyDescent="0.2">
      <c r="A102" s="604"/>
      <c r="B102" s="52" t="s">
        <v>1036</v>
      </c>
      <c r="C102" s="53"/>
      <c r="D102" s="232"/>
      <c r="E102" s="55"/>
      <c r="F102" s="54"/>
      <c r="G102" s="55"/>
      <c r="H102" s="91"/>
      <c r="I102" s="609"/>
      <c r="J102" s="610"/>
      <c r="K102" s="610"/>
      <c r="L102" s="611"/>
      <c r="M102" s="51"/>
      <c r="N102" s="51"/>
    </row>
    <row r="103" spans="1:17" s="38" customFormat="1" hidden="1" outlineLevel="1" x14ac:dyDescent="0.2">
      <c r="A103" s="604"/>
      <c r="B103" s="52" t="s">
        <v>1037</v>
      </c>
      <c r="C103" s="53"/>
      <c r="D103" s="232"/>
      <c r="E103" s="55"/>
      <c r="F103" s="54"/>
      <c r="G103" s="55"/>
      <c r="H103" s="91"/>
      <c r="I103" s="609"/>
      <c r="J103" s="610"/>
      <c r="K103" s="610"/>
      <c r="L103" s="611"/>
      <c r="M103" s="51"/>
      <c r="N103" s="51"/>
    </row>
    <row r="104" spans="1:17" s="38" customFormat="1" hidden="1" outlineLevel="1" x14ac:dyDescent="0.2">
      <c r="A104" s="604"/>
      <c r="B104" s="52" t="s">
        <v>1038</v>
      </c>
      <c r="C104" s="53"/>
      <c r="D104" s="232"/>
      <c r="E104" s="55"/>
      <c r="F104" s="54"/>
      <c r="G104" s="55"/>
      <c r="H104" s="91"/>
      <c r="I104" s="609"/>
      <c r="J104" s="610"/>
      <c r="K104" s="610"/>
      <c r="L104" s="611"/>
      <c r="M104" s="51"/>
      <c r="N104" s="51"/>
    </row>
    <row r="105" spans="1:17" s="38" customFormat="1" hidden="1" outlineLevel="1" x14ac:dyDescent="0.2">
      <c r="A105" s="604"/>
      <c r="B105" s="52" t="s">
        <v>1039</v>
      </c>
      <c r="C105" s="53"/>
      <c r="D105" s="232"/>
      <c r="E105" s="55"/>
      <c r="F105" s="54"/>
      <c r="G105" s="55"/>
      <c r="H105" s="91"/>
      <c r="I105" s="609"/>
      <c r="J105" s="610"/>
      <c r="K105" s="610"/>
      <c r="L105" s="611"/>
      <c r="M105" s="51"/>
      <c r="N105" s="51"/>
    </row>
    <row r="106" spans="1:17" s="38" customFormat="1" hidden="1" outlineLevel="1" x14ac:dyDescent="0.2">
      <c r="A106" s="604"/>
      <c r="B106" s="52" t="s">
        <v>1040</v>
      </c>
      <c r="C106" s="53"/>
      <c r="D106" s="232"/>
      <c r="E106" s="55"/>
      <c r="F106" s="54"/>
      <c r="G106" s="55"/>
      <c r="H106" s="91"/>
      <c r="I106" s="609"/>
      <c r="J106" s="610"/>
      <c r="K106" s="610"/>
      <c r="L106" s="611"/>
      <c r="M106" s="51"/>
      <c r="N106" s="51"/>
    </row>
    <row r="107" spans="1:17" s="38" customFormat="1" hidden="1" outlineLevel="1" x14ac:dyDescent="0.2">
      <c r="A107" s="604"/>
      <c r="B107" s="52" t="s">
        <v>1041</v>
      </c>
      <c r="C107" s="53"/>
      <c r="D107" s="232"/>
      <c r="E107" s="55"/>
      <c r="F107" s="54"/>
      <c r="G107" s="55"/>
      <c r="H107" s="91"/>
      <c r="I107" s="609"/>
      <c r="J107" s="610"/>
      <c r="K107" s="610"/>
      <c r="L107" s="611"/>
      <c r="M107" s="51"/>
      <c r="N107" s="51"/>
    </row>
    <row r="108" spans="1:17" s="38" customFormat="1" hidden="1" outlineLevel="1" x14ac:dyDescent="0.2">
      <c r="A108" s="604"/>
      <c r="B108" s="52" t="s">
        <v>1042</v>
      </c>
      <c r="C108" s="53"/>
      <c r="D108" s="232"/>
      <c r="E108" s="55"/>
      <c r="F108" s="54"/>
      <c r="G108" s="55"/>
      <c r="H108" s="91"/>
      <c r="I108" s="609"/>
      <c r="J108" s="610"/>
      <c r="K108" s="610"/>
      <c r="L108" s="611"/>
      <c r="M108" s="51"/>
      <c r="N108" s="51"/>
    </row>
    <row r="109" spans="1:17" s="38" customFormat="1" hidden="1" outlineLevel="1" x14ac:dyDescent="0.2">
      <c r="A109" s="604"/>
      <c r="B109" s="52" t="s">
        <v>1043</v>
      </c>
      <c r="C109" s="53"/>
      <c r="D109" s="232"/>
      <c r="E109" s="55"/>
      <c r="F109" s="54"/>
      <c r="G109" s="55"/>
      <c r="H109" s="91"/>
      <c r="I109" s="609"/>
      <c r="J109" s="610"/>
      <c r="K109" s="610"/>
      <c r="L109" s="611"/>
      <c r="M109" s="51"/>
      <c r="N109" s="51"/>
    </row>
    <row r="110" spans="1:17" s="38" customFormat="1" hidden="1" outlineLevel="1" x14ac:dyDescent="0.2">
      <c r="A110" s="604"/>
      <c r="B110" s="52" t="s">
        <v>1044</v>
      </c>
      <c r="C110" s="53"/>
      <c r="D110" s="232"/>
      <c r="E110" s="55"/>
      <c r="F110" s="54"/>
      <c r="G110" s="55"/>
      <c r="H110" s="91"/>
      <c r="I110" s="609"/>
      <c r="J110" s="610"/>
      <c r="K110" s="610"/>
      <c r="L110" s="611"/>
      <c r="M110" s="51"/>
      <c r="N110" s="51"/>
    </row>
    <row r="111" spans="1:17" s="38" customFormat="1" hidden="1" outlineLevel="1" x14ac:dyDescent="0.2">
      <c r="A111" s="604"/>
      <c r="B111" s="52" t="s">
        <v>1045</v>
      </c>
      <c r="C111" s="53"/>
      <c r="D111" s="232"/>
      <c r="E111" s="55"/>
      <c r="F111" s="54"/>
      <c r="G111" s="55"/>
      <c r="H111" s="91"/>
      <c r="I111" s="609"/>
      <c r="J111" s="610"/>
      <c r="K111" s="610"/>
      <c r="L111" s="611"/>
      <c r="M111" s="51"/>
      <c r="N111" s="51"/>
    </row>
    <row r="112" spans="1:17" s="38" customFormat="1" hidden="1" outlineLevel="1" x14ac:dyDescent="0.2">
      <c r="A112" s="604"/>
      <c r="B112" s="52" t="s">
        <v>1046</v>
      </c>
      <c r="C112" s="53"/>
      <c r="D112" s="232"/>
      <c r="E112" s="55"/>
      <c r="F112" s="54"/>
      <c r="G112" s="55"/>
      <c r="H112" s="91"/>
      <c r="I112" s="609"/>
      <c r="J112" s="610"/>
      <c r="K112" s="610"/>
      <c r="L112" s="611"/>
      <c r="M112" s="51"/>
      <c r="N112" s="51"/>
    </row>
    <row r="113" spans="1:17" s="38" customFormat="1" hidden="1" outlineLevel="1" x14ac:dyDescent="0.2">
      <c r="A113" s="604"/>
      <c r="B113" s="52" t="s">
        <v>1047</v>
      </c>
      <c r="C113" s="53"/>
      <c r="D113" s="232"/>
      <c r="E113" s="55"/>
      <c r="F113" s="54"/>
      <c r="G113" s="55"/>
      <c r="H113" s="91"/>
      <c r="I113" s="609"/>
      <c r="J113" s="610"/>
      <c r="K113" s="610"/>
      <c r="L113" s="611"/>
      <c r="M113" s="51"/>
      <c r="N113" s="51"/>
    </row>
    <row r="114" spans="1:17" s="38" customFormat="1" hidden="1" outlineLevel="1" x14ac:dyDescent="0.2">
      <c r="A114" s="604"/>
      <c r="B114" s="52" t="s">
        <v>1048</v>
      </c>
      <c r="C114" s="53"/>
      <c r="D114" s="232"/>
      <c r="E114" s="55"/>
      <c r="F114" s="54"/>
      <c r="G114" s="55"/>
      <c r="H114" s="91"/>
      <c r="I114" s="609"/>
      <c r="J114" s="610"/>
      <c r="K114" s="610"/>
      <c r="L114" s="611"/>
      <c r="M114" s="51"/>
      <c r="N114" s="51"/>
    </row>
    <row r="115" spans="1:17" s="38" customFormat="1" hidden="1" outlineLevel="1" x14ac:dyDescent="0.2">
      <c r="A115" s="604"/>
      <c r="B115" s="52" t="s">
        <v>1049</v>
      </c>
      <c r="C115" s="53"/>
      <c r="D115" s="232"/>
      <c r="E115" s="55"/>
      <c r="F115" s="54"/>
      <c r="G115" s="55"/>
      <c r="H115" s="91"/>
      <c r="I115" s="609"/>
      <c r="J115" s="610"/>
      <c r="K115" s="610"/>
      <c r="L115" s="611"/>
      <c r="M115" s="51"/>
      <c r="N115" s="51"/>
    </row>
    <row r="116" spans="1:17" s="38" customFormat="1" ht="13.5" hidden="1" outlineLevel="1" thickBot="1" x14ac:dyDescent="0.25">
      <c r="A116" s="605"/>
      <c r="B116" s="52" t="s">
        <v>1050</v>
      </c>
      <c r="C116" s="53"/>
      <c r="D116" s="232"/>
      <c r="E116" s="55"/>
      <c r="F116" s="54"/>
      <c r="G116" s="55"/>
      <c r="H116" s="91"/>
      <c r="I116" s="609"/>
      <c r="J116" s="610"/>
      <c r="K116" s="610"/>
      <c r="L116" s="611"/>
      <c r="M116" s="51"/>
      <c r="N116" s="51"/>
    </row>
    <row r="117" spans="1:17" s="38" customFormat="1" ht="13.5" collapsed="1" thickBot="1" x14ac:dyDescent="0.25">
      <c r="A117" s="603">
        <v>5</v>
      </c>
      <c r="B117" s="128">
        <v>43569</v>
      </c>
      <c r="C117" s="47"/>
      <c r="D117" s="48" t="s">
        <v>1085</v>
      </c>
      <c r="E117" s="49"/>
      <c r="F117" s="48" t="s">
        <v>1003</v>
      </c>
      <c r="G117" s="128">
        <v>43573</v>
      </c>
      <c r="H117" s="128">
        <v>43689</v>
      </c>
      <c r="I117" s="50">
        <f>SUM(F120:F139)</f>
        <v>0</v>
      </c>
      <c r="J117" s="50">
        <f>SUM(G120:G139)</f>
        <v>0</v>
      </c>
      <c r="K117" s="50">
        <f>SUM(H120:H139)</f>
        <v>84</v>
      </c>
      <c r="L117" s="48" t="s">
        <v>908</v>
      </c>
      <c r="M117" s="51"/>
      <c r="N117" s="39" t="s">
        <v>1019</v>
      </c>
      <c r="Q117" s="40" t="s">
        <v>1020</v>
      </c>
    </row>
    <row r="118" spans="1:17" s="38" customFormat="1" ht="25.5" hidden="1" outlineLevel="1" x14ac:dyDescent="0.2">
      <c r="A118" s="604"/>
      <c r="B118" s="606"/>
      <c r="C118" s="607"/>
      <c r="D118" s="607"/>
      <c r="E118" s="607"/>
      <c r="F118" s="607"/>
      <c r="G118" s="607"/>
      <c r="H118" s="607"/>
      <c r="I118" s="607"/>
      <c r="J118" s="607"/>
      <c r="K118" s="607"/>
      <c r="L118" s="607"/>
      <c r="M118" s="51"/>
      <c r="N118" s="51"/>
      <c r="Q118" s="41" t="s">
        <v>1021</v>
      </c>
    </row>
    <row r="119" spans="1:17" s="38" customFormat="1" ht="38.25" hidden="1" outlineLevel="1" x14ac:dyDescent="0.2">
      <c r="A119" s="604"/>
      <c r="B119" s="92" t="s">
        <v>1022</v>
      </c>
      <c r="C119" s="92" t="s">
        <v>1023</v>
      </c>
      <c r="D119" s="92" t="s">
        <v>1023</v>
      </c>
      <c r="E119" s="92"/>
      <c r="F119" s="92" t="s">
        <v>1024</v>
      </c>
      <c r="G119" s="93" t="s">
        <v>1025</v>
      </c>
      <c r="H119" s="453" t="s">
        <v>1026</v>
      </c>
      <c r="I119" s="608" t="s">
        <v>1027</v>
      </c>
      <c r="J119" s="608"/>
      <c r="K119" s="608"/>
      <c r="L119" s="608"/>
      <c r="M119" s="51"/>
      <c r="N119" s="51"/>
      <c r="Q119" s="41" t="s">
        <v>1028</v>
      </c>
    </row>
    <row r="120" spans="1:17" s="38" customFormat="1" hidden="1" outlineLevel="1" x14ac:dyDescent="0.2">
      <c r="A120" s="604"/>
      <c r="B120" s="52" t="s">
        <v>1029</v>
      </c>
      <c r="C120" s="53"/>
      <c r="D120" s="232">
        <v>43573</v>
      </c>
      <c r="E120" s="55"/>
      <c r="F120" s="54"/>
      <c r="G120" s="55"/>
      <c r="H120" s="91">
        <v>5</v>
      </c>
      <c r="I120" s="609" t="s">
        <v>1077</v>
      </c>
      <c r="J120" s="610"/>
      <c r="K120" s="610"/>
      <c r="L120" s="611"/>
      <c r="M120" s="51"/>
      <c r="N120" s="51"/>
      <c r="Q120" s="41" t="s">
        <v>1030</v>
      </c>
    </row>
    <row r="121" spans="1:17" s="38" customFormat="1" hidden="1" outlineLevel="1" x14ac:dyDescent="0.2">
      <c r="A121" s="604"/>
      <c r="B121" s="52" t="s">
        <v>1031</v>
      </c>
      <c r="C121" s="53"/>
      <c r="D121" s="232">
        <v>43581</v>
      </c>
      <c r="E121" s="55"/>
      <c r="F121" s="54"/>
      <c r="G121" s="55"/>
      <c r="H121" s="91">
        <v>5</v>
      </c>
      <c r="I121" s="609" t="s">
        <v>1077</v>
      </c>
      <c r="J121" s="610"/>
      <c r="K121" s="610"/>
      <c r="L121" s="611"/>
      <c r="M121" s="51"/>
      <c r="N121" s="51"/>
      <c r="Q121" s="41" t="s">
        <v>1032</v>
      </c>
    </row>
    <row r="122" spans="1:17" s="38" customFormat="1" hidden="1" outlineLevel="1" x14ac:dyDescent="0.2">
      <c r="A122" s="604"/>
      <c r="B122" s="52" t="s">
        <v>1033</v>
      </c>
      <c r="C122" s="53"/>
      <c r="D122" s="232">
        <v>43588</v>
      </c>
      <c r="E122" s="55"/>
      <c r="F122" s="54"/>
      <c r="G122" s="55"/>
      <c r="H122" s="91">
        <v>5</v>
      </c>
      <c r="I122" s="609" t="s">
        <v>1077</v>
      </c>
      <c r="J122" s="610"/>
      <c r="K122" s="610"/>
      <c r="L122" s="611"/>
      <c r="M122" s="51"/>
      <c r="N122" s="51"/>
      <c r="Q122" s="41" t="s">
        <v>278</v>
      </c>
    </row>
    <row r="123" spans="1:17" s="38" customFormat="1" hidden="1" outlineLevel="1" x14ac:dyDescent="0.2">
      <c r="A123" s="604"/>
      <c r="B123" s="52" t="s">
        <v>1034</v>
      </c>
      <c r="C123" s="53"/>
      <c r="D123" s="232">
        <v>43595</v>
      </c>
      <c r="E123" s="55"/>
      <c r="F123" s="54"/>
      <c r="G123" s="55"/>
      <c r="H123" s="91">
        <v>5</v>
      </c>
      <c r="I123" s="609" t="s">
        <v>1077</v>
      </c>
      <c r="J123" s="610"/>
      <c r="K123" s="610"/>
      <c r="L123" s="611"/>
      <c r="M123" s="51"/>
      <c r="N123" s="51"/>
      <c r="Q123" s="41" t="s">
        <v>180</v>
      </c>
    </row>
    <row r="124" spans="1:17" s="38" customFormat="1" hidden="1" outlineLevel="1" x14ac:dyDescent="0.2">
      <c r="A124" s="604"/>
      <c r="B124" s="52" t="s">
        <v>1035</v>
      </c>
      <c r="C124" s="53"/>
      <c r="D124" s="232">
        <v>43602</v>
      </c>
      <c r="E124" s="55"/>
      <c r="F124" s="54"/>
      <c r="G124" s="55"/>
      <c r="H124" s="91">
        <v>5</v>
      </c>
      <c r="I124" s="609" t="s">
        <v>1077</v>
      </c>
      <c r="J124" s="610"/>
      <c r="K124" s="610"/>
      <c r="L124" s="611"/>
      <c r="M124" s="51"/>
      <c r="N124" s="51"/>
    </row>
    <row r="125" spans="1:17" s="38" customFormat="1" hidden="1" outlineLevel="1" x14ac:dyDescent="0.2">
      <c r="A125" s="604"/>
      <c r="B125" s="52" t="s">
        <v>1036</v>
      </c>
      <c r="C125" s="53"/>
      <c r="D125" s="232">
        <v>43609</v>
      </c>
      <c r="E125" s="55"/>
      <c r="F125" s="54"/>
      <c r="G125" s="55"/>
      <c r="H125" s="91">
        <v>5</v>
      </c>
      <c r="I125" s="609" t="s">
        <v>1077</v>
      </c>
      <c r="J125" s="610"/>
      <c r="K125" s="610"/>
      <c r="L125" s="611"/>
      <c r="M125" s="51"/>
      <c r="N125" s="51"/>
    </row>
    <row r="126" spans="1:17" s="38" customFormat="1" hidden="1" outlineLevel="1" x14ac:dyDescent="0.2">
      <c r="A126" s="604"/>
      <c r="B126" s="52" t="s">
        <v>1037</v>
      </c>
      <c r="C126" s="53"/>
      <c r="D126" s="232">
        <v>43616</v>
      </c>
      <c r="E126" s="55"/>
      <c r="F126" s="54"/>
      <c r="G126" s="55"/>
      <c r="H126" s="91">
        <v>5</v>
      </c>
      <c r="I126" s="609" t="s">
        <v>1077</v>
      </c>
      <c r="J126" s="610"/>
      <c r="K126" s="610"/>
      <c r="L126" s="611"/>
      <c r="M126" s="51"/>
      <c r="N126" s="51"/>
    </row>
    <row r="127" spans="1:17" s="38" customFormat="1" hidden="1" outlineLevel="1" x14ac:dyDescent="0.2">
      <c r="A127" s="604"/>
      <c r="B127" s="52" t="s">
        <v>1038</v>
      </c>
      <c r="C127" s="53"/>
      <c r="D127" s="232">
        <v>43623</v>
      </c>
      <c r="E127" s="55"/>
      <c r="F127" s="54"/>
      <c r="G127" s="55"/>
      <c r="H127" s="91">
        <v>5</v>
      </c>
      <c r="I127" s="609" t="s">
        <v>1077</v>
      </c>
      <c r="J127" s="610"/>
      <c r="K127" s="610"/>
      <c r="L127" s="611"/>
      <c r="M127" s="51"/>
      <c r="N127" s="51"/>
    </row>
    <row r="128" spans="1:17" s="38" customFormat="1" hidden="1" outlineLevel="1" x14ac:dyDescent="0.2">
      <c r="A128" s="604"/>
      <c r="B128" s="52" t="s">
        <v>1039</v>
      </c>
      <c r="C128" s="53"/>
      <c r="D128" s="232">
        <v>43630</v>
      </c>
      <c r="E128" s="55"/>
      <c r="F128" s="54"/>
      <c r="G128" s="55"/>
      <c r="H128" s="91">
        <v>5</v>
      </c>
      <c r="I128" s="609" t="s">
        <v>1077</v>
      </c>
      <c r="J128" s="610"/>
      <c r="K128" s="610"/>
      <c r="L128" s="611"/>
      <c r="M128" s="51"/>
      <c r="N128" s="51"/>
    </row>
    <row r="129" spans="1:17" s="38" customFormat="1" hidden="1" outlineLevel="1" x14ac:dyDescent="0.2">
      <c r="A129" s="604"/>
      <c r="B129" s="52" t="s">
        <v>1040</v>
      </c>
      <c r="C129" s="53"/>
      <c r="D129" s="232">
        <v>43637</v>
      </c>
      <c r="E129" s="55"/>
      <c r="F129" s="54"/>
      <c r="G129" s="55"/>
      <c r="H129" s="91">
        <v>5</v>
      </c>
      <c r="I129" s="609" t="s">
        <v>1077</v>
      </c>
      <c r="J129" s="610"/>
      <c r="K129" s="610"/>
      <c r="L129" s="611"/>
      <c r="M129" s="51"/>
      <c r="N129" s="51"/>
    </row>
    <row r="130" spans="1:17" s="38" customFormat="1" hidden="1" outlineLevel="1" x14ac:dyDescent="0.2">
      <c r="A130" s="604"/>
      <c r="B130" s="52" t="s">
        <v>1041</v>
      </c>
      <c r="C130" s="53"/>
      <c r="D130" s="232">
        <v>43644</v>
      </c>
      <c r="E130" s="55"/>
      <c r="F130" s="54"/>
      <c r="G130" s="55"/>
      <c r="H130" s="91">
        <v>5</v>
      </c>
      <c r="I130" s="609" t="s">
        <v>1086</v>
      </c>
      <c r="J130" s="610"/>
      <c r="K130" s="610"/>
      <c r="L130" s="611"/>
      <c r="M130" s="51"/>
      <c r="N130" s="51"/>
    </row>
    <row r="131" spans="1:17" s="38" customFormat="1" hidden="1" outlineLevel="1" x14ac:dyDescent="0.2">
      <c r="A131" s="604"/>
      <c r="B131" s="52" t="s">
        <v>1042</v>
      </c>
      <c r="C131" s="53"/>
      <c r="D131" s="232">
        <v>43651</v>
      </c>
      <c r="E131" s="55"/>
      <c r="F131" s="54"/>
      <c r="G131" s="55"/>
      <c r="H131" s="91">
        <v>5</v>
      </c>
      <c r="I131" s="609" t="s">
        <v>1087</v>
      </c>
      <c r="J131" s="610"/>
      <c r="K131" s="610"/>
      <c r="L131" s="611"/>
      <c r="M131" s="51"/>
      <c r="N131" s="51"/>
    </row>
    <row r="132" spans="1:17" s="38" customFormat="1" hidden="1" outlineLevel="1" x14ac:dyDescent="0.2">
      <c r="A132" s="604"/>
      <c r="B132" s="52" t="s">
        <v>1043</v>
      </c>
      <c r="C132" s="53"/>
      <c r="D132" s="232">
        <v>43658</v>
      </c>
      <c r="E132" s="55"/>
      <c r="F132" s="54"/>
      <c r="G132" s="55"/>
      <c r="H132" s="91">
        <v>5</v>
      </c>
      <c r="I132" s="609" t="s">
        <v>1088</v>
      </c>
      <c r="J132" s="610"/>
      <c r="K132" s="610"/>
      <c r="L132" s="611"/>
      <c r="M132" s="51"/>
      <c r="N132" s="51"/>
    </row>
    <row r="133" spans="1:17" s="38" customFormat="1" hidden="1" outlineLevel="1" x14ac:dyDescent="0.2">
      <c r="A133" s="604"/>
      <c r="B133" s="52" t="s">
        <v>1044</v>
      </c>
      <c r="C133" s="53"/>
      <c r="D133" s="232">
        <v>43635</v>
      </c>
      <c r="E133" s="55"/>
      <c r="F133" s="54"/>
      <c r="G133" s="55"/>
      <c r="H133" s="91">
        <v>5</v>
      </c>
      <c r="I133" s="609" t="s">
        <v>1088</v>
      </c>
      <c r="J133" s="610"/>
      <c r="K133" s="610"/>
      <c r="L133" s="611"/>
      <c r="M133" s="51"/>
      <c r="N133" s="51"/>
    </row>
    <row r="134" spans="1:17" s="38" customFormat="1" hidden="1" outlineLevel="1" x14ac:dyDescent="0.2">
      <c r="A134" s="604"/>
      <c r="B134" s="52" t="s">
        <v>1045</v>
      </c>
      <c r="C134" s="53"/>
      <c r="D134" s="232">
        <v>43672</v>
      </c>
      <c r="E134" s="55"/>
      <c r="F134" s="54"/>
      <c r="G134" s="55"/>
      <c r="H134" s="91">
        <v>5</v>
      </c>
      <c r="I134" s="609" t="s">
        <v>1088</v>
      </c>
      <c r="J134" s="610"/>
      <c r="K134" s="610"/>
      <c r="L134" s="611"/>
      <c r="M134" s="51"/>
      <c r="N134" s="51"/>
    </row>
    <row r="135" spans="1:17" s="38" customFormat="1" hidden="1" outlineLevel="1" x14ac:dyDescent="0.2">
      <c r="A135" s="604"/>
      <c r="B135" s="52" t="s">
        <v>1046</v>
      </c>
      <c r="C135" s="53"/>
      <c r="D135" s="232">
        <v>43679</v>
      </c>
      <c r="E135" s="55"/>
      <c r="F135" s="54"/>
      <c r="G135" s="55"/>
      <c r="H135" s="91">
        <v>5</v>
      </c>
      <c r="I135" s="609" t="s">
        <v>1089</v>
      </c>
      <c r="J135" s="610"/>
      <c r="K135" s="610"/>
      <c r="L135" s="611"/>
      <c r="M135" s="51"/>
      <c r="N135" s="51"/>
    </row>
    <row r="136" spans="1:17" s="38" customFormat="1" hidden="1" outlineLevel="1" x14ac:dyDescent="0.2">
      <c r="A136" s="604"/>
      <c r="B136" s="52" t="s">
        <v>1047</v>
      </c>
      <c r="C136" s="53"/>
      <c r="D136" s="232">
        <v>43686</v>
      </c>
      <c r="E136" s="55"/>
      <c r="F136" s="54"/>
      <c r="G136" s="55"/>
      <c r="H136" s="91">
        <v>4</v>
      </c>
      <c r="I136" s="609" t="s">
        <v>1090</v>
      </c>
      <c r="J136" s="610"/>
      <c r="K136" s="610"/>
      <c r="L136" s="611"/>
      <c r="M136" s="51"/>
      <c r="N136" s="51"/>
    </row>
    <row r="137" spans="1:17" s="38" customFormat="1" hidden="1" outlineLevel="1" x14ac:dyDescent="0.2">
      <c r="A137" s="604"/>
      <c r="B137" s="52" t="s">
        <v>1048</v>
      </c>
      <c r="C137" s="53"/>
      <c r="D137" s="232"/>
      <c r="E137" s="55"/>
      <c r="F137" s="54"/>
      <c r="G137" s="55"/>
      <c r="H137" s="91"/>
      <c r="I137" s="609"/>
      <c r="J137" s="610"/>
      <c r="K137" s="610"/>
      <c r="L137" s="611"/>
      <c r="M137" s="51"/>
      <c r="N137" s="51"/>
    </row>
    <row r="138" spans="1:17" s="38" customFormat="1" hidden="1" outlineLevel="1" x14ac:dyDescent="0.2">
      <c r="A138" s="604"/>
      <c r="B138" s="52" t="s">
        <v>1049</v>
      </c>
      <c r="C138" s="53"/>
      <c r="D138" s="232"/>
      <c r="E138" s="55"/>
      <c r="F138" s="54"/>
      <c r="G138" s="55"/>
      <c r="H138" s="91"/>
      <c r="I138" s="609"/>
      <c r="J138" s="610"/>
      <c r="K138" s="610"/>
      <c r="L138" s="611"/>
      <c r="M138" s="51"/>
      <c r="N138" s="51"/>
    </row>
    <row r="139" spans="1:17" s="38" customFormat="1" ht="13.5" hidden="1" outlineLevel="1" thickBot="1" x14ac:dyDescent="0.25">
      <c r="A139" s="605"/>
      <c r="B139" s="52" t="s">
        <v>1050</v>
      </c>
      <c r="C139" s="53"/>
      <c r="D139" s="232"/>
      <c r="E139" s="55"/>
      <c r="F139" s="54"/>
      <c r="G139" s="55"/>
      <c r="H139" s="91"/>
      <c r="I139" s="609"/>
      <c r="J139" s="610"/>
      <c r="K139" s="610"/>
      <c r="L139" s="611"/>
      <c r="M139" s="51"/>
      <c r="N139" s="51"/>
    </row>
    <row r="140" spans="1:17" s="38" customFormat="1" ht="13.5" collapsed="1" thickBot="1" x14ac:dyDescent="0.25">
      <c r="A140" s="612">
        <v>6</v>
      </c>
      <c r="B140" s="129">
        <v>43670</v>
      </c>
      <c r="C140" s="47"/>
      <c r="D140" s="94" t="s">
        <v>1091</v>
      </c>
      <c r="E140" s="49"/>
      <c r="F140" s="94" t="s">
        <v>180</v>
      </c>
      <c r="G140" s="129">
        <v>43671</v>
      </c>
      <c r="H140" s="129">
        <v>43686</v>
      </c>
      <c r="I140" s="50">
        <f>SUM(F143:F162)</f>
        <v>0</v>
      </c>
      <c r="J140" s="50">
        <f>SUM(G143:G162)</f>
        <v>0</v>
      </c>
      <c r="K140" s="50">
        <f>SUM(H143:H162)</f>
        <v>12</v>
      </c>
      <c r="L140" s="94" t="s">
        <v>908</v>
      </c>
      <c r="M140" s="51"/>
      <c r="N140" s="39" t="s">
        <v>1019</v>
      </c>
      <c r="Q140" s="40" t="s">
        <v>1020</v>
      </c>
    </row>
    <row r="141" spans="1:17" s="38" customFormat="1" ht="25.5" hidden="1" outlineLevel="1" x14ac:dyDescent="0.2">
      <c r="A141" s="604"/>
      <c r="B141" s="606"/>
      <c r="C141" s="607"/>
      <c r="D141" s="607"/>
      <c r="E141" s="607"/>
      <c r="F141" s="607"/>
      <c r="G141" s="607"/>
      <c r="H141" s="607"/>
      <c r="I141" s="607"/>
      <c r="J141" s="607"/>
      <c r="K141" s="607"/>
      <c r="L141" s="607"/>
      <c r="M141" s="51"/>
      <c r="N141" s="51"/>
      <c r="Q141" s="41" t="s">
        <v>1021</v>
      </c>
    </row>
    <row r="142" spans="1:17" s="38" customFormat="1" ht="38.25" hidden="1" outlineLevel="1" x14ac:dyDescent="0.2">
      <c r="A142" s="604"/>
      <c r="B142" s="92" t="s">
        <v>1022</v>
      </c>
      <c r="C142" s="92" t="s">
        <v>1023</v>
      </c>
      <c r="D142" s="92" t="s">
        <v>1023</v>
      </c>
      <c r="E142" s="92"/>
      <c r="F142" s="92" t="s">
        <v>1024</v>
      </c>
      <c r="G142" s="93" t="s">
        <v>1025</v>
      </c>
      <c r="H142" s="453" t="s">
        <v>1026</v>
      </c>
      <c r="I142" s="608" t="s">
        <v>1027</v>
      </c>
      <c r="J142" s="608"/>
      <c r="K142" s="608"/>
      <c r="L142" s="608"/>
      <c r="M142" s="51"/>
      <c r="N142" s="51"/>
      <c r="Q142" s="41" t="s">
        <v>1028</v>
      </c>
    </row>
    <row r="143" spans="1:17" s="38" customFormat="1" hidden="1" outlineLevel="1" x14ac:dyDescent="0.2">
      <c r="A143" s="604"/>
      <c r="B143" s="52" t="s">
        <v>1029</v>
      </c>
      <c r="C143" s="53"/>
      <c r="D143" s="232">
        <v>43672</v>
      </c>
      <c r="E143" s="55"/>
      <c r="F143" s="54">
        <v>0</v>
      </c>
      <c r="G143" s="212"/>
      <c r="H143" s="91">
        <v>2</v>
      </c>
      <c r="I143" s="609" t="s">
        <v>1077</v>
      </c>
      <c r="J143" s="610"/>
      <c r="K143" s="610"/>
      <c r="L143" s="611"/>
      <c r="M143" s="51"/>
      <c r="N143" s="51"/>
      <c r="Q143" s="41" t="s">
        <v>1030</v>
      </c>
    </row>
    <row r="144" spans="1:17" s="38" customFormat="1" hidden="1" outlineLevel="1" x14ac:dyDescent="0.2">
      <c r="A144" s="604"/>
      <c r="B144" s="52" t="s">
        <v>1031</v>
      </c>
      <c r="C144" s="53"/>
      <c r="D144" s="232">
        <v>43679</v>
      </c>
      <c r="E144" s="55"/>
      <c r="F144" s="54">
        <v>0</v>
      </c>
      <c r="G144" s="55"/>
      <c r="H144" s="91">
        <v>5</v>
      </c>
      <c r="I144" s="609" t="s">
        <v>1077</v>
      </c>
      <c r="J144" s="610"/>
      <c r="K144" s="610"/>
      <c r="L144" s="611"/>
      <c r="M144" s="51"/>
      <c r="N144" s="51"/>
      <c r="Q144" s="41" t="s">
        <v>1032</v>
      </c>
    </row>
    <row r="145" spans="1:17" s="38" customFormat="1" hidden="1" outlineLevel="1" x14ac:dyDescent="0.2">
      <c r="A145" s="604"/>
      <c r="B145" s="52" t="s">
        <v>1033</v>
      </c>
      <c r="C145" s="53"/>
      <c r="D145" s="232">
        <v>43686</v>
      </c>
      <c r="E145" s="55"/>
      <c r="F145" s="54">
        <v>0</v>
      </c>
      <c r="G145" s="55"/>
      <c r="H145" s="91">
        <v>5</v>
      </c>
      <c r="I145" s="609" t="s">
        <v>1092</v>
      </c>
      <c r="J145" s="610"/>
      <c r="K145" s="610"/>
      <c r="L145" s="611"/>
      <c r="M145" s="51"/>
      <c r="N145" s="51"/>
      <c r="Q145" s="41" t="s">
        <v>278</v>
      </c>
    </row>
    <row r="146" spans="1:17" s="38" customFormat="1" hidden="1" outlineLevel="1" x14ac:dyDescent="0.2">
      <c r="A146" s="604"/>
      <c r="B146" s="52" t="s">
        <v>1034</v>
      </c>
      <c r="C146" s="53"/>
      <c r="D146" s="232"/>
      <c r="E146" s="55"/>
      <c r="F146" s="54"/>
      <c r="G146" s="55"/>
      <c r="H146" s="91"/>
      <c r="I146" s="609"/>
      <c r="J146" s="610"/>
      <c r="K146" s="610"/>
      <c r="L146" s="611"/>
      <c r="M146" s="51"/>
      <c r="N146" s="51"/>
      <c r="Q146" s="41" t="s">
        <v>180</v>
      </c>
    </row>
    <row r="147" spans="1:17" s="38" customFormat="1" hidden="1" outlineLevel="1" x14ac:dyDescent="0.2">
      <c r="A147" s="604"/>
      <c r="B147" s="52" t="s">
        <v>1035</v>
      </c>
      <c r="C147" s="53"/>
      <c r="D147" s="232"/>
      <c r="E147" s="55"/>
      <c r="F147" s="54"/>
      <c r="G147" s="55"/>
      <c r="H147" s="91"/>
      <c r="I147" s="609"/>
      <c r="J147" s="610"/>
      <c r="K147" s="610"/>
      <c r="L147" s="611"/>
      <c r="M147" s="51"/>
      <c r="N147" s="51"/>
    </row>
    <row r="148" spans="1:17" s="38" customFormat="1" hidden="1" outlineLevel="1" x14ac:dyDescent="0.2">
      <c r="A148" s="604"/>
      <c r="B148" s="52" t="s">
        <v>1036</v>
      </c>
      <c r="C148" s="53"/>
      <c r="D148" s="232"/>
      <c r="E148" s="55"/>
      <c r="F148" s="54"/>
      <c r="G148" s="55"/>
      <c r="H148" s="91"/>
      <c r="I148" s="609"/>
      <c r="J148" s="610"/>
      <c r="K148" s="610"/>
      <c r="L148" s="611"/>
      <c r="M148" s="51"/>
      <c r="N148" s="51"/>
    </row>
    <row r="149" spans="1:17" s="38" customFormat="1" hidden="1" outlineLevel="1" x14ac:dyDescent="0.2">
      <c r="A149" s="604"/>
      <c r="B149" s="52" t="s">
        <v>1037</v>
      </c>
      <c r="C149" s="53"/>
      <c r="D149" s="232"/>
      <c r="E149" s="55"/>
      <c r="F149" s="54"/>
      <c r="G149" s="55"/>
      <c r="H149" s="91"/>
      <c r="I149" s="609"/>
      <c r="J149" s="610"/>
      <c r="K149" s="610"/>
      <c r="L149" s="611"/>
      <c r="M149" s="51"/>
      <c r="N149" s="51"/>
    </row>
    <row r="150" spans="1:17" s="38" customFormat="1" hidden="1" outlineLevel="1" x14ac:dyDescent="0.2">
      <c r="A150" s="604"/>
      <c r="B150" s="52" t="s">
        <v>1038</v>
      </c>
      <c r="C150" s="53"/>
      <c r="D150" s="232"/>
      <c r="E150" s="55"/>
      <c r="F150" s="54"/>
      <c r="G150" s="55"/>
      <c r="H150" s="91"/>
      <c r="I150" s="609"/>
      <c r="J150" s="610"/>
      <c r="K150" s="610"/>
      <c r="L150" s="611"/>
      <c r="M150" s="51"/>
      <c r="N150" s="51"/>
    </row>
    <row r="151" spans="1:17" s="38" customFormat="1" hidden="1" outlineLevel="1" x14ac:dyDescent="0.2">
      <c r="A151" s="604"/>
      <c r="B151" s="52" t="s">
        <v>1039</v>
      </c>
      <c r="C151" s="53"/>
      <c r="D151" s="232"/>
      <c r="E151" s="55"/>
      <c r="F151" s="54"/>
      <c r="G151" s="55"/>
      <c r="H151" s="91"/>
      <c r="I151" s="609"/>
      <c r="J151" s="610"/>
      <c r="K151" s="610"/>
      <c r="L151" s="611"/>
      <c r="M151" s="51"/>
      <c r="N151" s="51"/>
    </row>
    <row r="152" spans="1:17" s="38" customFormat="1" hidden="1" outlineLevel="1" x14ac:dyDescent="0.2">
      <c r="A152" s="604"/>
      <c r="B152" s="52" t="s">
        <v>1040</v>
      </c>
      <c r="C152" s="53"/>
      <c r="D152" s="232"/>
      <c r="E152" s="55"/>
      <c r="F152" s="54"/>
      <c r="G152" s="55"/>
      <c r="H152" s="91"/>
      <c r="I152" s="609"/>
      <c r="J152" s="610"/>
      <c r="K152" s="610"/>
      <c r="L152" s="611"/>
      <c r="M152" s="51"/>
      <c r="N152" s="51"/>
    </row>
    <row r="153" spans="1:17" s="38" customFormat="1" hidden="1" outlineLevel="1" x14ac:dyDescent="0.2">
      <c r="A153" s="604"/>
      <c r="B153" s="52" t="s">
        <v>1041</v>
      </c>
      <c r="C153" s="53"/>
      <c r="D153" s="232"/>
      <c r="E153" s="55"/>
      <c r="F153" s="54"/>
      <c r="G153" s="55"/>
      <c r="H153" s="91"/>
      <c r="I153" s="609"/>
      <c r="J153" s="610"/>
      <c r="K153" s="610"/>
      <c r="L153" s="611"/>
      <c r="M153" s="51"/>
      <c r="N153" s="51"/>
    </row>
    <row r="154" spans="1:17" s="38" customFormat="1" hidden="1" outlineLevel="1" x14ac:dyDescent="0.2">
      <c r="A154" s="604"/>
      <c r="B154" s="52" t="s">
        <v>1042</v>
      </c>
      <c r="C154" s="53"/>
      <c r="D154" s="232"/>
      <c r="E154" s="55"/>
      <c r="F154" s="54"/>
      <c r="G154" s="55"/>
      <c r="H154" s="91"/>
      <c r="I154" s="609"/>
      <c r="J154" s="610"/>
      <c r="K154" s="610"/>
      <c r="L154" s="611"/>
      <c r="M154" s="51"/>
      <c r="N154" s="51"/>
    </row>
    <row r="155" spans="1:17" s="38" customFormat="1" hidden="1" outlineLevel="1" x14ac:dyDescent="0.2">
      <c r="A155" s="604"/>
      <c r="B155" s="52" t="s">
        <v>1043</v>
      </c>
      <c r="C155" s="53"/>
      <c r="D155" s="232"/>
      <c r="E155" s="55"/>
      <c r="F155" s="54"/>
      <c r="G155" s="55"/>
      <c r="H155" s="91"/>
      <c r="I155" s="609"/>
      <c r="J155" s="610"/>
      <c r="K155" s="610"/>
      <c r="L155" s="611"/>
      <c r="M155" s="51"/>
      <c r="N155" s="51"/>
    </row>
    <row r="156" spans="1:17" s="38" customFormat="1" hidden="1" outlineLevel="1" x14ac:dyDescent="0.2">
      <c r="A156" s="604"/>
      <c r="B156" s="52" t="s">
        <v>1044</v>
      </c>
      <c r="C156" s="53"/>
      <c r="D156" s="232"/>
      <c r="E156" s="55"/>
      <c r="F156" s="54"/>
      <c r="G156" s="55"/>
      <c r="H156" s="91"/>
      <c r="I156" s="609"/>
      <c r="J156" s="610"/>
      <c r="K156" s="610"/>
      <c r="L156" s="611"/>
      <c r="M156" s="51"/>
      <c r="N156" s="51"/>
    </row>
    <row r="157" spans="1:17" s="38" customFormat="1" hidden="1" outlineLevel="1" x14ac:dyDescent="0.2">
      <c r="A157" s="604"/>
      <c r="B157" s="52" t="s">
        <v>1045</v>
      </c>
      <c r="C157" s="53"/>
      <c r="D157" s="232"/>
      <c r="E157" s="55"/>
      <c r="F157" s="54"/>
      <c r="G157" s="55"/>
      <c r="H157" s="91"/>
      <c r="I157" s="609"/>
      <c r="J157" s="610"/>
      <c r="K157" s="610"/>
      <c r="L157" s="611"/>
      <c r="M157" s="51"/>
      <c r="N157" s="51"/>
    </row>
    <row r="158" spans="1:17" s="38" customFormat="1" ht="13.15" hidden="1" customHeight="1" outlineLevel="1" x14ac:dyDescent="0.2">
      <c r="A158" s="604"/>
      <c r="B158" s="52" t="s">
        <v>1046</v>
      </c>
      <c r="C158" s="53"/>
      <c r="D158" s="232"/>
      <c r="E158" s="55"/>
      <c r="F158" s="54"/>
      <c r="G158" s="55"/>
      <c r="H158" s="91"/>
      <c r="I158" s="609"/>
      <c r="J158" s="610"/>
      <c r="K158" s="610"/>
      <c r="L158" s="611"/>
      <c r="M158" s="51"/>
      <c r="N158" s="51"/>
    </row>
    <row r="159" spans="1:17" s="38" customFormat="1" hidden="1" outlineLevel="1" x14ac:dyDescent="0.2">
      <c r="A159" s="604"/>
      <c r="B159" s="52" t="s">
        <v>1047</v>
      </c>
      <c r="C159" s="53"/>
      <c r="D159" s="232"/>
      <c r="E159" s="55"/>
      <c r="F159" s="54"/>
      <c r="G159" s="55"/>
      <c r="H159" s="91"/>
      <c r="I159" s="609"/>
      <c r="J159" s="610"/>
      <c r="K159" s="610"/>
      <c r="L159" s="611"/>
      <c r="M159" s="51"/>
      <c r="N159" s="51"/>
    </row>
    <row r="160" spans="1:17" s="38" customFormat="1" hidden="1" outlineLevel="1" x14ac:dyDescent="0.2">
      <c r="A160" s="604"/>
      <c r="B160" s="52" t="s">
        <v>1048</v>
      </c>
      <c r="C160" s="53"/>
      <c r="D160" s="232"/>
      <c r="E160" s="55"/>
      <c r="F160" s="54"/>
      <c r="G160" s="55"/>
      <c r="H160" s="91"/>
      <c r="I160" s="609"/>
      <c r="J160" s="610"/>
      <c r="K160" s="610"/>
      <c r="L160" s="611"/>
      <c r="M160" s="51"/>
      <c r="N160" s="51"/>
    </row>
    <row r="161" spans="1:17" s="38" customFormat="1" hidden="1" outlineLevel="1" x14ac:dyDescent="0.2">
      <c r="A161" s="604"/>
      <c r="B161" s="52" t="s">
        <v>1049</v>
      </c>
      <c r="C161" s="53"/>
      <c r="D161" s="232"/>
      <c r="E161" s="55"/>
      <c r="F161" s="54"/>
      <c r="G161" s="55"/>
      <c r="H161" s="91"/>
      <c r="I161" s="609"/>
      <c r="J161" s="610"/>
      <c r="K161" s="610"/>
      <c r="L161" s="611"/>
      <c r="M161" s="51"/>
      <c r="N161" s="51"/>
    </row>
    <row r="162" spans="1:17" s="38" customFormat="1" ht="13.5" hidden="1" outlineLevel="1" thickBot="1" x14ac:dyDescent="0.25">
      <c r="A162" s="605"/>
      <c r="B162" s="52" t="s">
        <v>1050</v>
      </c>
      <c r="C162" s="53"/>
      <c r="D162" s="232"/>
      <c r="E162" s="55"/>
      <c r="F162" s="54"/>
      <c r="G162" s="55"/>
      <c r="H162" s="91"/>
      <c r="I162" s="609"/>
      <c r="J162" s="610"/>
      <c r="K162" s="610"/>
      <c r="L162" s="611"/>
      <c r="M162" s="51"/>
      <c r="N162" s="51"/>
    </row>
    <row r="163" spans="1:17" s="38" customFormat="1" ht="13.5" collapsed="1" thickBot="1" x14ac:dyDescent="0.25">
      <c r="A163" s="603">
        <v>7</v>
      </c>
      <c r="B163" s="128">
        <v>43754</v>
      </c>
      <c r="C163" s="47"/>
      <c r="D163" s="48" t="s">
        <v>1093</v>
      </c>
      <c r="E163" s="49"/>
      <c r="F163" s="48" t="s">
        <v>1003</v>
      </c>
      <c r="G163" s="128">
        <v>43755</v>
      </c>
      <c r="H163" s="128"/>
      <c r="I163" s="50">
        <f>SUM(F166:F185)</f>
        <v>0</v>
      </c>
      <c r="J163" s="50">
        <f>SUM(G166:G185)</f>
        <v>0</v>
      </c>
      <c r="K163" s="50">
        <f>SUM(H166:H185)</f>
        <v>7</v>
      </c>
      <c r="L163" s="48" t="s">
        <v>908</v>
      </c>
      <c r="M163" s="51"/>
      <c r="N163" s="39" t="s">
        <v>1019</v>
      </c>
      <c r="Q163" s="40" t="s">
        <v>1020</v>
      </c>
    </row>
    <row r="164" spans="1:17" s="38" customFormat="1" ht="25.5" hidden="1" outlineLevel="1" x14ac:dyDescent="0.2">
      <c r="A164" s="604"/>
      <c r="B164" s="606"/>
      <c r="C164" s="607"/>
      <c r="D164" s="607"/>
      <c r="E164" s="607"/>
      <c r="F164" s="607"/>
      <c r="G164" s="607"/>
      <c r="H164" s="607"/>
      <c r="I164" s="607"/>
      <c r="J164" s="607"/>
      <c r="K164" s="607"/>
      <c r="L164" s="607"/>
      <c r="M164" s="51"/>
      <c r="N164" s="51"/>
      <c r="Q164" s="41" t="s">
        <v>1021</v>
      </c>
    </row>
    <row r="165" spans="1:17" s="38" customFormat="1" ht="38.25" hidden="1" outlineLevel="1" x14ac:dyDescent="0.2">
      <c r="A165" s="604"/>
      <c r="B165" s="92" t="s">
        <v>1022</v>
      </c>
      <c r="C165" s="92" t="s">
        <v>1023</v>
      </c>
      <c r="D165" s="92" t="s">
        <v>1023</v>
      </c>
      <c r="E165" s="92"/>
      <c r="F165" s="92" t="s">
        <v>1024</v>
      </c>
      <c r="G165" s="93" t="s">
        <v>1025</v>
      </c>
      <c r="H165" s="453" t="s">
        <v>1026</v>
      </c>
      <c r="I165" s="608" t="s">
        <v>1027</v>
      </c>
      <c r="J165" s="608"/>
      <c r="K165" s="608"/>
      <c r="L165" s="608"/>
      <c r="M165" s="51"/>
      <c r="N165" s="51"/>
      <c r="Q165" s="41" t="s">
        <v>1028</v>
      </c>
    </row>
    <row r="166" spans="1:17" s="38" customFormat="1" hidden="1" outlineLevel="1" x14ac:dyDescent="0.2">
      <c r="A166" s="604"/>
      <c r="B166" s="52" t="s">
        <v>1029</v>
      </c>
      <c r="C166" s="53"/>
      <c r="D166" s="232">
        <v>43756</v>
      </c>
      <c r="E166" s="55"/>
      <c r="F166" s="54">
        <v>0</v>
      </c>
      <c r="G166" s="55"/>
      <c r="H166" s="91">
        <v>2</v>
      </c>
      <c r="I166" s="609" t="s">
        <v>1094</v>
      </c>
      <c r="J166" s="610"/>
      <c r="K166" s="610"/>
      <c r="L166" s="611"/>
      <c r="M166" s="51"/>
      <c r="N166" s="51"/>
      <c r="Q166" s="41" t="s">
        <v>1030</v>
      </c>
    </row>
    <row r="167" spans="1:17" s="38" customFormat="1" hidden="1" outlineLevel="1" x14ac:dyDescent="0.2">
      <c r="A167" s="604"/>
      <c r="B167" s="52" t="s">
        <v>1031</v>
      </c>
      <c r="C167" s="53"/>
      <c r="D167" s="232">
        <v>43763</v>
      </c>
      <c r="E167" s="55"/>
      <c r="F167" s="54">
        <v>0</v>
      </c>
      <c r="G167" s="55"/>
      <c r="H167" s="91">
        <v>5</v>
      </c>
      <c r="I167" s="609" t="s">
        <v>1095</v>
      </c>
      <c r="J167" s="610"/>
      <c r="K167" s="610"/>
      <c r="L167" s="611"/>
      <c r="M167" s="51"/>
      <c r="N167" s="51"/>
      <c r="Q167" s="41" t="s">
        <v>1032</v>
      </c>
    </row>
    <row r="168" spans="1:17" s="38" customFormat="1" hidden="1" outlineLevel="1" x14ac:dyDescent="0.2">
      <c r="A168" s="604"/>
      <c r="B168" s="52" t="s">
        <v>1033</v>
      </c>
      <c r="C168" s="53"/>
      <c r="D168" s="232">
        <v>43770</v>
      </c>
      <c r="E168" s="55"/>
      <c r="F168" s="54">
        <v>0</v>
      </c>
      <c r="G168" s="55"/>
      <c r="H168" s="91">
        <v>0</v>
      </c>
      <c r="I168" s="609" t="s">
        <v>1096</v>
      </c>
      <c r="J168" s="610"/>
      <c r="K168" s="610"/>
      <c r="L168" s="611"/>
      <c r="M168" s="51"/>
      <c r="N168" s="51"/>
      <c r="Q168" s="41" t="s">
        <v>278</v>
      </c>
    </row>
    <row r="169" spans="1:17" s="38" customFormat="1" hidden="1" outlineLevel="1" x14ac:dyDescent="0.2">
      <c r="A169" s="604"/>
      <c r="B169" s="52" t="s">
        <v>1034</v>
      </c>
      <c r="C169" s="53"/>
      <c r="D169" s="232"/>
      <c r="E169" s="55"/>
      <c r="F169" s="54"/>
      <c r="G169" s="55"/>
      <c r="H169" s="91"/>
      <c r="I169" s="609"/>
      <c r="J169" s="610"/>
      <c r="K169" s="610"/>
      <c r="L169" s="611"/>
      <c r="M169" s="51"/>
      <c r="N169" s="51"/>
      <c r="Q169" s="41" t="s">
        <v>180</v>
      </c>
    </row>
    <row r="170" spans="1:17" s="38" customFormat="1" hidden="1" outlineLevel="1" x14ac:dyDescent="0.2">
      <c r="A170" s="604"/>
      <c r="B170" s="52" t="s">
        <v>1035</v>
      </c>
      <c r="C170" s="53"/>
      <c r="D170" s="232"/>
      <c r="E170" s="55"/>
      <c r="F170" s="54"/>
      <c r="G170" s="55"/>
      <c r="H170" s="91"/>
      <c r="I170" s="609"/>
      <c r="J170" s="610"/>
      <c r="K170" s="610"/>
      <c r="L170" s="611"/>
      <c r="M170" s="51"/>
      <c r="N170" s="51"/>
    </row>
    <row r="171" spans="1:17" s="38" customFormat="1" hidden="1" outlineLevel="1" x14ac:dyDescent="0.2">
      <c r="A171" s="604"/>
      <c r="B171" s="52" t="s">
        <v>1036</v>
      </c>
      <c r="C171" s="53"/>
      <c r="D171" s="232"/>
      <c r="E171" s="55"/>
      <c r="F171" s="54"/>
      <c r="G171" s="55"/>
      <c r="H171" s="91"/>
      <c r="I171" s="609"/>
      <c r="J171" s="610"/>
      <c r="K171" s="610"/>
      <c r="L171" s="611"/>
      <c r="M171" s="51"/>
      <c r="N171" s="51"/>
    </row>
    <row r="172" spans="1:17" s="38" customFormat="1" hidden="1" outlineLevel="1" x14ac:dyDescent="0.2">
      <c r="A172" s="604"/>
      <c r="B172" s="52" t="s">
        <v>1037</v>
      </c>
      <c r="C172" s="53"/>
      <c r="D172" s="232"/>
      <c r="E172" s="55"/>
      <c r="F172" s="54"/>
      <c r="G172" s="55"/>
      <c r="H172" s="91"/>
      <c r="I172" s="609"/>
      <c r="J172" s="610"/>
      <c r="K172" s="610"/>
      <c r="L172" s="611"/>
      <c r="M172" s="51"/>
      <c r="N172" s="51"/>
    </row>
    <row r="173" spans="1:17" s="38" customFormat="1" hidden="1" outlineLevel="1" x14ac:dyDescent="0.2">
      <c r="A173" s="604"/>
      <c r="B173" s="52" t="s">
        <v>1038</v>
      </c>
      <c r="C173" s="53"/>
      <c r="D173" s="232"/>
      <c r="E173" s="55"/>
      <c r="F173" s="54"/>
      <c r="G173" s="55"/>
      <c r="H173" s="91"/>
      <c r="I173" s="609"/>
      <c r="J173" s="610"/>
      <c r="K173" s="610"/>
      <c r="L173" s="611"/>
      <c r="M173" s="51"/>
      <c r="N173" s="51"/>
    </row>
    <row r="174" spans="1:17" s="38" customFormat="1" hidden="1" outlineLevel="1" x14ac:dyDescent="0.2">
      <c r="A174" s="604"/>
      <c r="B174" s="52" t="s">
        <v>1039</v>
      </c>
      <c r="C174" s="53"/>
      <c r="D174" s="232"/>
      <c r="E174" s="55"/>
      <c r="F174" s="54"/>
      <c r="G174" s="55"/>
      <c r="H174" s="91"/>
      <c r="I174" s="609"/>
      <c r="J174" s="610"/>
      <c r="K174" s="610"/>
      <c r="L174" s="611"/>
      <c r="M174" s="51"/>
      <c r="N174" s="51"/>
    </row>
    <row r="175" spans="1:17" s="38" customFormat="1" hidden="1" outlineLevel="1" x14ac:dyDescent="0.2">
      <c r="A175" s="604"/>
      <c r="B175" s="52" t="s">
        <v>1040</v>
      </c>
      <c r="C175" s="53"/>
      <c r="D175" s="232"/>
      <c r="E175" s="55"/>
      <c r="F175" s="54"/>
      <c r="G175" s="55"/>
      <c r="H175" s="91"/>
      <c r="I175" s="609"/>
      <c r="J175" s="610"/>
      <c r="K175" s="610"/>
      <c r="L175" s="611"/>
      <c r="M175" s="51"/>
      <c r="N175" s="51"/>
    </row>
    <row r="176" spans="1:17" s="38" customFormat="1" hidden="1" outlineLevel="1" x14ac:dyDescent="0.2">
      <c r="A176" s="604"/>
      <c r="B176" s="52" t="s">
        <v>1041</v>
      </c>
      <c r="C176" s="53"/>
      <c r="D176" s="232"/>
      <c r="E176" s="55"/>
      <c r="F176" s="54"/>
      <c r="G176" s="55"/>
      <c r="H176" s="91"/>
      <c r="I176" s="609"/>
      <c r="J176" s="610"/>
      <c r="K176" s="610"/>
      <c r="L176" s="611"/>
      <c r="M176" s="51"/>
      <c r="N176" s="51"/>
    </row>
    <row r="177" spans="1:17" s="38" customFormat="1" hidden="1" outlineLevel="1" x14ac:dyDescent="0.2">
      <c r="A177" s="604"/>
      <c r="B177" s="52" t="s">
        <v>1042</v>
      </c>
      <c r="C177" s="53"/>
      <c r="D177" s="232"/>
      <c r="E177" s="55"/>
      <c r="F177" s="54"/>
      <c r="G177" s="55"/>
      <c r="H177" s="91"/>
      <c r="I177" s="609"/>
      <c r="J177" s="610"/>
      <c r="K177" s="610"/>
      <c r="L177" s="611"/>
      <c r="M177" s="51"/>
      <c r="N177" s="51"/>
    </row>
    <row r="178" spans="1:17" s="38" customFormat="1" hidden="1" outlineLevel="1" x14ac:dyDescent="0.2">
      <c r="A178" s="604"/>
      <c r="B178" s="52" t="s">
        <v>1043</v>
      </c>
      <c r="C178" s="53"/>
      <c r="D178" s="232"/>
      <c r="E178" s="55"/>
      <c r="F178" s="54"/>
      <c r="G178" s="55"/>
      <c r="H178" s="91"/>
      <c r="I178" s="609"/>
      <c r="J178" s="610"/>
      <c r="K178" s="610"/>
      <c r="L178" s="611"/>
      <c r="M178" s="51"/>
      <c r="N178" s="51"/>
    </row>
    <row r="179" spans="1:17" s="38" customFormat="1" hidden="1" outlineLevel="1" x14ac:dyDescent="0.2">
      <c r="A179" s="604"/>
      <c r="B179" s="52" t="s">
        <v>1044</v>
      </c>
      <c r="C179" s="53"/>
      <c r="D179" s="232"/>
      <c r="E179" s="55"/>
      <c r="F179" s="54"/>
      <c r="G179" s="55"/>
      <c r="H179" s="91"/>
      <c r="I179" s="609"/>
      <c r="J179" s="610"/>
      <c r="K179" s="610"/>
      <c r="L179" s="611"/>
      <c r="M179" s="51"/>
      <c r="N179" s="51"/>
    </row>
    <row r="180" spans="1:17" s="38" customFormat="1" hidden="1" outlineLevel="1" x14ac:dyDescent="0.2">
      <c r="A180" s="604"/>
      <c r="B180" s="52" t="s">
        <v>1045</v>
      </c>
      <c r="C180" s="53"/>
      <c r="D180" s="232"/>
      <c r="E180" s="55"/>
      <c r="F180" s="54"/>
      <c r="G180" s="55"/>
      <c r="H180" s="91"/>
      <c r="I180" s="609"/>
      <c r="J180" s="610"/>
      <c r="K180" s="610"/>
      <c r="L180" s="611"/>
      <c r="M180" s="51"/>
      <c r="N180" s="51"/>
    </row>
    <row r="181" spans="1:17" s="38" customFormat="1" hidden="1" outlineLevel="1" x14ac:dyDescent="0.2">
      <c r="A181" s="604"/>
      <c r="B181" s="52" t="s">
        <v>1046</v>
      </c>
      <c r="C181" s="53"/>
      <c r="D181" s="232"/>
      <c r="E181" s="55"/>
      <c r="F181" s="54"/>
      <c r="G181" s="55"/>
      <c r="H181" s="91"/>
      <c r="I181" s="609"/>
      <c r="J181" s="610"/>
      <c r="K181" s="610"/>
      <c r="L181" s="611"/>
      <c r="M181" s="51"/>
      <c r="N181" s="51"/>
    </row>
    <row r="182" spans="1:17" s="38" customFormat="1" hidden="1" outlineLevel="1" x14ac:dyDescent="0.2">
      <c r="A182" s="604"/>
      <c r="B182" s="52" t="s">
        <v>1047</v>
      </c>
      <c r="C182" s="53"/>
      <c r="D182" s="232"/>
      <c r="E182" s="55"/>
      <c r="F182" s="54"/>
      <c r="G182" s="55"/>
      <c r="H182" s="91"/>
      <c r="I182" s="609"/>
      <c r="J182" s="610"/>
      <c r="K182" s="610"/>
      <c r="L182" s="611"/>
      <c r="M182" s="51"/>
      <c r="N182" s="51"/>
    </row>
    <row r="183" spans="1:17" s="38" customFormat="1" hidden="1" outlineLevel="1" x14ac:dyDescent="0.2">
      <c r="A183" s="604"/>
      <c r="B183" s="52" t="s">
        <v>1048</v>
      </c>
      <c r="C183" s="53"/>
      <c r="D183" s="232"/>
      <c r="E183" s="55"/>
      <c r="F183" s="54"/>
      <c r="G183" s="55"/>
      <c r="H183" s="91"/>
      <c r="I183" s="609"/>
      <c r="J183" s="610"/>
      <c r="K183" s="610"/>
      <c r="L183" s="611"/>
      <c r="M183" s="51"/>
      <c r="N183" s="51"/>
    </row>
    <row r="184" spans="1:17" s="38" customFormat="1" hidden="1" outlineLevel="1" x14ac:dyDescent="0.2">
      <c r="A184" s="604"/>
      <c r="B184" s="52" t="s">
        <v>1049</v>
      </c>
      <c r="C184" s="53"/>
      <c r="D184" s="232"/>
      <c r="E184" s="55"/>
      <c r="F184" s="54"/>
      <c r="G184" s="55"/>
      <c r="H184" s="91"/>
      <c r="I184" s="609"/>
      <c r="J184" s="610"/>
      <c r="K184" s="610"/>
      <c r="L184" s="611"/>
      <c r="M184" s="51"/>
      <c r="N184" s="51"/>
    </row>
    <row r="185" spans="1:17" s="38" customFormat="1" ht="13.5" hidden="1" outlineLevel="1" thickBot="1" x14ac:dyDescent="0.25">
      <c r="A185" s="605"/>
      <c r="B185" s="52" t="s">
        <v>1050</v>
      </c>
      <c r="C185" s="53"/>
      <c r="D185" s="232"/>
      <c r="E185" s="55"/>
      <c r="F185" s="54"/>
      <c r="G185" s="55"/>
      <c r="H185" s="91"/>
      <c r="I185" s="609"/>
      <c r="J185" s="610"/>
      <c r="K185" s="610"/>
      <c r="L185" s="611"/>
      <c r="M185" s="51"/>
      <c r="N185" s="51"/>
    </row>
    <row r="186" spans="1:17" s="38" customFormat="1" ht="13.5" collapsed="1" thickBot="1" x14ac:dyDescent="0.25">
      <c r="A186" s="612">
        <v>8</v>
      </c>
      <c r="B186" s="129"/>
      <c r="C186" s="47"/>
      <c r="D186" s="94"/>
      <c r="E186" s="49"/>
      <c r="F186" s="94"/>
      <c r="G186" s="129"/>
      <c r="H186" s="129"/>
      <c r="I186" s="50">
        <f>SUM(F189:F208)</f>
        <v>0</v>
      </c>
      <c r="J186" s="50">
        <f>SUM(G189:G208)</f>
        <v>0</v>
      </c>
      <c r="K186" s="50">
        <f>SUM(H189:H208)</f>
        <v>0</v>
      </c>
      <c r="L186" s="94"/>
      <c r="M186" s="51"/>
      <c r="N186" s="39" t="s">
        <v>1019</v>
      </c>
      <c r="Q186" s="40" t="s">
        <v>1020</v>
      </c>
    </row>
    <row r="187" spans="1:17" s="38" customFormat="1" ht="25.5" hidden="1" outlineLevel="1" x14ac:dyDescent="0.2">
      <c r="A187" s="604"/>
      <c r="B187" s="606"/>
      <c r="C187" s="607"/>
      <c r="D187" s="607"/>
      <c r="E187" s="607"/>
      <c r="F187" s="607"/>
      <c r="G187" s="607"/>
      <c r="H187" s="607"/>
      <c r="I187" s="607"/>
      <c r="J187" s="607"/>
      <c r="K187" s="607"/>
      <c r="L187" s="607"/>
      <c r="M187" s="51"/>
      <c r="N187" s="51"/>
      <c r="Q187" s="41" t="s">
        <v>1021</v>
      </c>
    </row>
    <row r="188" spans="1:17" s="38" customFormat="1" ht="38.25" hidden="1" outlineLevel="1" x14ac:dyDescent="0.2">
      <c r="A188" s="604"/>
      <c r="B188" s="92" t="s">
        <v>1022</v>
      </c>
      <c r="C188" s="92" t="s">
        <v>1023</v>
      </c>
      <c r="D188" s="92" t="s">
        <v>1023</v>
      </c>
      <c r="E188" s="92"/>
      <c r="F188" s="92" t="s">
        <v>1024</v>
      </c>
      <c r="G188" s="93" t="s">
        <v>1025</v>
      </c>
      <c r="H188" s="453" t="s">
        <v>1026</v>
      </c>
      <c r="I188" s="608" t="s">
        <v>1027</v>
      </c>
      <c r="J188" s="608"/>
      <c r="K188" s="608"/>
      <c r="L188" s="608"/>
      <c r="M188" s="51"/>
      <c r="N188" s="51"/>
      <c r="Q188" s="41" t="s">
        <v>1028</v>
      </c>
    </row>
    <row r="189" spans="1:17" s="38" customFormat="1" hidden="1" outlineLevel="1" x14ac:dyDescent="0.2">
      <c r="A189" s="604"/>
      <c r="B189" s="52" t="s">
        <v>1029</v>
      </c>
      <c r="C189" s="53"/>
      <c r="D189" s="232"/>
      <c r="E189" s="55"/>
      <c r="F189" s="54"/>
      <c r="G189" s="55"/>
      <c r="H189" s="91"/>
      <c r="I189" s="609"/>
      <c r="J189" s="610"/>
      <c r="K189" s="610"/>
      <c r="L189" s="611"/>
      <c r="M189" s="51"/>
      <c r="N189" s="51"/>
      <c r="Q189" s="41" t="s">
        <v>1030</v>
      </c>
    </row>
    <row r="190" spans="1:17" s="38" customFormat="1" hidden="1" outlineLevel="1" x14ac:dyDescent="0.2">
      <c r="A190" s="604"/>
      <c r="B190" s="52" t="s">
        <v>1031</v>
      </c>
      <c r="C190" s="53"/>
      <c r="D190" s="232"/>
      <c r="E190" s="55"/>
      <c r="F190" s="54"/>
      <c r="G190" s="55"/>
      <c r="H190" s="91"/>
      <c r="I190" s="609"/>
      <c r="J190" s="610"/>
      <c r="K190" s="610"/>
      <c r="L190" s="611"/>
      <c r="M190" s="51"/>
      <c r="N190" s="51"/>
      <c r="Q190" s="41" t="s">
        <v>1032</v>
      </c>
    </row>
    <row r="191" spans="1:17" s="38" customFormat="1" hidden="1" outlineLevel="1" x14ac:dyDescent="0.2">
      <c r="A191" s="604"/>
      <c r="B191" s="52" t="s">
        <v>1033</v>
      </c>
      <c r="C191" s="53"/>
      <c r="D191" s="232"/>
      <c r="E191" s="55"/>
      <c r="F191" s="54"/>
      <c r="G191" s="55"/>
      <c r="H191" s="91"/>
      <c r="I191" s="609"/>
      <c r="J191" s="610"/>
      <c r="K191" s="610"/>
      <c r="L191" s="611"/>
      <c r="M191" s="51"/>
      <c r="N191" s="51"/>
      <c r="Q191" s="41" t="s">
        <v>278</v>
      </c>
    </row>
    <row r="192" spans="1:17" s="38" customFormat="1" hidden="1" outlineLevel="1" x14ac:dyDescent="0.2">
      <c r="A192" s="604"/>
      <c r="B192" s="52" t="s">
        <v>1034</v>
      </c>
      <c r="C192" s="53"/>
      <c r="D192" s="232"/>
      <c r="E192" s="55"/>
      <c r="F192" s="54"/>
      <c r="G192" s="55"/>
      <c r="H192" s="91"/>
      <c r="I192" s="609"/>
      <c r="J192" s="610"/>
      <c r="K192" s="610"/>
      <c r="L192" s="611"/>
      <c r="M192" s="51"/>
      <c r="N192" s="51"/>
      <c r="Q192" s="41" t="s">
        <v>180</v>
      </c>
    </row>
    <row r="193" spans="1:14" s="38" customFormat="1" hidden="1" outlineLevel="1" x14ac:dyDescent="0.2">
      <c r="A193" s="604"/>
      <c r="B193" s="52" t="s">
        <v>1035</v>
      </c>
      <c r="C193" s="53"/>
      <c r="D193" s="232"/>
      <c r="E193" s="55"/>
      <c r="F193" s="54"/>
      <c r="G193" s="55"/>
      <c r="H193" s="91"/>
      <c r="I193" s="609"/>
      <c r="J193" s="610"/>
      <c r="K193" s="610"/>
      <c r="L193" s="611"/>
      <c r="M193" s="51"/>
      <c r="N193" s="51"/>
    </row>
    <row r="194" spans="1:14" s="38" customFormat="1" hidden="1" outlineLevel="1" x14ac:dyDescent="0.2">
      <c r="A194" s="604"/>
      <c r="B194" s="52" t="s">
        <v>1036</v>
      </c>
      <c r="C194" s="53"/>
      <c r="D194" s="232"/>
      <c r="E194" s="55"/>
      <c r="F194" s="54"/>
      <c r="G194" s="55"/>
      <c r="H194" s="91"/>
      <c r="I194" s="609"/>
      <c r="J194" s="610"/>
      <c r="K194" s="610"/>
      <c r="L194" s="611"/>
      <c r="M194" s="51"/>
      <c r="N194" s="51"/>
    </row>
    <row r="195" spans="1:14" s="38" customFormat="1" hidden="1" outlineLevel="1" x14ac:dyDescent="0.2">
      <c r="A195" s="604"/>
      <c r="B195" s="52" t="s">
        <v>1037</v>
      </c>
      <c r="C195" s="53"/>
      <c r="D195" s="232"/>
      <c r="E195" s="55"/>
      <c r="F195" s="54"/>
      <c r="G195" s="55"/>
      <c r="H195" s="91"/>
      <c r="I195" s="609"/>
      <c r="J195" s="610"/>
      <c r="K195" s="610"/>
      <c r="L195" s="611"/>
      <c r="M195" s="51"/>
      <c r="N195" s="51"/>
    </row>
    <row r="196" spans="1:14" s="38" customFormat="1" hidden="1" outlineLevel="1" x14ac:dyDescent="0.2">
      <c r="A196" s="604"/>
      <c r="B196" s="52" t="s">
        <v>1038</v>
      </c>
      <c r="C196" s="53"/>
      <c r="D196" s="232"/>
      <c r="E196" s="55"/>
      <c r="F196" s="54"/>
      <c r="G196" s="55"/>
      <c r="H196" s="91"/>
      <c r="I196" s="609"/>
      <c r="J196" s="610"/>
      <c r="K196" s="610"/>
      <c r="L196" s="611"/>
      <c r="M196" s="51"/>
      <c r="N196" s="51"/>
    </row>
    <row r="197" spans="1:14" s="38" customFormat="1" hidden="1" outlineLevel="1" x14ac:dyDescent="0.2">
      <c r="A197" s="604"/>
      <c r="B197" s="52" t="s">
        <v>1039</v>
      </c>
      <c r="C197" s="53"/>
      <c r="D197" s="232"/>
      <c r="E197" s="55"/>
      <c r="F197" s="54"/>
      <c r="G197" s="55"/>
      <c r="H197" s="91"/>
      <c r="I197" s="609"/>
      <c r="J197" s="610"/>
      <c r="K197" s="610"/>
      <c r="L197" s="611"/>
      <c r="M197" s="51"/>
      <c r="N197" s="51"/>
    </row>
    <row r="198" spans="1:14" s="38" customFormat="1" hidden="1" outlineLevel="1" x14ac:dyDescent="0.2">
      <c r="A198" s="604"/>
      <c r="B198" s="52" t="s">
        <v>1040</v>
      </c>
      <c r="C198" s="53"/>
      <c r="D198" s="232"/>
      <c r="E198" s="55"/>
      <c r="F198" s="54"/>
      <c r="G198" s="55"/>
      <c r="H198" s="91"/>
      <c r="I198" s="609"/>
      <c r="J198" s="610"/>
      <c r="K198" s="610"/>
      <c r="L198" s="611"/>
      <c r="M198" s="51"/>
      <c r="N198" s="51"/>
    </row>
    <row r="199" spans="1:14" s="38" customFormat="1" hidden="1" outlineLevel="1" x14ac:dyDescent="0.2">
      <c r="A199" s="604"/>
      <c r="B199" s="52" t="s">
        <v>1041</v>
      </c>
      <c r="C199" s="53"/>
      <c r="D199" s="232"/>
      <c r="E199" s="55"/>
      <c r="F199" s="54"/>
      <c r="G199" s="55"/>
      <c r="H199" s="91"/>
      <c r="I199" s="609"/>
      <c r="J199" s="610"/>
      <c r="K199" s="610"/>
      <c r="L199" s="611"/>
      <c r="M199" s="51"/>
      <c r="N199" s="51"/>
    </row>
    <row r="200" spans="1:14" s="38" customFormat="1" hidden="1" outlineLevel="1" x14ac:dyDescent="0.2">
      <c r="A200" s="604"/>
      <c r="B200" s="52" t="s">
        <v>1042</v>
      </c>
      <c r="C200" s="53"/>
      <c r="D200" s="232"/>
      <c r="E200" s="55"/>
      <c r="F200" s="54"/>
      <c r="G200" s="55"/>
      <c r="H200" s="91"/>
      <c r="I200" s="609"/>
      <c r="J200" s="610"/>
      <c r="K200" s="610"/>
      <c r="L200" s="611"/>
      <c r="M200" s="51"/>
      <c r="N200" s="51"/>
    </row>
    <row r="201" spans="1:14" s="38" customFormat="1" hidden="1" outlineLevel="1" x14ac:dyDescent="0.2">
      <c r="A201" s="604"/>
      <c r="B201" s="52" t="s">
        <v>1043</v>
      </c>
      <c r="C201" s="53"/>
      <c r="D201" s="232"/>
      <c r="E201" s="55"/>
      <c r="F201" s="54"/>
      <c r="G201" s="55"/>
      <c r="H201" s="91"/>
      <c r="I201" s="609"/>
      <c r="J201" s="610"/>
      <c r="K201" s="610"/>
      <c r="L201" s="611"/>
      <c r="M201" s="51"/>
      <c r="N201" s="51"/>
    </row>
    <row r="202" spans="1:14" s="38" customFormat="1" hidden="1" outlineLevel="1" x14ac:dyDescent="0.2">
      <c r="A202" s="604"/>
      <c r="B202" s="52" t="s">
        <v>1044</v>
      </c>
      <c r="C202" s="53"/>
      <c r="D202" s="232"/>
      <c r="E202" s="55"/>
      <c r="F202" s="54"/>
      <c r="G202" s="55"/>
      <c r="H202" s="91"/>
      <c r="I202" s="609"/>
      <c r="J202" s="610"/>
      <c r="K202" s="610"/>
      <c r="L202" s="611"/>
      <c r="M202" s="51"/>
      <c r="N202" s="51"/>
    </row>
    <row r="203" spans="1:14" s="38" customFormat="1" hidden="1" outlineLevel="1" x14ac:dyDescent="0.2">
      <c r="A203" s="604"/>
      <c r="B203" s="52" t="s">
        <v>1045</v>
      </c>
      <c r="C203" s="53"/>
      <c r="D203" s="232"/>
      <c r="E203" s="55"/>
      <c r="F203" s="54"/>
      <c r="G203" s="55"/>
      <c r="H203" s="91"/>
      <c r="I203" s="609"/>
      <c r="J203" s="610"/>
      <c r="K203" s="610"/>
      <c r="L203" s="611"/>
      <c r="M203" s="51"/>
      <c r="N203" s="51"/>
    </row>
    <row r="204" spans="1:14" s="38" customFormat="1" hidden="1" outlineLevel="1" x14ac:dyDescent="0.2">
      <c r="A204" s="604"/>
      <c r="B204" s="52" t="s">
        <v>1046</v>
      </c>
      <c r="C204" s="53"/>
      <c r="D204" s="232"/>
      <c r="E204" s="55"/>
      <c r="F204" s="54"/>
      <c r="G204" s="55"/>
      <c r="H204" s="91"/>
      <c r="I204" s="609"/>
      <c r="J204" s="610"/>
      <c r="K204" s="610"/>
      <c r="L204" s="611"/>
      <c r="M204" s="51"/>
      <c r="N204" s="51"/>
    </row>
    <row r="205" spans="1:14" s="38" customFormat="1" hidden="1" outlineLevel="1" x14ac:dyDescent="0.2">
      <c r="A205" s="604"/>
      <c r="B205" s="52" t="s">
        <v>1047</v>
      </c>
      <c r="C205" s="53"/>
      <c r="D205" s="232"/>
      <c r="E205" s="55"/>
      <c r="F205" s="54"/>
      <c r="G205" s="55"/>
      <c r="H205" s="91"/>
      <c r="I205" s="609"/>
      <c r="J205" s="610"/>
      <c r="K205" s="610"/>
      <c r="L205" s="611"/>
      <c r="M205" s="51"/>
      <c r="N205" s="51"/>
    </row>
    <row r="206" spans="1:14" s="38" customFormat="1" hidden="1" outlineLevel="1" x14ac:dyDescent="0.2">
      <c r="A206" s="604"/>
      <c r="B206" s="52" t="s">
        <v>1048</v>
      </c>
      <c r="C206" s="53"/>
      <c r="D206" s="232"/>
      <c r="E206" s="55"/>
      <c r="F206" s="54"/>
      <c r="G206" s="55"/>
      <c r="H206" s="91"/>
      <c r="I206" s="609"/>
      <c r="J206" s="610"/>
      <c r="K206" s="610"/>
      <c r="L206" s="611"/>
      <c r="M206" s="51"/>
      <c r="N206" s="51"/>
    </row>
    <row r="207" spans="1:14" s="38" customFormat="1" hidden="1" outlineLevel="1" x14ac:dyDescent="0.2">
      <c r="A207" s="604"/>
      <c r="B207" s="52" t="s">
        <v>1049</v>
      </c>
      <c r="C207" s="53"/>
      <c r="D207" s="232"/>
      <c r="E207" s="55"/>
      <c r="F207" s="54"/>
      <c r="G207" s="55"/>
      <c r="H207" s="91"/>
      <c r="I207" s="609"/>
      <c r="J207" s="610"/>
      <c r="K207" s="610"/>
      <c r="L207" s="611"/>
      <c r="M207" s="51"/>
      <c r="N207" s="51"/>
    </row>
    <row r="208" spans="1:14" s="38" customFormat="1" ht="13.5" hidden="1" outlineLevel="1" thickBot="1" x14ac:dyDescent="0.25">
      <c r="A208" s="605"/>
      <c r="B208" s="52" t="s">
        <v>1050</v>
      </c>
      <c r="C208" s="53"/>
      <c r="D208" s="232"/>
      <c r="E208" s="55"/>
      <c r="F208" s="54"/>
      <c r="G208" s="55"/>
      <c r="H208" s="91"/>
      <c r="I208" s="609"/>
      <c r="J208" s="610"/>
      <c r="K208" s="610"/>
      <c r="L208" s="611"/>
      <c r="M208" s="51"/>
      <c r="N208" s="51"/>
    </row>
    <row r="209" spans="1:17" s="38" customFormat="1" ht="13.5" collapsed="1" thickBot="1" x14ac:dyDescent="0.25">
      <c r="A209" s="603">
        <v>9</v>
      </c>
      <c r="B209" s="128"/>
      <c r="C209" s="47"/>
      <c r="D209" s="48"/>
      <c r="E209" s="49"/>
      <c r="F209" s="48"/>
      <c r="G209" s="128"/>
      <c r="H209" s="128"/>
      <c r="I209" s="50">
        <f>SUM(F212:F231)</f>
        <v>0</v>
      </c>
      <c r="J209" s="50">
        <f>SUM(G212:G231)</f>
        <v>0</v>
      </c>
      <c r="K209" s="50">
        <f>SUM(H212:H231)</f>
        <v>0</v>
      </c>
      <c r="L209" s="48"/>
      <c r="M209" s="51"/>
      <c r="N209" s="39" t="s">
        <v>1019</v>
      </c>
      <c r="Q209" s="40" t="s">
        <v>1020</v>
      </c>
    </row>
    <row r="210" spans="1:17" s="38" customFormat="1" ht="25.5" hidden="1" outlineLevel="1" x14ac:dyDescent="0.2">
      <c r="A210" s="604"/>
      <c r="B210" s="606"/>
      <c r="C210" s="607"/>
      <c r="D210" s="607"/>
      <c r="E210" s="607"/>
      <c r="F210" s="607"/>
      <c r="G210" s="607"/>
      <c r="H210" s="607"/>
      <c r="I210" s="607"/>
      <c r="J210" s="607"/>
      <c r="K210" s="607"/>
      <c r="L210" s="607"/>
      <c r="M210" s="51"/>
      <c r="N210" s="51"/>
      <c r="Q210" s="41" t="s">
        <v>1021</v>
      </c>
    </row>
    <row r="211" spans="1:17" s="38" customFormat="1" ht="38.25" hidden="1" outlineLevel="1" x14ac:dyDescent="0.2">
      <c r="A211" s="604"/>
      <c r="B211" s="92" t="s">
        <v>1022</v>
      </c>
      <c r="C211" s="92" t="s">
        <v>1023</v>
      </c>
      <c r="D211" s="92" t="s">
        <v>1023</v>
      </c>
      <c r="E211" s="92"/>
      <c r="F211" s="92" t="s">
        <v>1024</v>
      </c>
      <c r="G211" s="93" t="s">
        <v>1025</v>
      </c>
      <c r="H211" s="453" t="s">
        <v>1026</v>
      </c>
      <c r="I211" s="608" t="s">
        <v>1027</v>
      </c>
      <c r="J211" s="608"/>
      <c r="K211" s="608"/>
      <c r="L211" s="608"/>
      <c r="M211" s="51"/>
      <c r="N211" s="51"/>
      <c r="Q211" s="41" t="s">
        <v>1028</v>
      </c>
    </row>
    <row r="212" spans="1:17" s="38" customFormat="1" hidden="1" outlineLevel="1" x14ac:dyDescent="0.2">
      <c r="A212" s="604"/>
      <c r="B212" s="52" t="s">
        <v>1029</v>
      </c>
      <c r="C212" s="53"/>
      <c r="D212" s="232"/>
      <c r="E212" s="55"/>
      <c r="F212" s="54"/>
      <c r="G212" s="55"/>
      <c r="H212" s="91"/>
      <c r="I212" s="609"/>
      <c r="J212" s="610"/>
      <c r="K212" s="610"/>
      <c r="L212" s="611"/>
      <c r="M212" s="51"/>
      <c r="N212" s="51"/>
      <c r="Q212" s="41" t="s">
        <v>1030</v>
      </c>
    </row>
    <row r="213" spans="1:17" s="38" customFormat="1" hidden="1" outlineLevel="1" x14ac:dyDescent="0.2">
      <c r="A213" s="604"/>
      <c r="B213" s="52" t="s">
        <v>1031</v>
      </c>
      <c r="C213" s="53"/>
      <c r="D213" s="232"/>
      <c r="E213" s="55"/>
      <c r="F213" s="54"/>
      <c r="G213" s="55"/>
      <c r="H213" s="91"/>
      <c r="I213" s="609"/>
      <c r="J213" s="610"/>
      <c r="K213" s="610"/>
      <c r="L213" s="611"/>
      <c r="M213" s="51"/>
      <c r="N213" s="51"/>
      <c r="Q213" s="41" t="s">
        <v>1032</v>
      </c>
    </row>
    <row r="214" spans="1:17" s="38" customFormat="1" hidden="1" outlineLevel="1" x14ac:dyDescent="0.2">
      <c r="A214" s="604"/>
      <c r="B214" s="52" t="s">
        <v>1033</v>
      </c>
      <c r="C214" s="53"/>
      <c r="D214" s="232"/>
      <c r="E214" s="55"/>
      <c r="F214" s="54"/>
      <c r="G214" s="55"/>
      <c r="H214" s="91"/>
      <c r="I214" s="609"/>
      <c r="J214" s="610"/>
      <c r="K214" s="610"/>
      <c r="L214" s="611"/>
      <c r="M214" s="51"/>
      <c r="N214" s="51"/>
      <c r="Q214" s="41" t="s">
        <v>278</v>
      </c>
    </row>
    <row r="215" spans="1:17" s="38" customFormat="1" hidden="1" outlineLevel="1" x14ac:dyDescent="0.2">
      <c r="A215" s="604"/>
      <c r="B215" s="52" t="s">
        <v>1034</v>
      </c>
      <c r="C215" s="53"/>
      <c r="D215" s="232"/>
      <c r="E215" s="55"/>
      <c r="F215" s="54"/>
      <c r="G215" s="55"/>
      <c r="H215" s="91"/>
      <c r="I215" s="609"/>
      <c r="J215" s="610"/>
      <c r="K215" s="610"/>
      <c r="L215" s="611"/>
      <c r="M215" s="51"/>
      <c r="N215" s="51"/>
      <c r="Q215" s="41" t="s">
        <v>180</v>
      </c>
    </row>
    <row r="216" spans="1:17" s="38" customFormat="1" hidden="1" outlineLevel="1" x14ac:dyDescent="0.2">
      <c r="A216" s="604"/>
      <c r="B216" s="52" t="s">
        <v>1035</v>
      </c>
      <c r="C216" s="53"/>
      <c r="D216" s="232"/>
      <c r="E216" s="55"/>
      <c r="F216" s="54"/>
      <c r="G216" s="55"/>
      <c r="H216" s="91"/>
      <c r="I216" s="609"/>
      <c r="J216" s="610"/>
      <c r="K216" s="610"/>
      <c r="L216" s="611"/>
      <c r="M216" s="51"/>
      <c r="N216" s="51"/>
    </row>
    <row r="217" spans="1:17" s="38" customFormat="1" hidden="1" outlineLevel="1" x14ac:dyDescent="0.2">
      <c r="A217" s="604"/>
      <c r="B217" s="52" t="s">
        <v>1036</v>
      </c>
      <c r="C217" s="53"/>
      <c r="D217" s="232"/>
      <c r="E217" s="55"/>
      <c r="F217" s="54"/>
      <c r="G217" s="55"/>
      <c r="H217" s="91"/>
      <c r="I217" s="609"/>
      <c r="J217" s="610"/>
      <c r="K217" s="610"/>
      <c r="L217" s="611"/>
      <c r="M217" s="51"/>
      <c r="N217" s="51"/>
    </row>
    <row r="218" spans="1:17" s="38" customFormat="1" hidden="1" outlineLevel="1" x14ac:dyDescent="0.2">
      <c r="A218" s="604"/>
      <c r="B218" s="52" t="s">
        <v>1037</v>
      </c>
      <c r="C218" s="53"/>
      <c r="D218" s="232"/>
      <c r="E218" s="55"/>
      <c r="F218" s="54"/>
      <c r="G218" s="55"/>
      <c r="H218" s="91"/>
      <c r="I218" s="609"/>
      <c r="J218" s="610"/>
      <c r="K218" s="610"/>
      <c r="L218" s="611"/>
      <c r="M218" s="51"/>
      <c r="N218" s="51"/>
    </row>
    <row r="219" spans="1:17" s="38" customFormat="1" hidden="1" outlineLevel="1" x14ac:dyDescent="0.2">
      <c r="A219" s="604"/>
      <c r="B219" s="52" t="s">
        <v>1038</v>
      </c>
      <c r="C219" s="53"/>
      <c r="D219" s="232"/>
      <c r="E219" s="55"/>
      <c r="F219" s="54"/>
      <c r="G219" s="55"/>
      <c r="H219" s="91"/>
      <c r="I219" s="609"/>
      <c r="J219" s="610"/>
      <c r="K219" s="610"/>
      <c r="L219" s="611"/>
      <c r="M219" s="51"/>
      <c r="N219" s="51"/>
    </row>
    <row r="220" spans="1:17" s="38" customFormat="1" hidden="1" outlineLevel="1" x14ac:dyDescent="0.2">
      <c r="A220" s="604"/>
      <c r="B220" s="52" t="s">
        <v>1039</v>
      </c>
      <c r="C220" s="53"/>
      <c r="D220" s="232"/>
      <c r="E220" s="55"/>
      <c r="F220" s="54"/>
      <c r="G220" s="55"/>
      <c r="H220" s="91"/>
      <c r="I220" s="609"/>
      <c r="J220" s="610"/>
      <c r="K220" s="610"/>
      <c r="L220" s="611"/>
      <c r="M220" s="51"/>
      <c r="N220" s="51"/>
    </row>
    <row r="221" spans="1:17" s="38" customFormat="1" hidden="1" outlineLevel="1" x14ac:dyDescent="0.2">
      <c r="A221" s="604"/>
      <c r="B221" s="52" t="s">
        <v>1040</v>
      </c>
      <c r="C221" s="53"/>
      <c r="D221" s="232"/>
      <c r="E221" s="55"/>
      <c r="F221" s="54"/>
      <c r="G221" s="55"/>
      <c r="H221" s="91"/>
      <c r="I221" s="609"/>
      <c r="J221" s="610"/>
      <c r="K221" s="610"/>
      <c r="L221" s="611"/>
      <c r="M221" s="51"/>
      <c r="N221" s="51"/>
    </row>
    <row r="222" spans="1:17" s="38" customFormat="1" hidden="1" outlineLevel="1" x14ac:dyDescent="0.2">
      <c r="A222" s="604"/>
      <c r="B222" s="52" t="s">
        <v>1041</v>
      </c>
      <c r="C222" s="53"/>
      <c r="D222" s="232"/>
      <c r="E222" s="55"/>
      <c r="F222" s="54"/>
      <c r="G222" s="55"/>
      <c r="H222" s="91"/>
      <c r="I222" s="609"/>
      <c r="J222" s="610"/>
      <c r="K222" s="610"/>
      <c r="L222" s="611"/>
      <c r="M222" s="51"/>
      <c r="N222" s="51"/>
    </row>
    <row r="223" spans="1:17" s="38" customFormat="1" hidden="1" outlineLevel="1" x14ac:dyDescent="0.2">
      <c r="A223" s="604"/>
      <c r="B223" s="52" t="s">
        <v>1042</v>
      </c>
      <c r="C223" s="53"/>
      <c r="D223" s="232"/>
      <c r="E223" s="55"/>
      <c r="F223" s="54"/>
      <c r="G223" s="55"/>
      <c r="H223" s="91"/>
      <c r="I223" s="609"/>
      <c r="J223" s="610"/>
      <c r="K223" s="610"/>
      <c r="L223" s="611"/>
      <c r="M223" s="51"/>
      <c r="N223" s="51"/>
    </row>
    <row r="224" spans="1:17" s="38" customFormat="1" hidden="1" outlineLevel="1" x14ac:dyDescent="0.2">
      <c r="A224" s="604"/>
      <c r="B224" s="52" t="s">
        <v>1043</v>
      </c>
      <c r="C224" s="53"/>
      <c r="D224" s="232"/>
      <c r="E224" s="55"/>
      <c r="F224" s="54"/>
      <c r="G224" s="55"/>
      <c r="H224" s="91"/>
      <c r="I224" s="609"/>
      <c r="J224" s="610"/>
      <c r="K224" s="610"/>
      <c r="L224" s="611"/>
      <c r="M224" s="51"/>
      <c r="N224" s="51"/>
    </row>
    <row r="225" spans="1:17" s="38" customFormat="1" hidden="1" outlineLevel="1" x14ac:dyDescent="0.2">
      <c r="A225" s="604"/>
      <c r="B225" s="52" t="s">
        <v>1044</v>
      </c>
      <c r="C225" s="53"/>
      <c r="D225" s="232"/>
      <c r="E225" s="55"/>
      <c r="F225" s="54"/>
      <c r="G225" s="55"/>
      <c r="H225" s="91"/>
      <c r="I225" s="609"/>
      <c r="J225" s="610"/>
      <c r="K225" s="610"/>
      <c r="L225" s="611"/>
      <c r="M225" s="51"/>
      <c r="N225" s="51"/>
    </row>
    <row r="226" spans="1:17" s="38" customFormat="1" hidden="1" outlineLevel="1" x14ac:dyDescent="0.2">
      <c r="A226" s="604"/>
      <c r="B226" s="52" t="s">
        <v>1045</v>
      </c>
      <c r="C226" s="53"/>
      <c r="D226" s="232"/>
      <c r="E226" s="55"/>
      <c r="F226" s="54"/>
      <c r="G226" s="55"/>
      <c r="H226" s="91"/>
      <c r="I226" s="609"/>
      <c r="J226" s="610"/>
      <c r="K226" s="610"/>
      <c r="L226" s="611"/>
      <c r="M226" s="51"/>
      <c r="N226" s="51"/>
    </row>
    <row r="227" spans="1:17" s="38" customFormat="1" hidden="1" outlineLevel="1" x14ac:dyDescent="0.2">
      <c r="A227" s="604"/>
      <c r="B227" s="52" t="s">
        <v>1046</v>
      </c>
      <c r="C227" s="53"/>
      <c r="D227" s="232"/>
      <c r="E227" s="55"/>
      <c r="F227" s="54"/>
      <c r="G227" s="55"/>
      <c r="H227" s="91"/>
      <c r="I227" s="609"/>
      <c r="J227" s="610"/>
      <c r="K227" s="610"/>
      <c r="L227" s="611"/>
      <c r="M227" s="51"/>
      <c r="N227" s="51"/>
    </row>
    <row r="228" spans="1:17" s="38" customFormat="1" hidden="1" outlineLevel="1" x14ac:dyDescent="0.2">
      <c r="A228" s="604"/>
      <c r="B228" s="52" t="s">
        <v>1047</v>
      </c>
      <c r="C228" s="53"/>
      <c r="D228" s="232"/>
      <c r="E228" s="55"/>
      <c r="F228" s="54"/>
      <c r="G228" s="55"/>
      <c r="H228" s="91"/>
      <c r="I228" s="609"/>
      <c r="J228" s="610"/>
      <c r="K228" s="610"/>
      <c r="L228" s="611"/>
      <c r="M228" s="51"/>
      <c r="N228" s="51"/>
    </row>
    <row r="229" spans="1:17" s="38" customFormat="1" hidden="1" outlineLevel="1" x14ac:dyDescent="0.2">
      <c r="A229" s="604"/>
      <c r="B229" s="52" t="s">
        <v>1048</v>
      </c>
      <c r="C229" s="53"/>
      <c r="D229" s="232"/>
      <c r="E229" s="55"/>
      <c r="F229" s="54"/>
      <c r="G229" s="55"/>
      <c r="H229" s="91"/>
      <c r="I229" s="609"/>
      <c r="J229" s="610"/>
      <c r="K229" s="610"/>
      <c r="L229" s="611"/>
      <c r="M229" s="51"/>
      <c r="N229" s="51"/>
    </row>
    <row r="230" spans="1:17" s="38" customFormat="1" hidden="1" outlineLevel="1" x14ac:dyDescent="0.2">
      <c r="A230" s="604"/>
      <c r="B230" s="52" t="s">
        <v>1049</v>
      </c>
      <c r="C230" s="53"/>
      <c r="D230" s="232"/>
      <c r="E230" s="55"/>
      <c r="F230" s="54"/>
      <c r="G230" s="55"/>
      <c r="H230" s="91"/>
      <c r="I230" s="609"/>
      <c r="J230" s="610"/>
      <c r="K230" s="610"/>
      <c r="L230" s="611"/>
      <c r="M230" s="51"/>
      <c r="N230" s="51"/>
    </row>
    <row r="231" spans="1:17" s="38" customFormat="1" ht="13.5" hidden="1" outlineLevel="1" thickBot="1" x14ac:dyDescent="0.25">
      <c r="A231" s="605"/>
      <c r="B231" s="52" t="s">
        <v>1050</v>
      </c>
      <c r="C231" s="53"/>
      <c r="D231" s="232"/>
      <c r="E231" s="55"/>
      <c r="F231" s="54"/>
      <c r="G231" s="55"/>
      <c r="H231" s="91"/>
      <c r="I231" s="609"/>
      <c r="J231" s="610"/>
      <c r="K231" s="610"/>
      <c r="L231" s="611"/>
      <c r="M231" s="51"/>
      <c r="N231" s="51"/>
    </row>
    <row r="232" spans="1:17" s="38" customFormat="1" ht="13.5" collapsed="1" thickBot="1" x14ac:dyDescent="0.25">
      <c r="A232" s="612">
        <v>10</v>
      </c>
      <c r="B232" s="129"/>
      <c r="C232" s="47"/>
      <c r="D232" s="94"/>
      <c r="E232" s="49"/>
      <c r="F232" s="94"/>
      <c r="G232" s="129"/>
      <c r="H232" s="129"/>
      <c r="I232" s="50">
        <f>SUM(F235:F254)</f>
        <v>0</v>
      </c>
      <c r="J232" s="50">
        <f>SUM(G235:G254)</f>
        <v>0</v>
      </c>
      <c r="K232" s="50">
        <f>SUM(H235:H254)</f>
        <v>0</v>
      </c>
      <c r="L232" s="94"/>
      <c r="M232" s="51"/>
      <c r="N232" s="39" t="s">
        <v>1019</v>
      </c>
      <c r="Q232" s="40" t="s">
        <v>1020</v>
      </c>
    </row>
    <row r="233" spans="1:17" s="38" customFormat="1" ht="25.5" hidden="1" outlineLevel="1" x14ac:dyDescent="0.2">
      <c r="A233" s="604"/>
      <c r="B233" s="606"/>
      <c r="C233" s="607"/>
      <c r="D233" s="607"/>
      <c r="E233" s="607"/>
      <c r="F233" s="607"/>
      <c r="G233" s="607"/>
      <c r="H233" s="607"/>
      <c r="I233" s="607"/>
      <c r="J233" s="607"/>
      <c r="K233" s="607"/>
      <c r="L233" s="607"/>
      <c r="M233" s="51"/>
      <c r="N233" s="51"/>
      <c r="Q233" s="41" t="s">
        <v>1021</v>
      </c>
    </row>
    <row r="234" spans="1:17" s="38" customFormat="1" ht="38.25" hidden="1" outlineLevel="1" x14ac:dyDescent="0.2">
      <c r="A234" s="604"/>
      <c r="B234" s="92" t="s">
        <v>1022</v>
      </c>
      <c r="C234" s="92" t="s">
        <v>1023</v>
      </c>
      <c r="D234" s="92" t="s">
        <v>1023</v>
      </c>
      <c r="E234" s="92"/>
      <c r="F234" s="92" t="s">
        <v>1024</v>
      </c>
      <c r="G234" s="93" t="s">
        <v>1025</v>
      </c>
      <c r="H234" s="453" t="s">
        <v>1026</v>
      </c>
      <c r="I234" s="608" t="s">
        <v>1027</v>
      </c>
      <c r="J234" s="608"/>
      <c r="K234" s="608"/>
      <c r="L234" s="608"/>
      <c r="M234" s="51"/>
      <c r="N234" s="51"/>
      <c r="Q234" s="41" t="s">
        <v>1028</v>
      </c>
    </row>
    <row r="235" spans="1:17" s="38" customFormat="1" hidden="1" outlineLevel="1" x14ac:dyDescent="0.2">
      <c r="A235" s="604"/>
      <c r="B235" s="52" t="s">
        <v>1029</v>
      </c>
      <c r="C235" s="53"/>
      <c r="D235" s="232"/>
      <c r="E235" s="55"/>
      <c r="F235" s="54"/>
      <c r="G235" s="55"/>
      <c r="H235" s="91"/>
      <c r="I235" s="609"/>
      <c r="J235" s="610"/>
      <c r="K235" s="610"/>
      <c r="L235" s="611"/>
      <c r="M235" s="51"/>
      <c r="N235" s="51"/>
      <c r="Q235" s="41" t="s">
        <v>1030</v>
      </c>
    </row>
    <row r="236" spans="1:17" s="38" customFormat="1" hidden="1" outlineLevel="1" x14ac:dyDescent="0.2">
      <c r="A236" s="604"/>
      <c r="B236" s="52" t="s">
        <v>1031</v>
      </c>
      <c r="C236" s="53"/>
      <c r="D236" s="232"/>
      <c r="E236" s="55"/>
      <c r="F236" s="54"/>
      <c r="G236" s="55"/>
      <c r="H236" s="91"/>
      <c r="I236" s="609"/>
      <c r="J236" s="610"/>
      <c r="K236" s="610"/>
      <c r="L236" s="611"/>
      <c r="M236" s="51"/>
      <c r="N236" s="51"/>
      <c r="Q236" s="41" t="s">
        <v>1032</v>
      </c>
    </row>
    <row r="237" spans="1:17" s="38" customFormat="1" hidden="1" outlineLevel="1" x14ac:dyDescent="0.2">
      <c r="A237" s="604"/>
      <c r="B237" s="52" t="s">
        <v>1033</v>
      </c>
      <c r="C237" s="53"/>
      <c r="D237" s="232"/>
      <c r="E237" s="55"/>
      <c r="F237" s="54"/>
      <c r="G237" s="55"/>
      <c r="H237" s="91"/>
      <c r="I237" s="609"/>
      <c r="J237" s="610"/>
      <c r="K237" s="610"/>
      <c r="L237" s="611"/>
      <c r="M237" s="51"/>
      <c r="N237" s="51"/>
      <c r="Q237" s="41" t="s">
        <v>278</v>
      </c>
    </row>
    <row r="238" spans="1:17" s="38" customFormat="1" hidden="1" outlineLevel="1" x14ac:dyDescent="0.2">
      <c r="A238" s="604"/>
      <c r="B238" s="52" t="s">
        <v>1034</v>
      </c>
      <c r="C238" s="53"/>
      <c r="D238" s="232"/>
      <c r="E238" s="55"/>
      <c r="F238" s="54"/>
      <c r="G238" s="55"/>
      <c r="H238" s="91"/>
      <c r="I238" s="609"/>
      <c r="J238" s="610"/>
      <c r="K238" s="610"/>
      <c r="L238" s="611"/>
      <c r="M238" s="51"/>
      <c r="N238" s="51"/>
      <c r="Q238" s="41" t="s">
        <v>180</v>
      </c>
    </row>
    <row r="239" spans="1:17" s="38" customFormat="1" hidden="1" outlineLevel="1" x14ac:dyDescent="0.2">
      <c r="A239" s="604"/>
      <c r="B239" s="52" t="s">
        <v>1035</v>
      </c>
      <c r="C239" s="53"/>
      <c r="D239" s="232"/>
      <c r="E239" s="55"/>
      <c r="F239" s="54"/>
      <c r="G239" s="55"/>
      <c r="H239" s="91"/>
      <c r="I239" s="609"/>
      <c r="J239" s="610"/>
      <c r="K239" s="610"/>
      <c r="L239" s="611"/>
      <c r="M239" s="51"/>
      <c r="N239" s="51"/>
    </row>
    <row r="240" spans="1:17" s="38" customFormat="1" hidden="1" outlineLevel="1" x14ac:dyDescent="0.2">
      <c r="A240" s="604"/>
      <c r="B240" s="52" t="s">
        <v>1036</v>
      </c>
      <c r="C240" s="53"/>
      <c r="D240" s="232"/>
      <c r="E240" s="55"/>
      <c r="F240" s="54"/>
      <c r="G240" s="55"/>
      <c r="H240" s="91"/>
      <c r="I240" s="609"/>
      <c r="J240" s="610"/>
      <c r="K240" s="610"/>
      <c r="L240" s="611"/>
      <c r="M240" s="51"/>
      <c r="N240" s="51"/>
    </row>
    <row r="241" spans="1:17" s="38" customFormat="1" hidden="1" outlineLevel="1" x14ac:dyDescent="0.2">
      <c r="A241" s="604"/>
      <c r="B241" s="52" t="s">
        <v>1037</v>
      </c>
      <c r="C241" s="53"/>
      <c r="D241" s="232"/>
      <c r="E241" s="55"/>
      <c r="F241" s="54"/>
      <c r="G241" s="55"/>
      <c r="H241" s="91"/>
      <c r="I241" s="609"/>
      <c r="J241" s="610"/>
      <c r="K241" s="610"/>
      <c r="L241" s="611"/>
      <c r="M241" s="51"/>
      <c r="N241" s="51"/>
    </row>
    <row r="242" spans="1:17" s="38" customFormat="1" hidden="1" outlineLevel="1" x14ac:dyDescent="0.2">
      <c r="A242" s="604"/>
      <c r="B242" s="52" t="s">
        <v>1038</v>
      </c>
      <c r="C242" s="53"/>
      <c r="D242" s="232"/>
      <c r="E242" s="55"/>
      <c r="F242" s="54"/>
      <c r="G242" s="55"/>
      <c r="H242" s="91"/>
      <c r="I242" s="609"/>
      <c r="J242" s="610"/>
      <c r="K242" s="610"/>
      <c r="L242" s="611"/>
      <c r="M242" s="51"/>
      <c r="N242" s="51"/>
    </row>
    <row r="243" spans="1:17" s="38" customFormat="1" hidden="1" outlineLevel="1" x14ac:dyDescent="0.2">
      <c r="A243" s="604"/>
      <c r="B243" s="52" t="s">
        <v>1039</v>
      </c>
      <c r="C243" s="53"/>
      <c r="D243" s="232"/>
      <c r="E243" s="55"/>
      <c r="F243" s="54"/>
      <c r="G243" s="55"/>
      <c r="H243" s="91"/>
      <c r="I243" s="609"/>
      <c r="J243" s="610"/>
      <c r="K243" s="610"/>
      <c r="L243" s="611"/>
      <c r="M243" s="51"/>
      <c r="N243" s="51"/>
    </row>
    <row r="244" spans="1:17" s="38" customFormat="1" hidden="1" outlineLevel="1" x14ac:dyDescent="0.2">
      <c r="A244" s="604"/>
      <c r="B244" s="52" t="s">
        <v>1040</v>
      </c>
      <c r="C244" s="53"/>
      <c r="D244" s="232"/>
      <c r="E244" s="55"/>
      <c r="F244" s="54"/>
      <c r="G244" s="55"/>
      <c r="H244" s="91"/>
      <c r="I244" s="609"/>
      <c r="J244" s="610"/>
      <c r="K244" s="610"/>
      <c r="L244" s="611"/>
      <c r="M244" s="51"/>
      <c r="N244" s="51"/>
    </row>
    <row r="245" spans="1:17" s="38" customFormat="1" hidden="1" outlineLevel="1" x14ac:dyDescent="0.2">
      <c r="A245" s="604"/>
      <c r="B245" s="52" t="s">
        <v>1041</v>
      </c>
      <c r="C245" s="53"/>
      <c r="D245" s="232"/>
      <c r="E245" s="55"/>
      <c r="F245" s="54"/>
      <c r="G245" s="55"/>
      <c r="H245" s="91"/>
      <c r="I245" s="609"/>
      <c r="J245" s="610"/>
      <c r="K245" s="610"/>
      <c r="L245" s="611"/>
      <c r="M245" s="51"/>
      <c r="N245" s="51"/>
    </row>
    <row r="246" spans="1:17" s="38" customFormat="1" hidden="1" outlineLevel="1" x14ac:dyDescent="0.2">
      <c r="A246" s="604"/>
      <c r="B246" s="52" t="s">
        <v>1042</v>
      </c>
      <c r="C246" s="53"/>
      <c r="D246" s="232"/>
      <c r="E246" s="55"/>
      <c r="F246" s="54"/>
      <c r="G246" s="55"/>
      <c r="H246" s="91"/>
      <c r="I246" s="609"/>
      <c r="J246" s="610"/>
      <c r="K246" s="610"/>
      <c r="L246" s="611"/>
      <c r="M246" s="51"/>
      <c r="N246" s="51"/>
    </row>
    <row r="247" spans="1:17" s="38" customFormat="1" hidden="1" outlineLevel="1" x14ac:dyDescent="0.2">
      <c r="A247" s="604"/>
      <c r="B247" s="52" t="s">
        <v>1043</v>
      </c>
      <c r="C247" s="53"/>
      <c r="D247" s="232"/>
      <c r="E247" s="55"/>
      <c r="F247" s="54"/>
      <c r="G247" s="55"/>
      <c r="H247" s="91"/>
      <c r="I247" s="609"/>
      <c r="J247" s="610"/>
      <c r="K247" s="610"/>
      <c r="L247" s="611"/>
      <c r="M247" s="51"/>
      <c r="N247" s="51"/>
    </row>
    <row r="248" spans="1:17" s="38" customFormat="1" hidden="1" outlineLevel="1" x14ac:dyDescent="0.2">
      <c r="A248" s="604"/>
      <c r="B248" s="52" t="s">
        <v>1044</v>
      </c>
      <c r="C248" s="53"/>
      <c r="D248" s="232"/>
      <c r="E248" s="55"/>
      <c r="F248" s="54"/>
      <c r="G248" s="55"/>
      <c r="H248" s="91"/>
      <c r="I248" s="609"/>
      <c r="J248" s="610"/>
      <c r="K248" s="610"/>
      <c r="L248" s="611"/>
      <c r="M248" s="51"/>
      <c r="N248" s="51"/>
    </row>
    <row r="249" spans="1:17" s="38" customFormat="1" hidden="1" outlineLevel="1" x14ac:dyDescent="0.2">
      <c r="A249" s="604"/>
      <c r="B249" s="52" t="s">
        <v>1045</v>
      </c>
      <c r="C249" s="53"/>
      <c r="D249" s="232"/>
      <c r="E249" s="55"/>
      <c r="F249" s="54"/>
      <c r="G249" s="55"/>
      <c r="H249" s="91"/>
      <c r="I249" s="609"/>
      <c r="J249" s="610"/>
      <c r="K249" s="610"/>
      <c r="L249" s="611"/>
      <c r="M249" s="51"/>
      <c r="N249" s="51"/>
    </row>
    <row r="250" spans="1:17" s="38" customFormat="1" hidden="1" outlineLevel="1" x14ac:dyDescent="0.2">
      <c r="A250" s="604"/>
      <c r="B250" s="52" t="s">
        <v>1046</v>
      </c>
      <c r="C250" s="53"/>
      <c r="D250" s="232"/>
      <c r="E250" s="55"/>
      <c r="F250" s="54"/>
      <c r="G250" s="55"/>
      <c r="H250" s="91"/>
      <c r="I250" s="609"/>
      <c r="J250" s="610"/>
      <c r="K250" s="610"/>
      <c r="L250" s="611"/>
      <c r="M250" s="51"/>
      <c r="N250" s="51"/>
    </row>
    <row r="251" spans="1:17" s="38" customFormat="1" hidden="1" outlineLevel="1" x14ac:dyDescent="0.2">
      <c r="A251" s="604"/>
      <c r="B251" s="52" t="s">
        <v>1047</v>
      </c>
      <c r="C251" s="53"/>
      <c r="D251" s="232"/>
      <c r="E251" s="55"/>
      <c r="F251" s="54"/>
      <c r="G251" s="55"/>
      <c r="H251" s="91"/>
      <c r="I251" s="609"/>
      <c r="J251" s="610"/>
      <c r="K251" s="610"/>
      <c r="L251" s="611"/>
      <c r="M251" s="51"/>
      <c r="N251" s="51"/>
    </row>
    <row r="252" spans="1:17" s="38" customFormat="1" hidden="1" outlineLevel="1" x14ac:dyDescent="0.2">
      <c r="A252" s="604"/>
      <c r="B252" s="52" t="s">
        <v>1048</v>
      </c>
      <c r="C252" s="53"/>
      <c r="D252" s="232"/>
      <c r="E252" s="55"/>
      <c r="F252" s="54"/>
      <c r="G252" s="55"/>
      <c r="H252" s="91"/>
      <c r="I252" s="609"/>
      <c r="J252" s="610"/>
      <c r="K252" s="610"/>
      <c r="L252" s="611"/>
      <c r="M252" s="51"/>
      <c r="N252" s="51"/>
    </row>
    <row r="253" spans="1:17" s="38" customFormat="1" hidden="1" outlineLevel="1" x14ac:dyDescent="0.2">
      <c r="A253" s="604"/>
      <c r="B253" s="52" t="s">
        <v>1049</v>
      </c>
      <c r="C253" s="53"/>
      <c r="D253" s="232"/>
      <c r="E253" s="55"/>
      <c r="F253" s="54"/>
      <c r="G253" s="55"/>
      <c r="H253" s="91"/>
      <c r="I253" s="609"/>
      <c r="J253" s="610"/>
      <c r="K253" s="610"/>
      <c r="L253" s="611"/>
      <c r="M253" s="51"/>
      <c r="N253" s="51"/>
    </row>
    <row r="254" spans="1:17" s="38" customFormat="1" ht="13.5" hidden="1" outlineLevel="1" thickBot="1" x14ac:dyDescent="0.25">
      <c r="A254" s="605"/>
      <c r="B254" s="52" t="s">
        <v>1050</v>
      </c>
      <c r="C254" s="53"/>
      <c r="D254" s="232"/>
      <c r="E254" s="55"/>
      <c r="F254" s="54"/>
      <c r="G254" s="55"/>
      <c r="H254" s="91"/>
      <c r="I254" s="609"/>
      <c r="J254" s="610"/>
      <c r="K254" s="610"/>
      <c r="L254" s="611"/>
      <c r="M254" s="51"/>
      <c r="N254" s="51"/>
    </row>
    <row r="255" spans="1:17" s="38" customFormat="1" ht="13.5" collapsed="1" thickBot="1" x14ac:dyDescent="0.25">
      <c r="A255" s="603">
        <v>11</v>
      </c>
      <c r="B255" s="128"/>
      <c r="C255" s="47"/>
      <c r="D255" s="48"/>
      <c r="E255" s="49"/>
      <c r="F255" s="48"/>
      <c r="G255" s="128"/>
      <c r="H255" s="128"/>
      <c r="I255" s="50">
        <f>SUM(F258:F277)</f>
        <v>0</v>
      </c>
      <c r="J255" s="50">
        <f>SUM(G258:G277)</f>
        <v>0</v>
      </c>
      <c r="K255" s="50">
        <f>SUM(H258:H277)</f>
        <v>0</v>
      </c>
      <c r="L255" s="48"/>
      <c r="M255" s="51"/>
      <c r="N255" s="39" t="s">
        <v>1019</v>
      </c>
      <c r="Q255" s="40" t="s">
        <v>1020</v>
      </c>
    </row>
    <row r="256" spans="1:17" s="38" customFormat="1" ht="25.5" hidden="1" outlineLevel="1" x14ac:dyDescent="0.2">
      <c r="A256" s="604"/>
      <c r="B256" s="606"/>
      <c r="C256" s="607"/>
      <c r="D256" s="607"/>
      <c r="E256" s="607"/>
      <c r="F256" s="607"/>
      <c r="G256" s="607"/>
      <c r="H256" s="607"/>
      <c r="I256" s="607"/>
      <c r="J256" s="607"/>
      <c r="K256" s="607"/>
      <c r="L256" s="607"/>
      <c r="M256" s="51"/>
      <c r="N256" s="51"/>
      <c r="Q256" s="41" t="s">
        <v>1021</v>
      </c>
    </row>
    <row r="257" spans="1:17" s="38" customFormat="1" ht="38.25" hidden="1" outlineLevel="1" x14ac:dyDescent="0.2">
      <c r="A257" s="604"/>
      <c r="B257" s="92" t="s">
        <v>1022</v>
      </c>
      <c r="C257" s="92" t="s">
        <v>1023</v>
      </c>
      <c r="D257" s="92" t="s">
        <v>1023</v>
      </c>
      <c r="E257" s="92"/>
      <c r="F257" s="92" t="s">
        <v>1024</v>
      </c>
      <c r="G257" s="93" t="s">
        <v>1025</v>
      </c>
      <c r="H257" s="453" t="s">
        <v>1026</v>
      </c>
      <c r="I257" s="608" t="s">
        <v>1027</v>
      </c>
      <c r="J257" s="608"/>
      <c r="K257" s="608"/>
      <c r="L257" s="608"/>
      <c r="M257" s="51"/>
      <c r="N257" s="51"/>
      <c r="Q257" s="41" t="s">
        <v>1028</v>
      </c>
    </row>
    <row r="258" spans="1:17" s="38" customFormat="1" hidden="1" outlineLevel="1" x14ac:dyDescent="0.2">
      <c r="A258" s="604"/>
      <c r="B258" s="52" t="s">
        <v>1029</v>
      </c>
      <c r="C258" s="53"/>
      <c r="D258" s="232"/>
      <c r="E258" s="55"/>
      <c r="F258" s="54"/>
      <c r="G258" s="55"/>
      <c r="H258" s="91"/>
      <c r="I258" s="609"/>
      <c r="J258" s="610"/>
      <c r="K258" s="610"/>
      <c r="L258" s="611"/>
      <c r="M258" s="51"/>
      <c r="N258" s="51"/>
      <c r="Q258" s="41" t="s">
        <v>1030</v>
      </c>
    </row>
    <row r="259" spans="1:17" s="38" customFormat="1" hidden="1" outlineLevel="1" x14ac:dyDescent="0.2">
      <c r="A259" s="604"/>
      <c r="B259" s="52" t="s">
        <v>1031</v>
      </c>
      <c r="C259" s="53"/>
      <c r="D259" s="232"/>
      <c r="E259" s="55"/>
      <c r="F259" s="54"/>
      <c r="G259" s="55"/>
      <c r="H259" s="91"/>
      <c r="I259" s="609"/>
      <c r="J259" s="610"/>
      <c r="K259" s="610"/>
      <c r="L259" s="611"/>
      <c r="M259" s="51"/>
      <c r="N259" s="51"/>
      <c r="Q259" s="41" t="s">
        <v>1032</v>
      </c>
    </row>
    <row r="260" spans="1:17" s="38" customFormat="1" hidden="1" outlineLevel="1" x14ac:dyDescent="0.2">
      <c r="A260" s="604"/>
      <c r="B260" s="52" t="s">
        <v>1033</v>
      </c>
      <c r="C260" s="53"/>
      <c r="D260" s="232"/>
      <c r="E260" s="55"/>
      <c r="F260" s="54"/>
      <c r="G260" s="55"/>
      <c r="H260" s="91"/>
      <c r="I260" s="609"/>
      <c r="J260" s="610"/>
      <c r="K260" s="610"/>
      <c r="L260" s="611"/>
      <c r="M260" s="51"/>
      <c r="N260" s="51"/>
      <c r="Q260" s="41" t="s">
        <v>278</v>
      </c>
    </row>
    <row r="261" spans="1:17" s="38" customFormat="1" hidden="1" outlineLevel="1" x14ac:dyDescent="0.2">
      <c r="A261" s="604"/>
      <c r="B261" s="52" t="s">
        <v>1034</v>
      </c>
      <c r="C261" s="53"/>
      <c r="D261" s="232"/>
      <c r="E261" s="55"/>
      <c r="F261" s="54"/>
      <c r="G261" s="55"/>
      <c r="H261" s="91"/>
      <c r="I261" s="609"/>
      <c r="J261" s="610"/>
      <c r="K261" s="610"/>
      <c r="L261" s="611"/>
      <c r="M261" s="51"/>
      <c r="N261" s="51"/>
      <c r="Q261" s="41" t="s">
        <v>180</v>
      </c>
    </row>
    <row r="262" spans="1:17" s="38" customFormat="1" hidden="1" outlineLevel="1" x14ac:dyDescent="0.2">
      <c r="A262" s="604"/>
      <c r="B262" s="52" t="s">
        <v>1035</v>
      </c>
      <c r="C262" s="53"/>
      <c r="D262" s="232"/>
      <c r="E262" s="55"/>
      <c r="F262" s="54"/>
      <c r="G262" s="55"/>
      <c r="H262" s="91"/>
      <c r="I262" s="609"/>
      <c r="J262" s="610"/>
      <c r="K262" s="610"/>
      <c r="L262" s="611"/>
      <c r="M262" s="51"/>
      <c r="N262" s="51"/>
    </row>
    <row r="263" spans="1:17" s="38" customFormat="1" hidden="1" outlineLevel="1" x14ac:dyDescent="0.2">
      <c r="A263" s="604"/>
      <c r="B263" s="52" t="s">
        <v>1036</v>
      </c>
      <c r="C263" s="53"/>
      <c r="D263" s="232"/>
      <c r="E263" s="55"/>
      <c r="F263" s="54"/>
      <c r="G263" s="55"/>
      <c r="H263" s="91"/>
      <c r="I263" s="609"/>
      <c r="J263" s="610"/>
      <c r="K263" s="610"/>
      <c r="L263" s="611"/>
      <c r="M263" s="51"/>
      <c r="N263" s="51"/>
    </row>
    <row r="264" spans="1:17" s="38" customFormat="1" hidden="1" outlineLevel="1" x14ac:dyDescent="0.2">
      <c r="A264" s="604"/>
      <c r="B264" s="52" t="s">
        <v>1037</v>
      </c>
      <c r="C264" s="53"/>
      <c r="D264" s="232"/>
      <c r="E264" s="55"/>
      <c r="F264" s="54"/>
      <c r="G264" s="55"/>
      <c r="H264" s="91"/>
      <c r="I264" s="609"/>
      <c r="J264" s="610"/>
      <c r="K264" s="610"/>
      <c r="L264" s="611"/>
      <c r="M264" s="51"/>
      <c r="N264" s="51"/>
    </row>
    <row r="265" spans="1:17" s="38" customFormat="1" hidden="1" outlineLevel="1" x14ac:dyDescent="0.2">
      <c r="A265" s="604"/>
      <c r="B265" s="52" t="s">
        <v>1038</v>
      </c>
      <c r="C265" s="53"/>
      <c r="D265" s="232"/>
      <c r="E265" s="55"/>
      <c r="F265" s="54"/>
      <c r="G265" s="55"/>
      <c r="H265" s="91"/>
      <c r="I265" s="609"/>
      <c r="J265" s="610"/>
      <c r="K265" s="610"/>
      <c r="L265" s="611"/>
      <c r="M265" s="51"/>
      <c r="N265" s="51"/>
    </row>
    <row r="266" spans="1:17" s="38" customFormat="1" hidden="1" outlineLevel="1" x14ac:dyDescent="0.2">
      <c r="A266" s="604"/>
      <c r="B266" s="52" t="s">
        <v>1039</v>
      </c>
      <c r="C266" s="53"/>
      <c r="D266" s="232"/>
      <c r="E266" s="55"/>
      <c r="F266" s="54"/>
      <c r="G266" s="55"/>
      <c r="H266" s="91"/>
      <c r="I266" s="609"/>
      <c r="J266" s="610"/>
      <c r="K266" s="610"/>
      <c r="L266" s="611"/>
      <c r="M266" s="51"/>
      <c r="N266" s="51"/>
    </row>
    <row r="267" spans="1:17" s="38" customFormat="1" hidden="1" outlineLevel="1" x14ac:dyDescent="0.2">
      <c r="A267" s="604"/>
      <c r="B267" s="52" t="s">
        <v>1040</v>
      </c>
      <c r="C267" s="53"/>
      <c r="D267" s="232"/>
      <c r="E267" s="55"/>
      <c r="F267" s="54"/>
      <c r="G267" s="55"/>
      <c r="H267" s="91"/>
      <c r="I267" s="609"/>
      <c r="J267" s="610"/>
      <c r="K267" s="610"/>
      <c r="L267" s="611"/>
      <c r="M267" s="51"/>
      <c r="N267" s="51"/>
    </row>
    <row r="268" spans="1:17" s="38" customFormat="1" hidden="1" outlineLevel="1" x14ac:dyDescent="0.2">
      <c r="A268" s="604"/>
      <c r="B268" s="52" t="s">
        <v>1041</v>
      </c>
      <c r="C268" s="53"/>
      <c r="D268" s="232"/>
      <c r="E268" s="55"/>
      <c r="F268" s="54"/>
      <c r="G268" s="55"/>
      <c r="H268" s="91"/>
      <c r="I268" s="609"/>
      <c r="J268" s="610"/>
      <c r="K268" s="610"/>
      <c r="L268" s="611"/>
      <c r="M268" s="51"/>
      <c r="N268" s="51"/>
    </row>
    <row r="269" spans="1:17" s="38" customFormat="1" hidden="1" outlineLevel="1" x14ac:dyDescent="0.2">
      <c r="A269" s="604"/>
      <c r="B269" s="52" t="s">
        <v>1042</v>
      </c>
      <c r="C269" s="53"/>
      <c r="D269" s="232"/>
      <c r="E269" s="55"/>
      <c r="F269" s="54"/>
      <c r="G269" s="55"/>
      <c r="H269" s="91"/>
      <c r="I269" s="609"/>
      <c r="J269" s="610"/>
      <c r="K269" s="610"/>
      <c r="L269" s="611"/>
      <c r="M269" s="51"/>
      <c r="N269" s="51"/>
    </row>
    <row r="270" spans="1:17" s="38" customFormat="1" hidden="1" outlineLevel="1" x14ac:dyDescent="0.2">
      <c r="A270" s="604"/>
      <c r="B270" s="52" t="s">
        <v>1043</v>
      </c>
      <c r="C270" s="53"/>
      <c r="D270" s="232"/>
      <c r="E270" s="55"/>
      <c r="F270" s="54"/>
      <c r="G270" s="55"/>
      <c r="H270" s="91"/>
      <c r="I270" s="609"/>
      <c r="J270" s="610"/>
      <c r="K270" s="610"/>
      <c r="L270" s="611"/>
      <c r="M270" s="51"/>
      <c r="N270" s="51"/>
    </row>
    <row r="271" spans="1:17" s="38" customFormat="1" hidden="1" outlineLevel="1" x14ac:dyDescent="0.2">
      <c r="A271" s="604"/>
      <c r="B271" s="52" t="s">
        <v>1044</v>
      </c>
      <c r="C271" s="53"/>
      <c r="D271" s="232"/>
      <c r="E271" s="55"/>
      <c r="F271" s="54"/>
      <c r="G271" s="55"/>
      <c r="H271" s="91"/>
      <c r="I271" s="609"/>
      <c r="J271" s="610"/>
      <c r="K271" s="610"/>
      <c r="L271" s="611"/>
      <c r="M271" s="51"/>
      <c r="N271" s="51"/>
    </row>
    <row r="272" spans="1:17" s="38" customFormat="1" hidden="1" outlineLevel="1" x14ac:dyDescent="0.2">
      <c r="A272" s="604"/>
      <c r="B272" s="52" t="s">
        <v>1045</v>
      </c>
      <c r="C272" s="53"/>
      <c r="D272" s="232"/>
      <c r="E272" s="55"/>
      <c r="F272" s="54"/>
      <c r="G272" s="55"/>
      <c r="H272" s="91"/>
      <c r="I272" s="609"/>
      <c r="J272" s="610"/>
      <c r="K272" s="610"/>
      <c r="L272" s="611"/>
      <c r="M272" s="51"/>
      <c r="N272" s="51"/>
    </row>
    <row r="273" spans="1:17" s="38" customFormat="1" hidden="1" outlineLevel="1" x14ac:dyDescent="0.2">
      <c r="A273" s="604"/>
      <c r="B273" s="52" t="s">
        <v>1046</v>
      </c>
      <c r="C273" s="53"/>
      <c r="D273" s="232"/>
      <c r="E273" s="55"/>
      <c r="F273" s="54"/>
      <c r="G273" s="55"/>
      <c r="H273" s="91"/>
      <c r="I273" s="609"/>
      <c r="J273" s="610"/>
      <c r="K273" s="610"/>
      <c r="L273" s="611"/>
      <c r="M273" s="51"/>
      <c r="N273" s="51"/>
    </row>
    <row r="274" spans="1:17" s="38" customFormat="1" hidden="1" outlineLevel="1" x14ac:dyDescent="0.2">
      <c r="A274" s="604"/>
      <c r="B274" s="52" t="s">
        <v>1047</v>
      </c>
      <c r="C274" s="53"/>
      <c r="D274" s="232"/>
      <c r="E274" s="55"/>
      <c r="F274" s="54"/>
      <c r="G274" s="55"/>
      <c r="H274" s="91"/>
      <c r="I274" s="609"/>
      <c r="J274" s="610"/>
      <c r="K274" s="610"/>
      <c r="L274" s="611"/>
      <c r="M274" s="51"/>
      <c r="N274" s="51"/>
    </row>
    <row r="275" spans="1:17" s="38" customFormat="1" hidden="1" outlineLevel="1" x14ac:dyDescent="0.2">
      <c r="A275" s="604"/>
      <c r="B275" s="52" t="s">
        <v>1048</v>
      </c>
      <c r="C275" s="53"/>
      <c r="D275" s="232"/>
      <c r="E275" s="55"/>
      <c r="F275" s="54"/>
      <c r="G275" s="55"/>
      <c r="H275" s="91"/>
      <c r="I275" s="609"/>
      <c r="J275" s="610"/>
      <c r="K275" s="610"/>
      <c r="L275" s="611"/>
      <c r="M275" s="51"/>
      <c r="N275" s="51"/>
    </row>
    <row r="276" spans="1:17" s="38" customFormat="1" hidden="1" outlineLevel="1" x14ac:dyDescent="0.2">
      <c r="A276" s="604"/>
      <c r="B276" s="52" t="s">
        <v>1049</v>
      </c>
      <c r="C276" s="53"/>
      <c r="D276" s="232"/>
      <c r="E276" s="55"/>
      <c r="F276" s="54"/>
      <c r="G276" s="55"/>
      <c r="H276" s="91"/>
      <c r="I276" s="609"/>
      <c r="J276" s="610"/>
      <c r="K276" s="610"/>
      <c r="L276" s="611"/>
      <c r="M276" s="51"/>
      <c r="N276" s="51"/>
    </row>
    <row r="277" spans="1:17" s="38" customFormat="1" ht="13.5" hidden="1" outlineLevel="1" thickBot="1" x14ac:dyDescent="0.25">
      <c r="A277" s="605"/>
      <c r="B277" s="52" t="s">
        <v>1050</v>
      </c>
      <c r="C277" s="53"/>
      <c r="D277" s="232"/>
      <c r="E277" s="55"/>
      <c r="F277" s="54"/>
      <c r="G277" s="55"/>
      <c r="H277" s="91"/>
      <c r="I277" s="609"/>
      <c r="J277" s="610"/>
      <c r="K277" s="610"/>
      <c r="L277" s="611"/>
      <c r="M277" s="51"/>
      <c r="N277" s="51"/>
    </row>
    <row r="278" spans="1:17" s="38" customFormat="1" ht="13.5" collapsed="1" thickBot="1" x14ac:dyDescent="0.25">
      <c r="A278" s="612">
        <v>12</v>
      </c>
      <c r="B278" s="129"/>
      <c r="C278" s="47"/>
      <c r="D278" s="94"/>
      <c r="E278" s="49"/>
      <c r="F278" s="94"/>
      <c r="G278" s="129"/>
      <c r="H278" s="129"/>
      <c r="I278" s="50">
        <f>SUM(F281:F300)</f>
        <v>0</v>
      </c>
      <c r="J278" s="50">
        <f>SUM(G281:G300)</f>
        <v>0</v>
      </c>
      <c r="K278" s="50">
        <f>SUM(H281:H300)</f>
        <v>0</v>
      </c>
      <c r="L278" s="94"/>
      <c r="M278" s="51"/>
      <c r="N278" s="39" t="s">
        <v>1019</v>
      </c>
      <c r="Q278" s="40" t="s">
        <v>1020</v>
      </c>
    </row>
    <row r="279" spans="1:17" s="38" customFormat="1" ht="25.5" hidden="1" outlineLevel="1" x14ac:dyDescent="0.2">
      <c r="A279" s="604"/>
      <c r="B279" s="606"/>
      <c r="C279" s="607"/>
      <c r="D279" s="607"/>
      <c r="E279" s="607"/>
      <c r="F279" s="607"/>
      <c r="G279" s="607"/>
      <c r="H279" s="607"/>
      <c r="I279" s="607"/>
      <c r="J279" s="607"/>
      <c r="K279" s="607"/>
      <c r="L279" s="607"/>
      <c r="M279" s="51"/>
      <c r="N279" s="51"/>
      <c r="Q279" s="41" t="s">
        <v>1021</v>
      </c>
    </row>
    <row r="280" spans="1:17" s="38" customFormat="1" ht="38.25" hidden="1" outlineLevel="1" x14ac:dyDescent="0.2">
      <c r="A280" s="604"/>
      <c r="B280" s="92" t="s">
        <v>1022</v>
      </c>
      <c r="C280" s="92" t="s">
        <v>1023</v>
      </c>
      <c r="D280" s="92" t="s">
        <v>1023</v>
      </c>
      <c r="E280" s="92"/>
      <c r="F280" s="92" t="s">
        <v>1024</v>
      </c>
      <c r="G280" s="93" t="s">
        <v>1025</v>
      </c>
      <c r="H280" s="453" t="s">
        <v>1026</v>
      </c>
      <c r="I280" s="608" t="s">
        <v>1027</v>
      </c>
      <c r="J280" s="608"/>
      <c r="K280" s="608"/>
      <c r="L280" s="608"/>
      <c r="M280" s="51"/>
      <c r="N280" s="51"/>
      <c r="Q280" s="41" t="s">
        <v>1028</v>
      </c>
    </row>
    <row r="281" spans="1:17" s="38" customFormat="1" hidden="1" outlineLevel="1" x14ac:dyDescent="0.2">
      <c r="A281" s="604"/>
      <c r="B281" s="52" t="s">
        <v>1029</v>
      </c>
      <c r="C281" s="53"/>
      <c r="D281" s="232"/>
      <c r="E281" s="55"/>
      <c r="F281" s="54"/>
      <c r="G281" s="55"/>
      <c r="H281" s="91"/>
      <c r="I281" s="609"/>
      <c r="J281" s="610"/>
      <c r="K281" s="610"/>
      <c r="L281" s="611"/>
      <c r="M281" s="51"/>
      <c r="N281" s="51"/>
      <c r="Q281" s="41" t="s">
        <v>1030</v>
      </c>
    </row>
    <row r="282" spans="1:17" s="38" customFormat="1" hidden="1" outlineLevel="1" x14ac:dyDescent="0.2">
      <c r="A282" s="604"/>
      <c r="B282" s="52" t="s">
        <v>1031</v>
      </c>
      <c r="C282" s="53"/>
      <c r="D282" s="232"/>
      <c r="E282" s="55"/>
      <c r="F282" s="54"/>
      <c r="G282" s="55"/>
      <c r="H282" s="91"/>
      <c r="I282" s="609"/>
      <c r="J282" s="610"/>
      <c r="K282" s="610"/>
      <c r="L282" s="611"/>
      <c r="M282" s="51"/>
      <c r="N282" s="51"/>
      <c r="Q282" s="41" t="s">
        <v>1032</v>
      </c>
    </row>
    <row r="283" spans="1:17" s="38" customFormat="1" hidden="1" outlineLevel="1" x14ac:dyDescent="0.2">
      <c r="A283" s="604"/>
      <c r="B283" s="52" t="s">
        <v>1033</v>
      </c>
      <c r="C283" s="53"/>
      <c r="D283" s="232"/>
      <c r="E283" s="55"/>
      <c r="F283" s="54"/>
      <c r="G283" s="55"/>
      <c r="H283" s="91"/>
      <c r="I283" s="609"/>
      <c r="J283" s="610"/>
      <c r="K283" s="610"/>
      <c r="L283" s="611"/>
      <c r="M283" s="51"/>
      <c r="N283" s="51"/>
      <c r="Q283" s="41" t="s">
        <v>278</v>
      </c>
    </row>
    <row r="284" spans="1:17" s="38" customFormat="1" hidden="1" outlineLevel="1" x14ac:dyDescent="0.2">
      <c r="A284" s="604"/>
      <c r="B284" s="52" t="s">
        <v>1034</v>
      </c>
      <c r="C284" s="53"/>
      <c r="D284" s="232"/>
      <c r="E284" s="55"/>
      <c r="F284" s="54"/>
      <c r="G284" s="55"/>
      <c r="H284" s="91"/>
      <c r="I284" s="609"/>
      <c r="J284" s="610"/>
      <c r="K284" s="610"/>
      <c r="L284" s="611"/>
      <c r="M284" s="51"/>
      <c r="N284" s="51"/>
      <c r="Q284" s="41" t="s">
        <v>180</v>
      </c>
    </row>
    <row r="285" spans="1:17" s="38" customFormat="1" hidden="1" outlineLevel="1" x14ac:dyDescent="0.2">
      <c r="A285" s="604"/>
      <c r="B285" s="52" t="s">
        <v>1035</v>
      </c>
      <c r="C285" s="53"/>
      <c r="D285" s="232"/>
      <c r="E285" s="55"/>
      <c r="F285" s="54"/>
      <c r="G285" s="55"/>
      <c r="H285" s="91"/>
      <c r="I285" s="609"/>
      <c r="J285" s="610"/>
      <c r="K285" s="610"/>
      <c r="L285" s="611"/>
      <c r="M285" s="51"/>
      <c r="N285" s="51"/>
    </row>
    <row r="286" spans="1:17" s="38" customFormat="1" hidden="1" outlineLevel="1" x14ac:dyDescent="0.2">
      <c r="A286" s="604"/>
      <c r="B286" s="52" t="s">
        <v>1036</v>
      </c>
      <c r="C286" s="53"/>
      <c r="D286" s="232"/>
      <c r="E286" s="55"/>
      <c r="F286" s="54"/>
      <c r="G286" s="55"/>
      <c r="H286" s="91"/>
      <c r="I286" s="609"/>
      <c r="J286" s="610"/>
      <c r="K286" s="610"/>
      <c r="L286" s="611"/>
      <c r="M286" s="51"/>
      <c r="N286" s="51"/>
    </row>
    <row r="287" spans="1:17" s="38" customFormat="1" hidden="1" outlineLevel="1" x14ac:dyDescent="0.2">
      <c r="A287" s="604"/>
      <c r="B287" s="52" t="s">
        <v>1037</v>
      </c>
      <c r="C287" s="53"/>
      <c r="D287" s="232"/>
      <c r="E287" s="55"/>
      <c r="F287" s="54"/>
      <c r="G287" s="55"/>
      <c r="H287" s="91"/>
      <c r="I287" s="609"/>
      <c r="J287" s="610"/>
      <c r="K287" s="610"/>
      <c r="L287" s="611"/>
      <c r="M287" s="51"/>
      <c r="N287" s="51"/>
    </row>
    <row r="288" spans="1:17" s="38" customFormat="1" hidden="1" outlineLevel="1" x14ac:dyDescent="0.2">
      <c r="A288" s="604"/>
      <c r="B288" s="52" t="s">
        <v>1038</v>
      </c>
      <c r="C288" s="53"/>
      <c r="D288" s="232"/>
      <c r="E288" s="55"/>
      <c r="F288" s="54"/>
      <c r="G288" s="55"/>
      <c r="H288" s="91"/>
      <c r="I288" s="609"/>
      <c r="J288" s="610"/>
      <c r="K288" s="610"/>
      <c r="L288" s="611"/>
      <c r="M288" s="51"/>
      <c r="N288" s="51"/>
    </row>
    <row r="289" spans="1:17" s="38" customFormat="1" hidden="1" outlineLevel="1" x14ac:dyDescent="0.2">
      <c r="A289" s="604"/>
      <c r="B289" s="52" t="s">
        <v>1039</v>
      </c>
      <c r="C289" s="53"/>
      <c r="D289" s="232"/>
      <c r="E289" s="55"/>
      <c r="F289" s="54"/>
      <c r="G289" s="55"/>
      <c r="H289" s="91"/>
      <c r="I289" s="609"/>
      <c r="J289" s="610"/>
      <c r="K289" s="610"/>
      <c r="L289" s="611"/>
      <c r="M289" s="51"/>
      <c r="N289" s="51"/>
    </row>
    <row r="290" spans="1:17" s="38" customFormat="1" hidden="1" outlineLevel="1" x14ac:dyDescent="0.2">
      <c r="A290" s="604"/>
      <c r="B290" s="52" t="s">
        <v>1040</v>
      </c>
      <c r="C290" s="53"/>
      <c r="D290" s="232"/>
      <c r="E290" s="55"/>
      <c r="F290" s="54"/>
      <c r="G290" s="55"/>
      <c r="H290" s="91"/>
      <c r="I290" s="609"/>
      <c r="J290" s="610"/>
      <c r="K290" s="610"/>
      <c r="L290" s="611"/>
      <c r="M290" s="51"/>
      <c r="N290" s="51"/>
    </row>
    <row r="291" spans="1:17" s="38" customFormat="1" hidden="1" outlineLevel="1" x14ac:dyDescent="0.2">
      <c r="A291" s="604"/>
      <c r="B291" s="52" t="s">
        <v>1041</v>
      </c>
      <c r="C291" s="53"/>
      <c r="D291" s="232"/>
      <c r="E291" s="55"/>
      <c r="F291" s="54"/>
      <c r="G291" s="55"/>
      <c r="H291" s="91"/>
      <c r="I291" s="609"/>
      <c r="J291" s="610"/>
      <c r="K291" s="610"/>
      <c r="L291" s="611"/>
      <c r="M291" s="51"/>
      <c r="N291" s="51"/>
    </row>
    <row r="292" spans="1:17" s="38" customFormat="1" hidden="1" outlineLevel="1" x14ac:dyDescent="0.2">
      <c r="A292" s="604"/>
      <c r="B292" s="52" t="s">
        <v>1042</v>
      </c>
      <c r="C292" s="53"/>
      <c r="D292" s="232"/>
      <c r="E292" s="55"/>
      <c r="F292" s="54"/>
      <c r="G292" s="55"/>
      <c r="H292" s="91"/>
      <c r="I292" s="609"/>
      <c r="J292" s="610"/>
      <c r="K292" s="610"/>
      <c r="L292" s="611"/>
      <c r="M292" s="51"/>
      <c r="N292" s="51"/>
    </row>
    <row r="293" spans="1:17" s="38" customFormat="1" hidden="1" outlineLevel="1" x14ac:dyDescent="0.2">
      <c r="A293" s="604"/>
      <c r="B293" s="52" t="s">
        <v>1043</v>
      </c>
      <c r="C293" s="53"/>
      <c r="D293" s="232"/>
      <c r="E293" s="55"/>
      <c r="F293" s="54"/>
      <c r="G293" s="55"/>
      <c r="H293" s="91"/>
      <c r="I293" s="609"/>
      <c r="J293" s="610"/>
      <c r="K293" s="610"/>
      <c r="L293" s="611"/>
      <c r="M293" s="51"/>
      <c r="N293" s="51"/>
    </row>
    <row r="294" spans="1:17" s="38" customFormat="1" hidden="1" outlineLevel="1" x14ac:dyDescent="0.2">
      <c r="A294" s="604"/>
      <c r="B294" s="52" t="s">
        <v>1044</v>
      </c>
      <c r="C294" s="53"/>
      <c r="D294" s="232"/>
      <c r="E294" s="55"/>
      <c r="F294" s="54"/>
      <c r="G294" s="55"/>
      <c r="H294" s="91"/>
      <c r="I294" s="609"/>
      <c r="J294" s="610"/>
      <c r="K294" s="610"/>
      <c r="L294" s="611"/>
      <c r="M294" s="51"/>
      <c r="N294" s="51"/>
    </row>
    <row r="295" spans="1:17" s="38" customFormat="1" hidden="1" outlineLevel="1" x14ac:dyDescent="0.2">
      <c r="A295" s="604"/>
      <c r="B295" s="52" t="s">
        <v>1045</v>
      </c>
      <c r="C295" s="53"/>
      <c r="D295" s="232"/>
      <c r="E295" s="55"/>
      <c r="F295" s="54"/>
      <c r="G295" s="55"/>
      <c r="H295" s="91"/>
      <c r="I295" s="609"/>
      <c r="J295" s="610"/>
      <c r="K295" s="610"/>
      <c r="L295" s="611"/>
      <c r="M295" s="51"/>
      <c r="N295" s="51"/>
    </row>
    <row r="296" spans="1:17" s="38" customFormat="1" hidden="1" outlineLevel="1" x14ac:dyDescent="0.2">
      <c r="A296" s="604"/>
      <c r="B296" s="52" t="s">
        <v>1046</v>
      </c>
      <c r="C296" s="53"/>
      <c r="D296" s="232"/>
      <c r="E296" s="55"/>
      <c r="F296" s="54"/>
      <c r="G296" s="55"/>
      <c r="H296" s="91"/>
      <c r="I296" s="609"/>
      <c r="J296" s="610"/>
      <c r="K296" s="610"/>
      <c r="L296" s="611"/>
      <c r="M296" s="51"/>
      <c r="N296" s="51"/>
    </row>
    <row r="297" spans="1:17" s="38" customFormat="1" hidden="1" outlineLevel="1" x14ac:dyDescent="0.2">
      <c r="A297" s="604"/>
      <c r="B297" s="52" t="s">
        <v>1047</v>
      </c>
      <c r="C297" s="53"/>
      <c r="D297" s="232"/>
      <c r="E297" s="55"/>
      <c r="F297" s="54"/>
      <c r="G297" s="55"/>
      <c r="H297" s="91"/>
      <c r="I297" s="609"/>
      <c r="J297" s="610"/>
      <c r="K297" s="610"/>
      <c r="L297" s="611"/>
      <c r="M297" s="51"/>
      <c r="N297" s="51"/>
    </row>
    <row r="298" spans="1:17" s="38" customFormat="1" hidden="1" outlineLevel="1" x14ac:dyDescent="0.2">
      <c r="A298" s="604"/>
      <c r="B298" s="52" t="s">
        <v>1048</v>
      </c>
      <c r="C298" s="53"/>
      <c r="D298" s="232"/>
      <c r="E298" s="55"/>
      <c r="F298" s="54"/>
      <c r="G298" s="55"/>
      <c r="H298" s="91"/>
      <c r="I298" s="609"/>
      <c r="J298" s="610"/>
      <c r="K298" s="610"/>
      <c r="L298" s="611"/>
      <c r="M298" s="51"/>
      <c r="N298" s="51"/>
    </row>
    <row r="299" spans="1:17" s="38" customFormat="1" hidden="1" outlineLevel="1" x14ac:dyDescent="0.2">
      <c r="A299" s="604"/>
      <c r="B299" s="52" t="s">
        <v>1049</v>
      </c>
      <c r="C299" s="53"/>
      <c r="D299" s="232"/>
      <c r="E299" s="55"/>
      <c r="F299" s="54"/>
      <c r="G299" s="55"/>
      <c r="H299" s="91"/>
      <c r="I299" s="609"/>
      <c r="J299" s="610"/>
      <c r="K299" s="610"/>
      <c r="L299" s="611"/>
      <c r="M299" s="51"/>
      <c r="N299" s="51"/>
    </row>
    <row r="300" spans="1:17" s="38" customFormat="1" ht="13.5" hidden="1" outlineLevel="1" thickBot="1" x14ac:dyDescent="0.25">
      <c r="A300" s="605"/>
      <c r="B300" s="52" t="s">
        <v>1050</v>
      </c>
      <c r="C300" s="53"/>
      <c r="D300" s="232"/>
      <c r="E300" s="55"/>
      <c r="F300" s="54"/>
      <c r="G300" s="55"/>
      <c r="H300" s="91"/>
      <c r="I300" s="609"/>
      <c r="J300" s="610"/>
      <c r="K300" s="610"/>
      <c r="L300" s="611"/>
      <c r="M300" s="51"/>
      <c r="N300" s="51"/>
    </row>
    <row r="301" spans="1:17" s="38" customFormat="1" ht="13.5" collapsed="1" thickBot="1" x14ac:dyDescent="0.25">
      <c r="A301" s="603">
        <v>13</v>
      </c>
      <c r="B301" s="128"/>
      <c r="C301" s="47"/>
      <c r="D301" s="48"/>
      <c r="E301" s="49"/>
      <c r="F301" s="48"/>
      <c r="G301" s="128"/>
      <c r="H301" s="128"/>
      <c r="I301" s="50">
        <f>SUM(F304:F323)</f>
        <v>0</v>
      </c>
      <c r="J301" s="50">
        <f>SUM(G304:G323)</f>
        <v>0</v>
      </c>
      <c r="K301" s="50">
        <f>SUM(H304:H323)</f>
        <v>0</v>
      </c>
      <c r="L301" s="48"/>
      <c r="M301" s="51"/>
      <c r="N301" s="39" t="s">
        <v>1019</v>
      </c>
      <c r="Q301" s="40" t="s">
        <v>1020</v>
      </c>
    </row>
    <row r="302" spans="1:17" s="38" customFormat="1" ht="25.5" hidden="1" outlineLevel="1" x14ac:dyDescent="0.2">
      <c r="A302" s="604"/>
      <c r="B302" s="606"/>
      <c r="C302" s="607"/>
      <c r="D302" s="607"/>
      <c r="E302" s="607"/>
      <c r="F302" s="607"/>
      <c r="G302" s="607"/>
      <c r="H302" s="607"/>
      <c r="I302" s="607"/>
      <c r="J302" s="607"/>
      <c r="K302" s="607"/>
      <c r="L302" s="607"/>
      <c r="M302" s="51"/>
      <c r="N302" s="51"/>
      <c r="Q302" s="41" t="s">
        <v>1021</v>
      </c>
    </row>
    <row r="303" spans="1:17" s="38" customFormat="1" ht="38.25" hidden="1" outlineLevel="1" x14ac:dyDescent="0.2">
      <c r="A303" s="604"/>
      <c r="B303" s="92" t="s">
        <v>1022</v>
      </c>
      <c r="C303" s="92" t="s">
        <v>1023</v>
      </c>
      <c r="D303" s="92" t="s">
        <v>1023</v>
      </c>
      <c r="E303" s="92"/>
      <c r="F303" s="92" t="s">
        <v>1024</v>
      </c>
      <c r="G303" s="93" t="s">
        <v>1025</v>
      </c>
      <c r="H303" s="453" t="s">
        <v>1026</v>
      </c>
      <c r="I303" s="608" t="s">
        <v>1027</v>
      </c>
      <c r="J303" s="608"/>
      <c r="K303" s="608"/>
      <c r="L303" s="608"/>
      <c r="M303" s="51"/>
      <c r="N303" s="51"/>
      <c r="Q303" s="41" t="s">
        <v>1028</v>
      </c>
    </row>
    <row r="304" spans="1:17" s="38" customFormat="1" hidden="1" outlineLevel="1" x14ac:dyDescent="0.2">
      <c r="A304" s="604"/>
      <c r="B304" s="52" t="s">
        <v>1029</v>
      </c>
      <c r="C304" s="53"/>
      <c r="D304" s="232"/>
      <c r="E304" s="55"/>
      <c r="F304" s="54"/>
      <c r="G304" s="55"/>
      <c r="H304" s="91"/>
      <c r="I304" s="609"/>
      <c r="J304" s="610"/>
      <c r="K304" s="610"/>
      <c r="L304" s="611"/>
      <c r="M304" s="51"/>
      <c r="N304" s="51"/>
      <c r="Q304" s="41" t="s">
        <v>1030</v>
      </c>
    </row>
    <row r="305" spans="1:17" s="38" customFormat="1" hidden="1" outlineLevel="1" x14ac:dyDescent="0.2">
      <c r="A305" s="604"/>
      <c r="B305" s="52" t="s">
        <v>1031</v>
      </c>
      <c r="C305" s="53"/>
      <c r="D305" s="232"/>
      <c r="E305" s="55"/>
      <c r="F305" s="54"/>
      <c r="G305" s="55"/>
      <c r="H305" s="91"/>
      <c r="I305" s="609"/>
      <c r="J305" s="610"/>
      <c r="K305" s="610"/>
      <c r="L305" s="611"/>
      <c r="M305" s="51"/>
      <c r="N305" s="51"/>
      <c r="Q305" s="41" t="s">
        <v>1032</v>
      </c>
    </row>
    <row r="306" spans="1:17" s="38" customFormat="1" hidden="1" outlineLevel="1" x14ac:dyDescent="0.2">
      <c r="A306" s="604"/>
      <c r="B306" s="52" t="s">
        <v>1033</v>
      </c>
      <c r="C306" s="53"/>
      <c r="D306" s="232"/>
      <c r="E306" s="55"/>
      <c r="F306" s="54"/>
      <c r="G306" s="55"/>
      <c r="H306" s="91"/>
      <c r="I306" s="609"/>
      <c r="J306" s="610"/>
      <c r="K306" s="610"/>
      <c r="L306" s="611"/>
      <c r="M306" s="51"/>
      <c r="N306" s="51"/>
      <c r="Q306" s="41" t="s">
        <v>278</v>
      </c>
    </row>
    <row r="307" spans="1:17" s="38" customFormat="1" hidden="1" outlineLevel="1" x14ac:dyDescent="0.2">
      <c r="A307" s="604"/>
      <c r="B307" s="52" t="s">
        <v>1034</v>
      </c>
      <c r="C307" s="53"/>
      <c r="D307" s="232"/>
      <c r="E307" s="55"/>
      <c r="F307" s="54"/>
      <c r="G307" s="55"/>
      <c r="H307" s="91"/>
      <c r="I307" s="609"/>
      <c r="J307" s="610"/>
      <c r="K307" s="610"/>
      <c r="L307" s="611"/>
      <c r="M307" s="51"/>
      <c r="N307" s="51"/>
      <c r="Q307" s="41" t="s">
        <v>180</v>
      </c>
    </row>
    <row r="308" spans="1:17" s="38" customFormat="1" hidden="1" outlineLevel="1" x14ac:dyDescent="0.2">
      <c r="A308" s="604"/>
      <c r="B308" s="52" t="s">
        <v>1035</v>
      </c>
      <c r="C308" s="53"/>
      <c r="D308" s="232"/>
      <c r="E308" s="55"/>
      <c r="F308" s="54"/>
      <c r="G308" s="55"/>
      <c r="H308" s="91"/>
      <c r="I308" s="609"/>
      <c r="J308" s="610"/>
      <c r="K308" s="610"/>
      <c r="L308" s="611"/>
      <c r="M308" s="51"/>
      <c r="N308" s="51"/>
    </row>
    <row r="309" spans="1:17" s="38" customFormat="1" hidden="1" outlineLevel="1" x14ac:dyDescent="0.2">
      <c r="A309" s="604"/>
      <c r="B309" s="52" t="s">
        <v>1036</v>
      </c>
      <c r="C309" s="53"/>
      <c r="D309" s="232"/>
      <c r="E309" s="55"/>
      <c r="F309" s="54"/>
      <c r="G309" s="55"/>
      <c r="H309" s="91"/>
      <c r="I309" s="609"/>
      <c r="J309" s="610"/>
      <c r="K309" s="610"/>
      <c r="L309" s="611"/>
      <c r="M309" s="51"/>
      <c r="N309" s="51"/>
    </row>
    <row r="310" spans="1:17" s="38" customFormat="1" hidden="1" outlineLevel="1" x14ac:dyDescent="0.2">
      <c r="A310" s="604"/>
      <c r="B310" s="52" t="s">
        <v>1037</v>
      </c>
      <c r="C310" s="53"/>
      <c r="D310" s="232"/>
      <c r="E310" s="55"/>
      <c r="F310" s="54"/>
      <c r="G310" s="55"/>
      <c r="H310" s="91"/>
      <c r="I310" s="609"/>
      <c r="J310" s="610"/>
      <c r="K310" s="610"/>
      <c r="L310" s="611"/>
      <c r="M310" s="51"/>
      <c r="N310" s="51"/>
    </row>
    <row r="311" spans="1:17" s="38" customFormat="1" hidden="1" outlineLevel="1" x14ac:dyDescent="0.2">
      <c r="A311" s="604"/>
      <c r="B311" s="52" t="s">
        <v>1038</v>
      </c>
      <c r="C311" s="53"/>
      <c r="D311" s="232"/>
      <c r="E311" s="55"/>
      <c r="F311" s="54"/>
      <c r="G311" s="55"/>
      <c r="H311" s="91"/>
      <c r="I311" s="609"/>
      <c r="J311" s="610"/>
      <c r="K311" s="610"/>
      <c r="L311" s="611"/>
      <c r="M311" s="51"/>
      <c r="N311" s="51"/>
    </row>
    <row r="312" spans="1:17" s="38" customFormat="1" hidden="1" outlineLevel="1" x14ac:dyDescent="0.2">
      <c r="A312" s="604"/>
      <c r="B312" s="52" t="s">
        <v>1039</v>
      </c>
      <c r="C312" s="53"/>
      <c r="D312" s="232"/>
      <c r="E312" s="55"/>
      <c r="F312" s="54"/>
      <c r="G312" s="55"/>
      <c r="H312" s="91"/>
      <c r="I312" s="609"/>
      <c r="J312" s="610"/>
      <c r="K312" s="610"/>
      <c r="L312" s="611"/>
      <c r="M312" s="51"/>
      <c r="N312" s="51"/>
    </row>
    <row r="313" spans="1:17" s="38" customFormat="1" hidden="1" outlineLevel="1" x14ac:dyDescent="0.2">
      <c r="A313" s="604"/>
      <c r="B313" s="52" t="s">
        <v>1040</v>
      </c>
      <c r="C313" s="53"/>
      <c r="D313" s="232"/>
      <c r="E313" s="55"/>
      <c r="F313" s="54"/>
      <c r="G313" s="55"/>
      <c r="H313" s="91"/>
      <c r="I313" s="609"/>
      <c r="J313" s="610"/>
      <c r="K313" s="610"/>
      <c r="L313" s="611"/>
      <c r="M313" s="51"/>
      <c r="N313" s="51"/>
    </row>
    <row r="314" spans="1:17" s="38" customFormat="1" hidden="1" outlineLevel="1" x14ac:dyDescent="0.2">
      <c r="A314" s="604"/>
      <c r="B314" s="52" t="s">
        <v>1041</v>
      </c>
      <c r="C314" s="53"/>
      <c r="D314" s="232"/>
      <c r="E314" s="55"/>
      <c r="F314" s="54"/>
      <c r="G314" s="55"/>
      <c r="H314" s="91"/>
      <c r="I314" s="609"/>
      <c r="J314" s="610"/>
      <c r="K314" s="610"/>
      <c r="L314" s="611"/>
      <c r="M314" s="51"/>
      <c r="N314" s="51"/>
    </row>
    <row r="315" spans="1:17" s="38" customFormat="1" hidden="1" outlineLevel="1" x14ac:dyDescent="0.2">
      <c r="A315" s="604"/>
      <c r="B315" s="52" t="s">
        <v>1042</v>
      </c>
      <c r="C315" s="53"/>
      <c r="D315" s="232"/>
      <c r="E315" s="55"/>
      <c r="F315" s="54"/>
      <c r="G315" s="55"/>
      <c r="H315" s="91"/>
      <c r="I315" s="609"/>
      <c r="J315" s="610"/>
      <c r="K315" s="610"/>
      <c r="L315" s="611"/>
      <c r="M315" s="51"/>
      <c r="N315" s="51"/>
    </row>
    <row r="316" spans="1:17" s="38" customFormat="1" hidden="1" outlineLevel="1" x14ac:dyDescent="0.2">
      <c r="A316" s="604"/>
      <c r="B316" s="52" t="s">
        <v>1043</v>
      </c>
      <c r="C316" s="53"/>
      <c r="D316" s="232"/>
      <c r="E316" s="55"/>
      <c r="F316" s="54"/>
      <c r="G316" s="55"/>
      <c r="H316" s="91"/>
      <c r="I316" s="609"/>
      <c r="J316" s="610"/>
      <c r="K316" s="610"/>
      <c r="L316" s="611"/>
      <c r="M316" s="51"/>
      <c r="N316" s="51"/>
    </row>
    <row r="317" spans="1:17" s="38" customFormat="1" hidden="1" outlineLevel="1" x14ac:dyDescent="0.2">
      <c r="A317" s="604"/>
      <c r="B317" s="52" t="s">
        <v>1044</v>
      </c>
      <c r="C317" s="53"/>
      <c r="D317" s="232"/>
      <c r="E317" s="55"/>
      <c r="F317" s="54"/>
      <c r="G317" s="55"/>
      <c r="H317" s="91"/>
      <c r="I317" s="609"/>
      <c r="J317" s="610"/>
      <c r="K317" s="610"/>
      <c r="L317" s="611"/>
      <c r="M317" s="51"/>
      <c r="N317" s="51"/>
    </row>
    <row r="318" spans="1:17" s="38" customFormat="1" hidden="1" outlineLevel="1" x14ac:dyDescent="0.2">
      <c r="A318" s="604"/>
      <c r="B318" s="52" t="s">
        <v>1045</v>
      </c>
      <c r="C318" s="53"/>
      <c r="D318" s="232"/>
      <c r="E318" s="55"/>
      <c r="F318" s="54"/>
      <c r="G318" s="55"/>
      <c r="H318" s="91"/>
      <c r="I318" s="609"/>
      <c r="J318" s="610"/>
      <c r="K318" s="610"/>
      <c r="L318" s="611"/>
      <c r="M318" s="51"/>
      <c r="N318" s="51"/>
    </row>
    <row r="319" spans="1:17" s="38" customFormat="1" hidden="1" outlineLevel="1" x14ac:dyDescent="0.2">
      <c r="A319" s="604"/>
      <c r="B319" s="52" t="s">
        <v>1046</v>
      </c>
      <c r="C319" s="53"/>
      <c r="D319" s="232"/>
      <c r="E319" s="55"/>
      <c r="F319" s="54"/>
      <c r="G319" s="55"/>
      <c r="H319" s="91"/>
      <c r="I319" s="609"/>
      <c r="J319" s="610"/>
      <c r="K319" s="610"/>
      <c r="L319" s="611"/>
      <c r="M319" s="51"/>
      <c r="N319" s="51"/>
    </row>
    <row r="320" spans="1:17" s="38" customFormat="1" hidden="1" outlineLevel="1" x14ac:dyDescent="0.2">
      <c r="A320" s="604"/>
      <c r="B320" s="52" t="s">
        <v>1047</v>
      </c>
      <c r="C320" s="53"/>
      <c r="D320" s="232"/>
      <c r="E320" s="55"/>
      <c r="F320" s="54"/>
      <c r="G320" s="55"/>
      <c r="H320" s="91"/>
      <c r="I320" s="609"/>
      <c r="J320" s="610"/>
      <c r="K320" s="610"/>
      <c r="L320" s="611"/>
      <c r="M320" s="51"/>
      <c r="N320" s="51"/>
    </row>
    <row r="321" spans="1:17" s="38" customFormat="1" hidden="1" outlineLevel="1" x14ac:dyDescent="0.2">
      <c r="A321" s="604"/>
      <c r="B321" s="52" t="s">
        <v>1048</v>
      </c>
      <c r="C321" s="53"/>
      <c r="D321" s="232"/>
      <c r="E321" s="55"/>
      <c r="F321" s="54"/>
      <c r="G321" s="55"/>
      <c r="H321" s="91"/>
      <c r="I321" s="609"/>
      <c r="J321" s="610"/>
      <c r="K321" s="610"/>
      <c r="L321" s="611"/>
      <c r="M321" s="51"/>
      <c r="N321" s="51"/>
    </row>
    <row r="322" spans="1:17" s="38" customFormat="1" hidden="1" outlineLevel="1" x14ac:dyDescent="0.2">
      <c r="A322" s="604"/>
      <c r="B322" s="52" t="s">
        <v>1049</v>
      </c>
      <c r="C322" s="53"/>
      <c r="D322" s="232"/>
      <c r="E322" s="55"/>
      <c r="F322" s="54"/>
      <c r="G322" s="55"/>
      <c r="H322" s="91"/>
      <c r="I322" s="609"/>
      <c r="J322" s="610"/>
      <c r="K322" s="610"/>
      <c r="L322" s="611"/>
      <c r="M322" s="51"/>
      <c r="N322" s="51"/>
    </row>
    <row r="323" spans="1:17" s="38" customFormat="1" ht="13.5" hidden="1" outlineLevel="1" thickBot="1" x14ac:dyDescent="0.25">
      <c r="A323" s="605"/>
      <c r="B323" s="52" t="s">
        <v>1050</v>
      </c>
      <c r="C323" s="53"/>
      <c r="D323" s="232"/>
      <c r="E323" s="55"/>
      <c r="F323" s="54"/>
      <c r="G323" s="55"/>
      <c r="H323" s="91"/>
      <c r="I323" s="609"/>
      <c r="J323" s="610"/>
      <c r="K323" s="610"/>
      <c r="L323" s="611"/>
      <c r="M323" s="51"/>
      <c r="N323" s="51"/>
    </row>
    <row r="324" spans="1:17" s="38" customFormat="1" ht="13.5" collapsed="1" thickBot="1" x14ac:dyDescent="0.25">
      <c r="A324" s="612">
        <v>14</v>
      </c>
      <c r="B324" s="129"/>
      <c r="C324" s="47"/>
      <c r="D324" s="94"/>
      <c r="E324" s="49"/>
      <c r="F324" s="94"/>
      <c r="G324" s="129"/>
      <c r="H324" s="129"/>
      <c r="I324" s="50">
        <f>SUM(F327:F346)</f>
        <v>0</v>
      </c>
      <c r="J324" s="50">
        <f>SUM(G327:G346)</f>
        <v>0</v>
      </c>
      <c r="K324" s="50">
        <f>SUM(H327:H346)</f>
        <v>0</v>
      </c>
      <c r="L324" s="94"/>
      <c r="M324" s="51"/>
      <c r="N324" s="39" t="s">
        <v>1019</v>
      </c>
      <c r="Q324" s="40" t="s">
        <v>1020</v>
      </c>
    </row>
    <row r="325" spans="1:17" s="38" customFormat="1" ht="25.5" hidden="1" outlineLevel="1" x14ac:dyDescent="0.2">
      <c r="A325" s="604"/>
      <c r="B325" s="606"/>
      <c r="C325" s="607"/>
      <c r="D325" s="607"/>
      <c r="E325" s="607"/>
      <c r="F325" s="607"/>
      <c r="G325" s="607"/>
      <c r="H325" s="607"/>
      <c r="I325" s="607"/>
      <c r="J325" s="607"/>
      <c r="K325" s="607"/>
      <c r="L325" s="607"/>
      <c r="M325" s="51"/>
      <c r="N325" s="51"/>
      <c r="Q325" s="41" t="s">
        <v>1021</v>
      </c>
    </row>
    <row r="326" spans="1:17" s="38" customFormat="1" ht="38.25" hidden="1" outlineLevel="1" x14ac:dyDescent="0.2">
      <c r="A326" s="604"/>
      <c r="B326" s="92" t="s">
        <v>1022</v>
      </c>
      <c r="C326" s="92" t="s">
        <v>1023</v>
      </c>
      <c r="D326" s="92" t="s">
        <v>1023</v>
      </c>
      <c r="E326" s="92"/>
      <c r="F326" s="92" t="s">
        <v>1024</v>
      </c>
      <c r="G326" s="93" t="s">
        <v>1025</v>
      </c>
      <c r="H326" s="453" t="s">
        <v>1026</v>
      </c>
      <c r="I326" s="608" t="s">
        <v>1027</v>
      </c>
      <c r="J326" s="608"/>
      <c r="K326" s="608"/>
      <c r="L326" s="608"/>
      <c r="M326" s="51"/>
      <c r="N326" s="51"/>
      <c r="Q326" s="41" t="s">
        <v>1028</v>
      </c>
    </row>
    <row r="327" spans="1:17" s="38" customFormat="1" hidden="1" outlineLevel="1" x14ac:dyDescent="0.2">
      <c r="A327" s="604"/>
      <c r="B327" s="52" t="s">
        <v>1029</v>
      </c>
      <c r="C327" s="53"/>
      <c r="D327" s="232"/>
      <c r="E327" s="55"/>
      <c r="F327" s="54"/>
      <c r="G327" s="55"/>
      <c r="H327" s="91"/>
      <c r="I327" s="609"/>
      <c r="J327" s="610"/>
      <c r="K327" s="610"/>
      <c r="L327" s="611"/>
      <c r="M327" s="51"/>
      <c r="N327" s="51"/>
      <c r="Q327" s="41" t="s">
        <v>1030</v>
      </c>
    </row>
    <row r="328" spans="1:17" s="38" customFormat="1" hidden="1" outlineLevel="1" x14ac:dyDescent="0.2">
      <c r="A328" s="604"/>
      <c r="B328" s="52" t="s">
        <v>1031</v>
      </c>
      <c r="C328" s="53"/>
      <c r="D328" s="232"/>
      <c r="E328" s="55"/>
      <c r="F328" s="54"/>
      <c r="G328" s="55"/>
      <c r="H328" s="91"/>
      <c r="I328" s="609"/>
      <c r="J328" s="610"/>
      <c r="K328" s="610"/>
      <c r="L328" s="611"/>
      <c r="M328" s="51"/>
      <c r="N328" s="51"/>
      <c r="Q328" s="41" t="s">
        <v>1032</v>
      </c>
    </row>
    <row r="329" spans="1:17" s="38" customFormat="1" hidden="1" outlineLevel="1" x14ac:dyDescent="0.2">
      <c r="A329" s="604"/>
      <c r="B329" s="52" t="s">
        <v>1033</v>
      </c>
      <c r="C329" s="53"/>
      <c r="D329" s="232"/>
      <c r="E329" s="55"/>
      <c r="F329" s="54"/>
      <c r="G329" s="55"/>
      <c r="H329" s="91"/>
      <c r="I329" s="609"/>
      <c r="J329" s="610"/>
      <c r="K329" s="610"/>
      <c r="L329" s="611"/>
      <c r="M329" s="51"/>
      <c r="N329" s="51"/>
      <c r="Q329" s="41" t="s">
        <v>278</v>
      </c>
    </row>
    <row r="330" spans="1:17" s="38" customFormat="1" hidden="1" outlineLevel="1" x14ac:dyDescent="0.2">
      <c r="A330" s="604"/>
      <c r="B330" s="52" t="s">
        <v>1034</v>
      </c>
      <c r="C330" s="53"/>
      <c r="D330" s="232"/>
      <c r="E330" s="55"/>
      <c r="F330" s="54"/>
      <c r="G330" s="55"/>
      <c r="H330" s="91"/>
      <c r="I330" s="609"/>
      <c r="J330" s="610"/>
      <c r="K330" s="610"/>
      <c r="L330" s="611"/>
      <c r="M330" s="51"/>
      <c r="N330" s="51"/>
      <c r="Q330" s="41" t="s">
        <v>180</v>
      </c>
    </row>
    <row r="331" spans="1:17" s="38" customFormat="1" hidden="1" outlineLevel="1" x14ac:dyDescent="0.2">
      <c r="A331" s="604"/>
      <c r="B331" s="52" t="s">
        <v>1035</v>
      </c>
      <c r="C331" s="53"/>
      <c r="D331" s="232"/>
      <c r="E331" s="55"/>
      <c r="F331" s="54"/>
      <c r="G331" s="55"/>
      <c r="H331" s="91"/>
      <c r="I331" s="609"/>
      <c r="J331" s="610"/>
      <c r="K331" s="610"/>
      <c r="L331" s="611"/>
      <c r="M331" s="51"/>
      <c r="N331" s="51"/>
    </row>
    <row r="332" spans="1:17" s="38" customFormat="1" hidden="1" outlineLevel="1" x14ac:dyDescent="0.2">
      <c r="A332" s="604"/>
      <c r="B332" s="52" t="s">
        <v>1036</v>
      </c>
      <c r="C332" s="53"/>
      <c r="D332" s="232"/>
      <c r="E332" s="55"/>
      <c r="F332" s="54"/>
      <c r="G332" s="55"/>
      <c r="H332" s="91"/>
      <c r="I332" s="609"/>
      <c r="J332" s="610"/>
      <c r="K332" s="610"/>
      <c r="L332" s="611"/>
      <c r="M332" s="51"/>
      <c r="N332" s="51"/>
    </row>
    <row r="333" spans="1:17" s="38" customFormat="1" hidden="1" outlineLevel="1" x14ac:dyDescent="0.2">
      <c r="A333" s="604"/>
      <c r="B333" s="52" t="s">
        <v>1037</v>
      </c>
      <c r="C333" s="53"/>
      <c r="D333" s="232"/>
      <c r="E333" s="55"/>
      <c r="F333" s="54"/>
      <c r="G333" s="55"/>
      <c r="H333" s="91"/>
      <c r="I333" s="609"/>
      <c r="J333" s="610"/>
      <c r="K333" s="610"/>
      <c r="L333" s="611"/>
      <c r="M333" s="51"/>
      <c r="N333" s="51"/>
    </row>
    <row r="334" spans="1:17" s="38" customFormat="1" hidden="1" outlineLevel="1" x14ac:dyDescent="0.2">
      <c r="A334" s="604"/>
      <c r="B334" s="52" t="s">
        <v>1038</v>
      </c>
      <c r="C334" s="53"/>
      <c r="D334" s="232"/>
      <c r="E334" s="55"/>
      <c r="F334" s="54"/>
      <c r="G334" s="55"/>
      <c r="H334" s="91"/>
      <c r="I334" s="609"/>
      <c r="J334" s="610"/>
      <c r="K334" s="610"/>
      <c r="L334" s="611"/>
      <c r="M334" s="51"/>
      <c r="N334" s="51"/>
    </row>
    <row r="335" spans="1:17" s="38" customFormat="1" hidden="1" outlineLevel="1" x14ac:dyDescent="0.2">
      <c r="A335" s="604"/>
      <c r="B335" s="52" t="s">
        <v>1039</v>
      </c>
      <c r="C335" s="53"/>
      <c r="D335" s="232"/>
      <c r="E335" s="55"/>
      <c r="F335" s="54"/>
      <c r="G335" s="55"/>
      <c r="H335" s="91"/>
      <c r="I335" s="609"/>
      <c r="J335" s="610"/>
      <c r="K335" s="610"/>
      <c r="L335" s="611"/>
      <c r="M335" s="51"/>
      <c r="N335" s="51"/>
    </row>
    <row r="336" spans="1:17" s="38" customFormat="1" hidden="1" outlineLevel="1" x14ac:dyDescent="0.2">
      <c r="A336" s="604"/>
      <c r="B336" s="52" t="s">
        <v>1040</v>
      </c>
      <c r="C336" s="53"/>
      <c r="D336" s="232"/>
      <c r="E336" s="55"/>
      <c r="F336" s="54"/>
      <c r="G336" s="55"/>
      <c r="H336" s="91"/>
      <c r="I336" s="609"/>
      <c r="J336" s="610"/>
      <c r="K336" s="610"/>
      <c r="L336" s="611"/>
      <c r="M336" s="51"/>
      <c r="N336" s="51"/>
    </row>
    <row r="337" spans="1:17" s="38" customFormat="1" hidden="1" outlineLevel="1" x14ac:dyDescent="0.2">
      <c r="A337" s="604"/>
      <c r="B337" s="52" t="s">
        <v>1041</v>
      </c>
      <c r="C337" s="53"/>
      <c r="D337" s="232"/>
      <c r="E337" s="55"/>
      <c r="F337" s="54"/>
      <c r="G337" s="55"/>
      <c r="H337" s="91"/>
      <c r="I337" s="609"/>
      <c r="J337" s="610"/>
      <c r="K337" s="610"/>
      <c r="L337" s="611"/>
      <c r="M337" s="51"/>
      <c r="N337" s="51"/>
    </row>
    <row r="338" spans="1:17" s="38" customFormat="1" hidden="1" outlineLevel="1" x14ac:dyDescent="0.2">
      <c r="A338" s="604"/>
      <c r="B338" s="52" t="s">
        <v>1042</v>
      </c>
      <c r="C338" s="53"/>
      <c r="D338" s="232"/>
      <c r="E338" s="55"/>
      <c r="F338" s="54"/>
      <c r="G338" s="55"/>
      <c r="H338" s="91"/>
      <c r="I338" s="609"/>
      <c r="J338" s="610"/>
      <c r="K338" s="610"/>
      <c r="L338" s="611"/>
      <c r="M338" s="51"/>
      <c r="N338" s="51"/>
    </row>
    <row r="339" spans="1:17" s="38" customFormat="1" hidden="1" outlineLevel="1" x14ac:dyDescent="0.2">
      <c r="A339" s="604"/>
      <c r="B339" s="52" t="s">
        <v>1043</v>
      </c>
      <c r="C339" s="53"/>
      <c r="D339" s="232"/>
      <c r="E339" s="55"/>
      <c r="F339" s="54"/>
      <c r="G339" s="55"/>
      <c r="H339" s="91"/>
      <c r="I339" s="609"/>
      <c r="J339" s="610"/>
      <c r="K339" s="610"/>
      <c r="L339" s="611"/>
      <c r="M339" s="51"/>
      <c r="N339" s="51"/>
    </row>
    <row r="340" spans="1:17" s="38" customFormat="1" hidden="1" outlineLevel="1" x14ac:dyDescent="0.2">
      <c r="A340" s="604"/>
      <c r="B340" s="52" t="s">
        <v>1044</v>
      </c>
      <c r="C340" s="53"/>
      <c r="D340" s="232"/>
      <c r="E340" s="55"/>
      <c r="F340" s="54"/>
      <c r="G340" s="55"/>
      <c r="H340" s="91"/>
      <c r="I340" s="609"/>
      <c r="J340" s="610"/>
      <c r="K340" s="610"/>
      <c r="L340" s="611"/>
      <c r="M340" s="51"/>
      <c r="N340" s="51"/>
    </row>
    <row r="341" spans="1:17" s="38" customFormat="1" hidden="1" outlineLevel="1" x14ac:dyDescent="0.2">
      <c r="A341" s="604"/>
      <c r="B341" s="52" t="s">
        <v>1045</v>
      </c>
      <c r="C341" s="53"/>
      <c r="D341" s="232"/>
      <c r="E341" s="55"/>
      <c r="F341" s="54"/>
      <c r="G341" s="55"/>
      <c r="H341" s="91"/>
      <c r="I341" s="609"/>
      <c r="J341" s="610"/>
      <c r="K341" s="610"/>
      <c r="L341" s="611"/>
      <c r="M341" s="51"/>
      <c r="N341" s="51"/>
    </row>
    <row r="342" spans="1:17" s="38" customFormat="1" hidden="1" outlineLevel="1" x14ac:dyDescent="0.2">
      <c r="A342" s="604"/>
      <c r="B342" s="52" t="s">
        <v>1046</v>
      </c>
      <c r="C342" s="53"/>
      <c r="D342" s="232"/>
      <c r="E342" s="55"/>
      <c r="F342" s="54"/>
      <c r="G342" s="55"/>
      <c r="H342" s="91"/>
      <c r="I342" s="609"/>
      <c r="J342" s="610"/>
      <c r="K342" s="610"/>
      <c r="L342" s="611"/>
      <c r="M342" s="51"/>
      <c r="N342" s="51"/>
    </row>
    <row r="343" spans="1:17" s="38" customFormat="1" hidden="1" outlineLevel="1" x14ac:dyDescent="0.2">
      <c r="A343" s="604"/>
      <c r="B343" s="52" t="s">
        <v>1047</v>
      </c>
      <c r="C343" s="53"/>
      <c r="D343" s="232"/>
      <c r="E343" s="55"/>
      <c r="F343" s="54"/>
      <c r="G343" s="55"/>
      <c r="H343" s="91"/>
      <c r="I343" s="609"/>
      <c r="J343" s="610"/>
      <c r="K343" s="610"/>
      <c r="L343" s="611"/>
      <c r="M343" s="51"/>
      <c r="N343" s="51"/>
    </row>
    <row r="344" spans="1:17" s="38" customFormat="1" hidden="1" outlineLevel="1" x14ac:dyDescent="0.2">
      <c r="A344" s="604"/>
      <c r="B344" s="52" t="s">
        <v>1048</v>
      </c>
      <c r="C344" s="53"/>
      <c r="D344" s="232"/>
      <c r="E344" s="55"/>
      <c r="F344" s="54"/>
      <c r="G344" s="55"/>
      <c r="H344" s="91"/>
      <c r="I344" s="609"/>
      <c r="J344" s="610"/>
      <c r="K344" s="610"/>
      <c r="L344" s="611"/>
      <c r="M344" s="51"/>
      <c r="N344" s="51"/>
    </row>
    <row r="345" spans="1:17" s="38" customFormat="1" hidden="1" outlineLevel="1" x14ac:dyDescent="0.2">
      <c r="A345" s="604"/>
      <c r="B345" s="52" t="s">
        <v>1049</v>
      </c>
      <c r="C345" s="53"/>
      <c r="D345" s="232"/>
      <c r="E345" s="55"/>
      <c r="F345" s="54"/>
      <c r="G345" s="55"/>
      <c r="H345" s="91"/>
      <c r="I345" s="609"/>
      <c r="J345" s="610"/>
      <c r="K345" s="610"/>
      <c r="L345" s="611"/>
      <c r="M345" s="51"/>
      <c r="N345" s="51"/>
    </row>
    <row r="346" spans="1:17" s="38" customFormat="1" ht="13.5" hidden="1" outlineLevel="1" thickBot="1" x14ac:dyDescent="0.25">
      <c r="A346" s="605"/>
      <c r="B346" s="52" t="s">
        <v>1050</v>
      </c>
      <c r="C346" s="53"/>
      <c r="D346" s="232"/>
      <c r="E346" s="55"/>
      <c r="F346" s="54"/>
      <c r="G346" s="55"/>
      <c r="H346" s="91"/>
      <c r="I346" s="609"/>
      <c r="J346" s="610"/>
      <c r="K346" s="610"/>
      <c r="L346" s="611"/>
      <c r="M346" s="51"/>
      <c r="N346" s="51"/>
    </row>
    <row r="347" spans="1:17" s="38" customFormat="1" ht="13.5" collapsed="1" thickBot="1" x14ac:dyDescent="0.25">
      <c r="A347" s="603">
        <v>15</v>
      </c>
      <c r="B347" s="128"/>
      <c r="C347" s="47"/>
      <c r="D347" s="48"/>
      <c r="E347" s="49"/>
      <c r="F347" s="48"/>
      <c r="G347" s="128"/>
      <c r="H347" s="128"/>
      <c r="I347" s="50">
        <f>SUM(F350:F369)</f>
        <v>0</v>
      </c>
      <c r="J347" s="50">
        <f>SUM(G350:G369)</f>
        <v>0</v>
      </c>
      <c r="K347" s="50">
        <f>SUM(H350:H369)</f>
        <v>0</v>
      </c>
      <c r="L347" s="48"/>
      <c r="M347" s="51"/>
      <c r="N347" s="39" t="s">
        <v>1019</v>
      </c>
      <c r="Q347" s="40" t="s">
        <v>1020</v>
      </c>
    </row>
    <row r="348" spans="1:17" s="38" customFormat="1" ht="25.5" hidden="1" outlineLevel="1" x14ac:dyDescent="0.2">
      <c r="A348" s="604"/>
      <c r="B348" s="606"/>
      <c r="C348" s="607"/>
      <c r="D348" s="607"/>
      <c r="E348" s="607"/>
      <c r="F348" s="607"/>
      <c r="G348" s="607"/>
      <c r="H348" s="607"/>
      <c r="I348" s="607"/>
      <c r="J348" s="607"/>
      <c r="K348" s="607"/>
      <c r="L348" s="607"/>
      <c r="M348" s="51"/>
      <c r="N348" s="51"/>
      <c r="Q348" s="41" t="s">
        <v>1021</v>
      </c>
    </row>
    <row r="349" spans="1:17" s="38" customFormat="1" ht="38.25" hidden="1" outlineLevel="1" x14ac:dyDescent="0.2">
      <c r="A349" s="604"/>
      <c r="B349" s="92" t="s">
        <v>1022</v>
      </c>
      <c r="C349" s="92" t="s">
        <v>1023</v>
      </c>
      <c r="D349" s="92" t="s">
        <v>1023</v>
      </c>
      <c r="E349" s="92"/>
      <c r="F349" s="92" t="s">
        <v>1024</v>
      </c>
      <c r="G349" s="93" t="s">
        <v>1025</v>
      </c>
      <c r="H349" s="453" t="s">
        <v>1026</v>
      </c>
      <c r="I349" s="608" t="s">
        <v>1027</v>
      </c>
      <c r="J349" s="608"/>
      <c r="K349" s="608"/>
      <c r="L349" s="608"/>
      <c r="M349" s="51"/>
      <c r="N349" s="51"/>
      <c r="Q349" s="41" t="s">
        <v>1028</v>
      </c>
    </row>
    <row r="350" spans="1:17" s="38" customFormat="1" hidden="1" outlineLevel="1" x14ac:dyDescent="0.2">
      <c r="A350" s="604"/>
      <c r="B350" s="52" t="s">
        <v>1029</v>
      </c>
      <c r="C350" s="53"/>
      <c r="D350" s="232"/>
      <c r="E350" s="55"/>
      <c r="F350" s="54"/>
      <c r="G350" s="55"/>
      <c r="H350" s="91"/>
      <c r="I350" s="609"/>
      <c r="J350" s="610"/>
      <c r="K350" s="610"/>
      <c r="L350" s="611"/>
      <c r="M350" s="51"/>
      <c r="N350" s="51"/>
      <c r="Q350" s="41" t="s">
        <v>1030</v>
      </c>
    </row>
    <row r="351" spans="1:17" s="38" customFormat="1" hidden="1" outlineLevel="1" x14ac:dyDescent="0.2">
      <c r="A351" s="604"/>
      <c r="B351" s="52" t="s">
        <v>1031</v>
      </c>
      <c r="C351" s="53"/>
      <c r="D351" s="232"/>
      <c r="E351" s="55"/>
      <c r="F351" s="54"/>
      <c r="G351" s="55"/>
      <c r="H351" s="91"/>
      <c r="I351" s="609"/>
      <c r="J351" s="610"/>
      <c r="K351" s="610"/>
      <c r="L351" s="611"/>
      <c r="M351" s="51"/>
      <c r="N351" s="51"/>
      <c r="Q351" s="41" t="s">
        <v>1032</v>
      </c>
    </row>
    <row r="352" spans="1:17" s="38" customFormat="1" hidden="1" outlineLevel="1" x14ac:dyDescent="0.2">
      <c r="A352" s="604"/>
      <c r="B352" s="52" t="s">
        <v>1033</v>
      </c>
      <c r="C352" s="53"/>
      <c r="D352" s="232"/>
      <c r="E352" s="55"/>
      <c r="F352" s="54"/>
      <c r="G352" s="55"/>
      <c r="H352" s="91"/>
      <c r="I352" s="609"/>
      <c r="J352" s="610"/>
      <c r="K352" s="610"/>
      <c r="L352" s="611"/>
      <c r="M352" s="51"/>
      <c r="N352" s="51"/>
      <c r="Q352" s="41" t="s">
        <v>278</v>
      </c>
    </row>
    <row r="353" spans="1:17" s="38" customFormat="1" hidden="1" outlineLevel="1" x14ac:dyDescent="0.2">
      <c r="A353" s="604"/>
      <c r="B353" s="52" t="s">
        <v>1034</v>
      </c>
      <c r="C353" s="53"/>
      <c r="D353" s="232"/>
      <c r="E353" s="55"/>
      <c r="F353" s="54"/>
      <c r="G353" s="55"/>
      <c r="H353" s="91"/>
      <c r="I353" s="609"/>
      <c r="J353" s="610"/>
      <c r="K353" s="610"/>
      <c r="L353" s="611"/>
      <c r="M353" s="51"/>
      <c r="N353" s="51"/>
      <c r="Q353" s="41" t="s">
        <v>180</v>
      </c>
    </row>
    <row r="354" spans="1:17" s="38" customFormat="1" hidden="1" outlineLevel="1" x14ac:dyDescent="0.2">
      <c r="A354" s="604"/>
      <c r="B354" s="52" t="s">
        <v>1035</v>
      </c>
      <c r="C354" s="53"/>
      <c r="D354" s="232"/>
      <c r="E354" s="55"/>
      <c r="F354" s="54"/>
      <c r="G354" s="55"/>
      <c r="H354" s="91"/>
      <c r="I354" s="609"/>
      <c r="J354" s="610"/>
      <c r="K354" s="610"/>
      <c r="L354" s="611"/>
      <c r="M354" s="51"/>
      <c r="N354" s="51"/>
    </row>
    <row r="355" spans="1:17" s="38" customFormat="1" hidden="1" outlineLevel="1" x14ac:dyDescent="0.2">
      <c r="A355" s="604"/>
      <c r="B355" s="52" t="s">
        <v>1036</v>
      </c>
      <c r="C355" s="53"/>
      <c r="D355" s="232"/>
      <c r="E355" s="55"/>
      <c r="F355" s="54"/>
      <c r="G355" s="55"/>
      <c r="H355" s="91"/>
      <c r="I355" s="609"/>
      <c r="J355" s="610"/>
      <c r="K355" s="610"/>
      <c r="L355" s="611"/>
      <c r="M355" s="51"/>
      <c r="N355" s="51"/>
    </row>
    <row r="356" spans="1:17" s="38" customFormat="1" hidden="1" outlineLevel="1" x14ac:dyDescent="0.2">
      <c r="A356" s="604"/>
      <c r="B356" s="52" t="s">
        <v>1037</v>
      </c>
      <c r="C356" s="53"/>
      <c r="D356" s="232"/>
      <c r="E356" s="55"/>
      <c r="F356" s="54"/>
      <c r="G356" s="55"/>
      <c r="H356" s="91"/>
      <c r="I356" s="609"/>
      <c r="J356" s="610"/>
      <c r="K356" s="610"/>
      <c r="L356" s="611"/>
      <c r="M356" s="51"/>
      <c r="N356" s="51"/>
    </row>
    <row r="357" spans="1:17" s="38" customFormat="1" hidden="1" outlineLevel="1" x14ac:dyDescent="0.2">
      <c r="A357" s="604"/>
      <c r="B357" s="52" t="s">
        <v>1038</v>
      </c>
      <c r="C357" s="53"/>
      <c r="D357" s="232"/>
      <c r="E357" s="55"/>
      <c r="F357" s="54"/>
      <c r="G357" s="55"/>
      <c r="H357" s="91"/>
      <c r="I357" s="609"/>
      <c r="J357" s="610"/>
      <c r="K357" s="610"/>
      <c r="L357" s="611"/>
      <c r="M357" s="51"/>
      <c r="N357" s="51"/>
    </row>
    <row r="358" spans="1:17" s="38" customFormat="1" hidden="1" outlineLevel="1" x14ac:dyDescent="0.2">
      <c r="A358" s="604"/>
      <c r="B358" s="52" t="s">
        <v>1039</v>
      </c>
      <c r="C358" s="53"/>
      <c r="D358" s="232"/>
      <c r="E358" s="55"/>
      <c r="F358" s="54"/>
      <c r="G358" s="55"/>
      <c r="H358" s="91"/>
      <c r="I358" s="609"/>
      <c r="J358" s="610"/>
      <c r="K358" s="610"/>
      <c r="L358" s="611"/>
      <c r="M358" s="51"/>
      <c r="N358" s="51"/>
    </row>
    <row r="359" spans="1:17" s="38" customFormat="1" hidden="1" outlineLevel="1" x14ac:dyDescent="0.2">
      <c r="A359" s="604"/>
      <c r="B359" s="52" t="s">
        <v>1040</v>
      </c>
      <c r="C359" s="53"/>
      <c r="D359" s="232"/>
      <c r="E359" s="55"/>
      <c r="F359" s="54"/>
      <c r="G359" s="55"/>
      <c r="H359" s="91"/>
      <c r="I359" s="609"/>
      <c r="J359" s="610"/>
      <c r="K359" s="610"/>
      <c r="L359" s="611"/>
      <c r="M359" s="51"/>
      <c r="N359" s="51"/>
    </row>
    <row r="360" spans="1:17" s="38" customFormat="1" hidden="1" outlineLevel="1" x14ac:dyDescent="0.2">
      <c r="A360" s="604"/>
      <c r="B360" s="52" t="s">
        <v>1041</v>
      </c>
      <c r="C360" s="53"/>
      <c r="D360" s="232"/>
      <c r="E360" s="55"/>
      <c r="F360" s="54"/>
      <c r="G360" s="55"/>
      <c r="H360" s="91"/>
      <c r="I360" s="609"/>
      <c r="J360" s="610"/>
      <c r="K360" s="610"/>
      <c r="L360" s="611"/>
      <c r="M360" s="51"/>
      <c r="N360" s="51"/>
    </row>
    <row r="361" spans="1:17" s="38" customFormat="1" hidden="1" outlineLevel="1" x14ac:dyDescent="0.2">
      <c r="A361" s="604"/>
      <c r="B361" s="52" t="s">
        <v>1042</v>
      </c>
      <c r="C361" s="53"/>
      <c r="D361" s="232"/>
      <c r="E361" s="55"/>
      <c r="F361" s="54"/>
      <c r="G361" s="55"/>
      <c r="H361" s="91"/>
      <c r="I361" s="609"/>
      <c r="J361" s="610"/>
      <c r="K361" s="610"/>
      <c r="L361" s="611"/>
      <c r="M361" s="51"/>
      <c r="N361" s="51"/>
    </row>
    <row r="362" spans="1:17" s="38" customFormat="1" hidden="1" outlineLevel="1" x14ac:dyDescent="0.2">
      <c r="A362" s="604"/>
      <c r="B362" s="52" t="s">
        <v>1043</v>
      </c>
      <c r="C362" s="53"/>
      <c r="D362" s="232"/>
      <c r="E362" s="55"/>
      <c r="F362" s="54"/>
      <c r="G362" s="55"/>
      <c r="H362" s="91"/>
      <c r="I362" s="609"/>
      <c r="J362" s="610"/>
      <c r="K362" s="610"/>
      <c r="L362" s="611"/>
      <c r="M362" s="51"/>
      <c r="N362" s="51"/>
    </row>
    <row r="363" spans="1:17" s="38" customFormat="1" hidden="1" outlineLevel="1" x14ac:dyDescent="0.2">
      <c r="A363" s="604"/>
      <c r="B363" s="52" t="s">
        <v>1044</v>
      </c>
      <c r="C363" s="53"/>
      <c r="D363" s="232"/>
      <c r="E363" s="55"/>
      <c r="F363" s="54"/>
      <c r="G363" s="55"/>
      <c r="H363" s="91"/>
      <c r="I363" s="609"/>
      <c r="J363" s="610"/>
      <c r="K363" s="610"/>
      <c r="L363" s="611"/>
      <c r="M363" s="51"/>
      <c r="N363" s="51"/>
    </row>
    <row r="364" spans="1:17" s="38" customFormat="1" hidden="1" outlineLevel="1" x14ac:dyDescent="0.2">
      <c r="A364" s="604"/>
      <c r="B364" s="52" t="s">
        <v>1045</v>
      </c>
      <c r="C364" s="53"/>
      <c r="D364" s="232"/>
      <c r="E364" s="55"/>
      <c r="F364" s="54"/>
      <c r="G364" s="55"/>
      <c r="H364" s="91"/>
      <c r="I364" s="609"/>
      <c r="J364" s="610"/>
      <c r="K364" s="610"/>
      <c r="L364" s="611"/>
      <c r="M364" s="51"/>
      <c r="N364" s="51"/>
    </row>
    <row r="365" spans="1:17" s="38" customFormat="1" hidden="1" outlineLevel="1" x14ac:dyDescent="0.2">
      <c r="A365" s="604"/>
      <c r="B365" s="52" t="s">
        <v>1046</v>
      </c>
      <c r="C365" s="53"/>
      <c r="D365" s="232"/>
      <c r="E365" s="55"/>
      <c r="F365" s="54"/>
      <c r="G365" s="55"/>
      <c r="H365" s="91"/>
      <c r="I365" s="609"/>
      <c r="J365" s="610"/>
      <c r="K365" s="610"/>
      <c r="L365" s="611"/>
      <c r="M365" s="51"/>
      <c r="N365" s="51"/>
    </row>
    <row r="366" spans="1:17" s="38" customFormat="1" hidden="1" outlineLevel="1" x14ac:dyDescent="0.2">
      <c r="A366" s="604"/>
      <c r="B366" s="52" t="s">
        <v>1047</v>
      </c>
      <c r="C366" s="53"/>
      <c r="D366" s="232"/>
      <c r="E366" s="55"/>
      <c r="F366" s="54"/>
      <c r="G366" s="55"/>
      <c r="H366" s="91"/>
      <c r="I366" s="609"/>
      <c r="J366" s="610"/>
      <c r="K366" s="610"/>
      <c r="L366" s="611"/>
      <c r="M366" s="51"/>
      <c r="N366" s="51"/>
    </row>
    <row r="367" spans="1:17" s="38" customFormat="1" hidden="1" outlineLevel="1" x14ac:dyDescent="0.2">
      <c r="A367" s="604"/>
      <c r="B367" s="52" t="s">
        <v>1048</v>
      </c>
      <c r="C367" s="53"/>
      <c r="D367" s="232"/>
      <c r="E367" s="55"/>
      <c r="F367" s="54"/>
      <c r="G367" s="55"/>
      <c r="H367" s="91"/>
      <c r="I367" s="609"/>
      <c r="J367" s="610"/>
      <c r="K367" s="610"/>
      <c r="L367" s="611"/>
      <c r="M367" s="51"/>
      <c r="N367" s="51"/>
    </row>
    <row r="368" spans="1:17" s="38" customFormat="1" hidden="1" outlineLevel="1" x14ac:dyDescent="0.2">
      <c r="A368" s="604"/>
      <c r="B368" s="52" t="s">
        <v>1049</v>
      </c>
      <c r="C368" s="53"/>
      <c r="D368" s="232"/>
      <c r="E368" s="55"/>
      <c r="F368" s="54"/>
      <c r="G368" s="55"/>
      <c r="H368" s="91"/>
      <c r="I368" s="609"/>
      <c r="J368" s="610"/>
      <c r="K368" s="610"/>
      <c r="L368" s="611"/>
      <c r="M368" s="51"/>
      <c r="N368" s="51"/>
    </row>
    <row r="369" spans="1:17" s="38" customFormat="1" ht="13.5" hidden="1" outlineLevel="1" thickBot="1" x14ac:dyDescent="0.25">
      <c r="A369" s="605"/>
      <c r="B369" s="52" t="s">
        <v>1050</v>
      </c>
      <c r="C369" s="53"/>
      <c r="D369" s="232"/>
      <c r="E369" s="55"/>
      <c r="F369" s="54"/>
      <c r="G369" s="55"/>
      <c r="H369" s="91"/>
      <c r="I369" s="609"/>
      <c r="J369" s="610"/>
      <c r="K369" s="610"/>
      <c r="L369" s="611"/>
      <c r="M369" s="51"/>
      <c r="N369" s="51"/>
    </row>
    <row r="370" spans="1:17" s="38" customFormat="1" ht="13.5" collapsed="1" thickBot="1" x14ac:dyDescent="0.25">
      <c r="A370" s="612">
        <v>16</v>
      </c>
      <c r="B370" s="129"/>
      <c r="C370" s="47"/>
      <c r="D370" s="94"/>
      <c r="E370" s="49"/>
      <c r="F370" s="94"/>
      <c r="G370" s="129"/>
      <c r="H370" s="129"/>
      <c r="I370" s="50">
        <f>SUM(F373:F392)</f>
        <v>0</v>
      </c>
      <c r="J370" s="50">
        <f>SUM(G373:G392)</f>
        <v>0</v>
      </c>
      <c r="K370" s="50">
        <f>SUM(H373:H392)</f>
        <v>0</v>
      </c>
      <c r="L370" s="94"/>
      <c r="M370" s="51"/>
      <c r="N370" s="39" t="s">
        <v>1019</v>
      </c>
      <c r="Q370" s="40" t="s">
        <v>1020</v>
      </c>
    </row>
    <row r="371" spans="1:17" s="38" customFormat="1" ht="25.5" hidden="1" outlineLevel="1" x14ac:dyDescent="0.2">
      <c r="A371" s="604"/>
      <c r="B371" s="606"/>
      <c r="C371" s="607"/>
      <c r="D371" s="607"/>
      <c r="E371" s="607"/>
      <c r="F371" s="607"/>
      <c r="G371" s="607"/>
      <c r="H371" s="607"/>
      <c r="I371" s="607"/>
      <c r="J371" s="607"/>
      <c r="K371" s="607"/>
      <c r="L371" s="607"/>
      <c r="M371" s="51"/>
      <c r="N371" s="51"/>
      <c r="Q371" s="41" t="s">
        <v>1021</v>
      </c>
    </row>
    <row r="372" spans="1:17" s="38" customFormat="1" ht="38.25" hidden="1" outlineLevel="1" x14ac:dyDescent="0.2">
      <c r="A372" s="604"/>
      <c r="B372" s="92" t="s">
        <v>1022</v>
      </c>
      <c r="C372" s="92" t="s">
        <v>1023</v>
      </c>
      <c r="D372" s="92" t="s">
        <v>1023</v>
      </c>
      <c r="E372" s="92"/>
      <c r="F372" s="92" t="s">
        <v>1024</v>
      </c>
      <c r="G372" s="93" t="s">
        <v>1025</v>
      </c>
      <c r="H372" s="453" t="s">
        <v>1026</v>
      </c>
      <c r="I372" s="608" t="s">
        <v>1027</v>
      </c>
      <c r="J372" s="608"/>
      <c r="K372" s="608"/>
      <c r="L372" s="608"/>
      <c r="M372" s="51"/>
      <c r="N372" s="51"/>
      <c r="Q372" s="41" t="s">
        <v>1028</v>
      </c>
    </row>
    <row r="373" spans="1:17" s="38" customFormat="1" hidden="1" outlineLevel="1" x14ac:dyDescent="0.2">
      <c r="A373" s="604"/>
      <c r="B373" s="52" t="s">
        <v>1029</v>
      </c>
      <c r="C373" s="53"/>
      <c r="D373" s="232"/>
      <c r="E373" s="55"/>
      <c r="F373" s="54"/>
      <c r="G373" s="55"/>
      <c r="H373" s="91"/>
      <c r="I373" s="609"/>
      <c r="J373" s="610"/>
      <c r="K373" s="610"/>
      <c r="L373" s="611"/>
      <c r="M373" s="51"/>
      <c r="N373" s="51"/>
      <c r="Q373" s="41" t="s">
        <v>1030</v>
      </c>
    </row>
    <row r="374" spans="1:17" s="38" customFormat="1" hidden="1" outlineLevel="1" x14ac:dyDescent="0.2">
      <c r="A374" s="604"/>
      <c r="B374" s="52" t="s">
        <v>1031</v>
      </c>
      <c r="C374" s="53"/>
      <c r="D374" s="232"/>
      <c r="E374" s="55"/>
      <c r="F374" s="54"/>
      <c r="G374" s="55"/>
      <c r="H374" s="91"/>
      <c r="I374" s="609"/>
      <c r="J374" s="610"/>
      <c r="K374" s="610"/>
      <c r="L374" s="611"/>
      <c r="M374" s="51"/>
      <c r="N374" s="51"/>
      <c r="Q374" s="41" t="s">
        <v>1032</v>
      </c>
    </row>
    <row r="375" spans="1:17" s="38" customFormat="1" hidden="1" outlineLevel="1" x14ac:dyDescent="0.2">
      <c r="A375" s="604"/>
      <c r="B375" s="52" t="s">
        <v>1033</v>
      </c>
      <c r="C375" s="53"/>
      <c r="D375" s="232"/>
      <c r="E375" s="55"/>
      <c r="F375" s="54"/>
      <c r="G375" s="55"/>
      <c r="H375" s="91"/>
      <c r="I375" s="609"/>
      <c r="J375" s="610"/>
      <c r="K375" s="610"/>
      <c r="L375" s="611"/>
      <c r="M375" s="51"/>
      <c r="N375" s="51"/>
      <c r="Q375" s="41" t="s">
        <v>278</v>
      </c>
    </row>
    <row r="376" spans="1:17" s="38" customFormat="1" hidden="1" outlineLevel="1" x14ac:dyDescent="0.2">
      <c r="A376" s="604"/>
      <c r="B376" s="52" t="s">
        <v>1034</v>
      </c>
      <c r="C376" s="53"/>
      <c r="D376" s="232"/>
      <c r="E376" s="55"/>
      <c r="F376" s="54"/>
      <c r="G376" s="55"/>
      <c r="H376" s="91"/>
      <c r="I376" s="609"/>
      <c r="J376" s="610"/>
      <c r="K376" s="610"/>
      <c r="L376" s="611"/>
      <c r="M376" s="51"/>
      <c r="N376" s="51"/>
      <c r="Q376" s="41" t="s">
        <v>180</v>
      </c>
    </row>
    <row r="377" spans="1:17" s="38" customFormat="1" hidden="1" outlineLevel="1" x14ac:dyDescent="0.2">
      <c r="A377" s="604"/>
      <c r="B377" s="52" t="s">
        <v>1035</v>
      </c>
      <c r="C377" s="53"/>
      <c r="D377" s="232"/>
      <c r="E377" s="55"/>
      <c r="F377" s="54"/>
      <c r="G377" s="55"/>
      <c r="H377" s="91"/>
      <c r="I377" s="609"/>
      <c r="J377" s="610"/>
      <c r="K377" s="610"/>
      <c r="L377" s="611"/>
      <c r="M377" s="51"/>
      <c r="N377" s="51"/>
    </row>
    <row r="378" spans="1:17" s="38" customFormat="1" hidden="1" outlineLevel="1" x14ac:dyDescent="0.2">
      <c r="A378" s="604"/>
      <c r="B378" s="52" t="s">
        <v>1036</v>
      </c>
      <c r="C378" s="53"/>
      <c r="D378" s="232"/>
      <c r="E378" s="55"/>
      <c r="F378" s="54"/>
      <c r="G378" s="55"/>
      <c r="H378" s="91"/>
      <c r="I378" s="609"/>
      <c r="J378" s="610"/>
      <c r="K378" s="610"/>
      <c r="L378" s="611"/>
      <c r="M378" s="51"/>
      <c r="N378" s="51"/>
    </row>
    <row r="379" spans="1:17" s="38" customFormat="1" hidden="1" outlineLevel="1" x14ac:dyDescent="0.2">
      <c r="A379" s="604"/>
      <c r="B379" s="52" t="s">
        <v>1037</v>
      </c>
      <c r="C379" s="53"/>
      <c r="D379" s="232"/>
      <c r="E379" s="55"/>
      <c r="F379" s="54"/>
      <c r="G379" s="55"/>
      <c r="H379" s="91"/>
      <c r="I379" s="609"/>
      <c r="J379" s="610"/>
      <c r="K379" s="610"/>
      <c r="L379" s="611"/>
      <c r="M379" s="51"/>
      <c r="N379" s="51"/>
    </row>
    <row r="380" spans="1:17" s="38" customFormat="1" hidden="1" outlineLevel="1" x14ac:dyDescent="0.2">
      <c r="A380" s="604"/>
      <c r="B380" s="52" t="s">
        <v>1038</v>
      </c>
      <c r="C380" s="53"/>
      <c r="D380" s="232"/>
      <c r="E380" s="55"/>
      <c r="F380" s="54"/>
      <c r="G380" s="55"/>
      <c r="H380" s="91"/>
      <c r="I380" s="609"/>
      <c r="J380" s="610"/>
      <c r="K380" s="610"/>
      <c r="L380" s="611"/>
      <c r="M380" s="51"/>
      <c r="N380" s="51"/>
    </row>
    <row r="381" spans="1:17" s="38" customFormat="1" hidden="1" outlineLevel="1" x14ac:dyDescent="0.2">
      <c r="A381" s="604"/>
      <c r="B381" s="52" t="s">
        <v>1039</v>
      </c>
      <c r="C381" s="53"/>
      <c r="D381" s="232"/>
      <c r="E381" s="55"/>
      <c r="F381" s="54"/>
      <c r="G381" s="55"/>
      <c r="H381" s="91"/>
      <c r="I381" s="609"/>
      <c r="J381" s="610"/>
      <c r="K381" s="610"/>
      <c r="L381" s="611"/>
      <c r="M381" s="51"/>
      <c r="N381" s="51"/>
    </row>
    <row r="382" spans="1:17" s="38" customFormat="1" hidden="1" outlineLevel="1" x14ac:dyDescent="0.2">
      <c r="A382" s="604"/>
      <c r="B382" s="52" t="s">
        <v>1040</v>
      </c>
      <c r="C382" s="53"/>
      <c r="D382" s="232"/>
      <c r="E382" s="55"/>
      <c r="F382" s="54"/>
      <c r="G382" s="55"/>
      <c r="H382" s="91"/>
      <c r="I382" s="609"/>
      <c r="J382" s="610"/>
      <c r="K382" s="610"/>
      <c r="L382" s="611"/>
      <c r="M382" s="51"/>
      <c r="N382" s="51"/>
    </row>
    <row r="383" spans="1:17" s="38" customFormat="1" hidden="1" outlineLevel="1" x14ac:dyDescent="0.2">
      <c r="A383" s="604"/>
      <c r="B383" s="52" t="s">
        <v>1041</v>
      </c>
      <c r="C383" s="53"/>
      <c r="D383" s="232"/>
      <c r="E383" s="55"/>
      <c r="F383" s="54"/>
      <c r="G383" s="55"/>
      <c r="H383" s="91"/>
      <c r="I383" s="609"/>
      <c r="J383" s="610"/>
      <c r="K383" s="610"/>
      <c r="L383" s="611"/>
      <c r="M383" s="51"/>
      <c r="N383" s="51"/>
    </row>
    <row r="384" spans="1:17" s="38" customFormat="1" hidden="1" outlineLevel="1" x14ac:dyDescent="0.2">
      <c r="A384" s="604"/>
      <c r="B384" s="52" t="s">
        <v>1042</v>
      </c>
      <c r="C384" s="53"/>
      <c r="D384" s="232"/>
      <c r="E384" s="55"/>
      <c r="F384" s="54"/>
      <c r="G384" s="55"/>
      <c r="H384" s="91"/>
      <c r="I384" s="609"/>
      <c r="J384" s="610"/>
      <c r="K384" s="610"/>
      <c r="L384" s="611"/>
      <c r="M384" s="51"/>
      <c r="N384" s="51"/>
    </row>
    <row r="385" spans="1:17" s="38" customFormat="1" hidden="1" outlineLevel="1" x14ac:dyDescent="0.2">
      <c r="A385" s="604"/>
      <c r="B385" s="52" t="s">
        <v>1043</v>
      </c>
      <c r="C385" s="53"/>
      <c r="D385" s="232"/>
      <c r="E385" s="55"/>
      <c r="F385" s="54"/>
      <c r="G385" s="55"/>
      <c r="H385" s="91"/>
      <c r="I385" s="609"/>
      <c r="J385" s="610"/>
      <c r="K385" s="610"/>
      <c r="L385" s="611"/>
      <c r="M385" s="51"/>
      <c r="N385" s="51"/>
    </row>
    <row r="386" spans="1:17" s="38" customFormat="1" hidden="1" outlineLevel="1" x14ac:dyDescent="0.2">
      <c r="A386" s="604"/>
      <c r="B386" s="52" t="s">
        <v>1044</v>
      </c>
      <c r="C386" s="53"/>
      <c r="D386" s="232"/>
      <c r="E386" s="55"/>
      <c r="F386" s="54"/>
      <c r="G386" s="55"/>
      <c r="H386" s="91"/>
      <c r="I386" s="609"/>
      <c r="J386" s="610"/>
      <c r="K386" s="610"/>
      <c r="L386" s="611"/>
      <c r="M386" s="51"/>
      <c r="N386" s="51"/>
    </row>
    <row r="387" spans="1:17" s="38" customFormat="1" hidden="1" outlineLevel="1" x14ac:dyDescent="0.2">
      <c r="A387" s="604"/>
      <c r="B387" s="52" t="s">
        <v>1045</v>
      </c>
      <c r="C387" s="53"/>
      <c r="D387" s="232"/>
      <c r="E387" s="55"/>
      <c r="F387" s="54"/>
      <c r="G387" s="55"/>
      <c r="H387" s="91"/>
      <c r="I387" s="609"/>
      <c r="J387" s="610"/>
      <c r="K387" s="610"/>
      <c r="L387" s="611"/>
      <c r="M387" s="51"/>
      <c r="N387" s="51"/>
    </row>
    <row r="388" spans="1:17" s="38" customFormat="1" hidden="1" outlineLevel="1" x14ac:dyDescent="0.2">
      <c r="A388" s="604"/>
      <c r="B388" s="52" t="s">
        <v>1046</v>
      </c>
      <c r="C388" s="53"/>
      <c r="D388" s="232"/>
      <c r="E388" s="55"/>
      <c r="F388" s="54"/>
      <c r="G388" s="55"/>
      <c r="H388" s="91"/>
      <c r="I388" s="609"/>
      <c r="J388" s="610"/>
      <c r="K388" s="610"/>
      <c r="L388" s="611"/>
      <c r="M388" s="51"/>
      <c r="N388" s="51"/>
    </row>
    <row r="389" spans="1:17" s="38" customFormat="1" hidden="1" outlineLevel="1" x14ac:dyDescent="0.2">
      <c r="A389" s="604"/>
      <c r="B389" s="52" t="s">
        <v>1047</v>
      </c>
      <c r="C389" s="53"/>
      <c r="D389" s="232"/>
      <c r="E389" s="55"/>
      <c r="F389" s="54"/>
      <c r="G389" s="55"/>
      <c r="H389" s="91"/>
      <c r="I389" s="609"/>
      <c r="J389" s="610"/>
      <c r="K389" s="610"/>
      <c r="L389" s="611"/>
      <c r="M389" s="51"/>
      <c r="N389" s="51"/>
    </row>
    <row r="390" spans="1:17" s="38" customFormat="1" hidden="1" outlineLevel="1" x14ac:dyDescent="0.2">
      <c r="A390" s="604"/>
      <c r="B390" s="52" t="s">
        <v>1048</v>
      </c>
      <c r="C390" s="53"/>
      <c r="D390" s="232"/>
      <c r="E390" s="55"/>
      <c r="F390" s="54"/>
      <c r="G390" s="55"/>
      <c r="H390" s="91"/>
      <c r="I390" s="609"/>
      <c r="J390" s="610"/>
      <c r="K390" s="610"/>
      <c r="L390" s="611"/>
      <c r="M390" s="51"/>
      <c r="N390" s="51"/>
    </row>
    <row r="391" spans="1:17" s="38" customFormat="1" hidden="1" outlineLevel="1" x14ac:dyDescent="0.2">
      <c r="A391" s="604"/>
      <c r="B391" s="52" t="s">
        <v>1049</v>
      </c>
      <c r="C391" s="53"/>
      <c r="D391" s="232"/>
      <c r="E391" s="55"/>
      <c r="F391" s="54"/>
      <c r="G391" s="55"/>
      <c r="H391" s="91"/>
      <c r="I391" s="609"/>
      <c r="J391" s="610"/>
      <c r="K391" s="610"/>
      <c r="L391" s="611"/>
      <c r="M391" s="51"/>
      <c r="N391" s="51"/>
    </row>
    <row r="392" spans="1:17" s="38" customFormat="1" ht="13.5" hidden="1" outlineLevel="1" thickBot="1" x14ac:dyDescent="0.25">
      <c r="A392" s="605"/>
      <c r="B392" s="52" t="s">
        <v>1050</v>
      </c>
      <c r="C392" s="53"/>
      <c r="D392" s="232"/>
      <c r="E392" s="55"/>
      <c r="F392" s="54"/>
      <c r="G392" s="55"/>
      <c r="H392" s="91"/>
      <c r="I392" s="609"/>
      <c r="J392" s="610"/>
      <c r="K392" s="610"/>
      <c r="L392" s="611"/>
      <c r="M392" s="51"/>
      <c r="N392" s="51"/>
    </row>
    <row r="393" spans="1:17" s="38" customFormat="1" ht="13.5" collapsed="1" thickBot="1" x14ac:dyDescent="0.25">
      <c r="A393" s="603">
        <v>17</v>
      </c>
      <c r="B393" s="128"/>
      <c r="C393" s="47"/>
      <c r="D393" s="48"/>
      <c r="E393" s="49"/>
      <c r="F393" s="48"/>
      <c r="G393" s="128"/>
      <c r="H393" s="128"/>
      <c r="I393" s="50">
        <f>SUM(F396:F415)</f>
        <v>0</v>
      </c>
      <c r="J393" s="50">
        <f>SUM(G396:G415)</f>
        <v>0</v>
      </c>
      <c r="K393" s="50">
        <f>SUM(H396:H415)</f>
        <v>0</v>
      </c>
      <c r="L393" s="48"/>
      <c r="M393" s="51"/>
      <c r="N393" s="39" t="s">
        <v>1019</v>
      </c>
      <c r="Q393" s="40" t="s">
        <v>1020</v>
      </c>
    </row>
    <row r="394" spans="1:17" s="38" customFormat="1" ht="25.5" hidden="1" outlineLevel="1" x14ac:dyDescent="0.2">
      <c r="A394" s="604"/>
      <c r="B394" s="606"/>
      <c r="C394" s="607"/>
      <c r="D394" s="607"/>
      <c r="E394" s="607"/>
      <c r="F394" s="607"/>
      <c r="G394" s="607"/>
      <c r="H394" s="607"/>
      <c r="I394" s="607"/>
      <c r="J394" s="607"/>
      <c r="K394" s="607"/>
      <c r="L394" s="607"/>
      <c r="M394" s="51"/>
      <c r="N394" s="51"/>
      <c r="Q394" s="41" t="s">
        <v>1021</v>
      </c>
    </row>
    <row r="395" spans="1:17" s="38" customFormat="1" ht="38.25" hidden="1" outlineLevel="1" x14ac:dyDescent="0.2">
      <c r="A395" s="604"/>
      <c r="B395" s="92" t="s">
        <v>1022</v>
      </c>
      <c r="C395" s="92" t="s">
        <v>1023</v>
      </c>
      <c r="D395" s="92" t="s">
        <v>1023</v>
      </c>
      <c r="E395" s="92"/>
      <c r="F395" s="92" t="s">
        <v>1024</v>
      </c>
      <c r="G395" s="93" t="s">
        <v>1025</v>
      </c>
      <c r="H395" s="453" t="s">
        <v>1026</v>
      </c>
      <c r="I395" s="608" t="s">
        <v>1027</v>
      </c>
      <c r="J395" s="608"/>
      <c r="K395" s="608"/>
      <c r="L395" s="608"/>
      <c r="M395" s="51"/>
      <c r="N395" s="51"/>
      <c r="Q395" s="41" t="s">
        <v>1028</v>
      </c>
    </row>
    <row r="396" spans="1:17" s="38" customFormat="1" hidden="1" outlineLevel="1" x14ac:dyDescent="0.2">
      <c r="A396" s="604"/>
      <c r="B396" s="52" t="s">
        <v>1029</v>
      </c>
      <c r="C396" s="53"/>
      <c r="D396" s="232"/>
      <c r="E396" s="55"/>
      <c r="F396" s="54"/>
      <c r="G396" s="55"/>
      <c r="H396" s="91"/>
      <c r="I396" s="609"/>
      <c r="J396" s="610"/>
      <c r="K396" s="610"/>
      <c r="L396" s="611"/>
      <c r="M396" s="51"/>
      <c r="N396" s="51"/>
      <c r="Q396" s="41" t="s">
        <v>1030</v>
      </c>
    </row>
    <row r="397" spans="1:17" s="38" customFormat="1" hidden="1" outlineLevel="1" x14ac:dyDescent="0.2">
      <c r="A397" s="604"/>
      <c r="B397" s="52" t="s">
        <v>1031</v>
      </c>
      <c r="C397" s="53"/>
      <c r="D397" s="232"/>
      <c r="E397" s="55"/>
      <c r="F397" s="54"/>
      <c r="G397" s="55"/>
      <c r="H397" s="91"/>
      <c r="I397" s="609"/>
      <c r="J397" s="610"/>
      <c r="K397" s="610"/>
      <c r="L397" s="611"/>
      <c r="M397" s="51"/>
      <c r="N397" s="51"/>
      <c r="Q397" s="41" t="s">
        <v>1032</v>
      </c>
    </row>
    <row r="398" spans="1:17" s="38" customFormat="1" hidden="1" outlineLevel="1" x14ac:dyDescent="0.2">
      <c r="A398" s="604"/>
      <c r="B398" s="52" t="s">
        <v>1033</v>
      </c>
      <c r="C398" s="53"/>
      <c r="D398" s="232"/>
      <c r="E398" s="55"/>
      <c r="F398" s="54"/>
      <c r="G398" s="55"/>
      <c r="H398" s="91"/>
      <c r="I398" s="609"/>
      <c r="J398" s="610"/>
      <c r="K398" s="610"/>
      <c r="L398" s="611"/>
      <c r="M398" s="51"/>
      <c r="N398" s="51"/>
      <c r="Q398" s="41" t="s">
        <v>278</v>
      </c>
    </row>
    <row r="399" spans="1:17" s="38" customFormat="1" hidden="1" outlineLevel="1" x14ac:dyDescent="0.2">
      <c r="A399" s="604"/>
      <c r="B399" s="52" t="s">
        <v>1034</v>
      </c>
      <c r="C399" s="53"/>
      <c r="D399" s="232"/>
      <c r="E399" s="55"/>
      <c r="F399" s="54"/>
      <c r="G399" s="55"/>
      <c r="H399" s="91"/>
      <c r="I399" s="609"/>
      <c r="J399" s="610"/>
      <c r="K399" s="610"/>
      <c r="L399" s="611"/>
      <c r="M399" s="51"/>
      <c r="N399" s="51"/>
      <c r="Q399" s="41" t="s">
        <v>180</v>
      </c>
    </row>
    <row r="400" spans="1:17" s="38" customFormat="1" hidden="1" outlineLevel="1" x14ac:dyDescent="0.2">
      <c r="A400" s="604"/>
      <c r="B400" s="52" t="s">
        <v>1035</v>
      </c>
      <c r="C400" s="53"/>
      <c r="D400" s="232"/>
      <c r="E400" s="55"/>
      <c r="F400" s="54"/>
      <c r="G400" s="55"/>
      <c r="H400" s="91"/>
      <c r="I400" s="609"/>
      <c r="J400" s="610"/>
      <c r="K400" s="610"/>
      <c r="L400" s="611"/>
      <c r="M400" s="51"/>
      <c r="N400" s="51"/>
    </row>
    <row r="401" spans="1:17" s="38" customFormat="1" hidden="1" outlineLevel="1" x14ac:dyDescent="0.2">
      <c r="A401" s="604"/>
      <c r="B401" s="52" t="s">
        <v>1036</v>
      </c>
      <c r="C401" s="53"/>
      <c r="D401" s="232"/>
      <c r="E401" s="55"/>
      <c r="F401" s="54"/>
      <c r="G401" s="55"/>
      <c r="H401" s="91"/>
      <c r="I401" s="609"/>
      <c r="J401" s="610"/>
      <c r="K401" s="610"/>
      <c r="L401" s="611"/>
      <c r="M401" s="51"/>
      <c r="N401" s="51"/>
    </row>
    <row r="402" spans="1:17" s="38" customFormat="1" hidden="1" outlineLevel="1" x14ac:dyDescent="0.2">
      <c r="A402" s="604"/>
      <c r="B402" s="52" t="s">
        <v>1037</v>
      </c>
      <c r="C402" s="53"/>
      <c r="D402" s="232"/>
      <c r="E402" s="55"/>
      <c r="F402" s="54"/>
      <c r="G402" s="55"/>
      <c r="H402" s="91"/>
      <c r="I402" s="609"/>
      <c r="J402" s="610"/>
      <c r="K402" s="610"/>
      <c r="L402" s="611"/>
      <c r="M402" s="51"/>
      <c r="N402" s="51"/>
    </row>
    <row r="403" spans="1:17" s="38" customFormat="1" hidden="1" outlineLevel="1" x14ac:dyDescent="0.2">
      <c r="A403" s="604"/>
      <c r="B403" s="52" t="s">
        <v>1038</v>
      </c>
      <c r="C403" s="53"/>
      <c r="D403" s="232"/>
      <c r="E403" s="55"/>
      <c r="F403" s="54"/>
      <c r="G403" s="55"/>
      <c r="H403" s="91"/>
      <c r="I403" s="609"/>
      <c r="J403" s="610"/>
      <c r="K403" s="610"/>
      <c r="L403" s="611"/>
      <c r="M403" s="51"/>
      <c r="N403" s="51"/>
    </row>
    <row r="404" spans="1:17" s="38" customFormat="1" hidden="1" outlineLevel="1" x14ac:dyDescent="0.2">
      <c r="A404" s="604"/>
      <c r="B404" s="52" t="s">
        <v>1039</v>
      </c>
      <c r="C404" s="53"/>
      <c r="D404" s="232"/>
      <c r="E404" s="55"/>
      <c r="F404" s="54"/>
      <c r="G404" s="55"/>
      <c r="H404" s="91"/>
      <c r="I404" s="609"/>
      <c r="J404" s="610"/>
      <c r="K404" s="610"/>
      <c r="L404" s="611"/>
      <c r="M404" s="51"/>
      <c r="N404" s="51"/>
    </row>
    <row r="405" spans="1:17" s="38" customFormat="1" hidden="1" outlineLevel="1" x14ac:dyDescent="0.2">
      <c r="A405" s="604"/>
      <c r="B405" s="52" t="s">
        <v>1040</v>
      </c>
      <c r="C405" s="53"/>
      <c r="D405" s="232"/>
      <c r="E405" s="55"/>
      <c r="F405" s="54"/>
      <c r="G405" s="55"/>
      <c r="H405" s="91"/>
      <c r="I405" s="609"/>
      <c r="J405" s="610"/>
      <c r="K405" s="610"/>
      <c r="L405" s="611"/>
      <c r="M405" s="51"/>
      <c r="N405" s="51"/>
    </row>
    <row r="406" spans="1:17" s="38" customFormat="1" hidden="1" outlineLevel="1" x14ac:dyDescent="0.2">
      <c r="A406" s="604"/>
      <c r="B406" s="52" t="s">
        <v>1041</v>
      </c>
      <c r="C406" s="53"/>
      <c r="D406" s="232"/>
      <c r="E406" s="55"/>
      <c r="F406" s="54"/>
      <c r="G406" s="55"/>
      <c r="H406" s="91"/>
      <c r="I406" s="609"/>
      <c r="J406" s="610"/>
      <c r="K406" s="610"/>
      <c r="L406" s="611"/>
      <c r="M406" s="51"/>
      <c r="N406" s="51"/>
    </row>
    <row r="407" spans="1:17" s="38" customFormat="1" hidden="1" outlineLevel="1" x14ac:dyDescent="0.2">
      <c r="A407" s="604"/>
      <c r="B407" s="52" t="s">
        <v>1042</v>
      </c>
      <c r="C407" s="53"/>
      <c r="D407" s="232"/>
      <c r="E407" s="55"/>
      <c r="F407" s="54"/>
      <c r="G407" s="55"/>
      <c r="H407" s="91"/>
      <c r="I407" s="609"/>
      <c r="J407" s="610"/>
      <c r="K407" s="610"/>
      <c r="L407" s="611"/>
      <c r="M407" s="51"/>
      <c r="N407" s="51"/>
    </row>
    <row r="408" spans="1:17" s="38" customFormat="1" hidden="1" outlineLevel="1" x14ac:dyDescent="0.2">
      <c r="A408" s="604"/>
      <c r="B408" s="52" t="s">
        <v>1043</v>
      </c>
      <c r="C408" s="53"/>
      <c r="D408" s="232"/>
      <c r="E408" s="55"/>
      <c r="F408" s="54"/>
      <c r="G408" s="55"/>
      <c r="H408" s="91"/>
      <c r="I408" s="609"/>
      <c r="J408" s="610"/>
      <c r="K408" s="610"/>
      <c r="L408" s="611"/>
      <c r="M408" s="51"/>
      <c r="N408" s="51"/>
    </row>
    <row r="409" spans="1:17" s="38" customFormat="1" hidden="1" outlineLevel="1" x14ac:dyDescent="0.2">
      <c r="A409" s="604"/>
      <c r="B409" s="52" t="s">
        <v>1044</v>
      </c>
      <c r="C409" s="53"/>
      <c r="D409" s="232"/>
      <c r="E409" s="55"/>
      <c r="F409" s="54"/>
      <c r="G409" s="55"/>
      <c r="H409" s="91"/>
      <c r="I409" s="609"/>
      <c r="J409" s="610"/>
      <c r="K409" s="610"/>
      <c r="L409" s="611"/>
      <c r="M409" s="51"/>
      <c r="N409" s="51"/>
    </row>
    <row r="410" spans="1:17" s="38" customFormat="1" hidden="1" outlineLevel="1" x14ac:dyDescent="0.2">
      <c r="A410" s="604"/>
      <c r="B410" s="52" t="s">
        <v>1045</v>
      </c>
      <c r="C410" s="53"/>
      <c r="D410" s="232"/>
      <c r="E410" s="55"/>
      <c r="F410" s="54"/>
      <c r="G410" s="55"/>
      <c r="H410" s="91"/>
      <c r="I410" s="609"/>
      <c r="J410" s="610"/>
      <c r="K410" s="610"/>
      <c r="L410" s="611"/>
      <c r="M410" s="51"/>
      <c r="N410" s="51"/>
    </row>
    <row r="411" spans="1:17" s="38" customFormat="1" hidden="1" outlineLevel="1" x14ac:dyDescent="0.2">
      <c r="A411" s="604"/>
      <c r="B411" s="52" t="s">
        <v>1046</v>
      </c>
      <c r="C411" s="53"/>
      <c r="D411" s="232"/>
      <c r="E411" s="55"/>
      <c r="F411" s="54"/>
      <c r="G411" s="55"/>
      <c r="H411" s="91"/>
      <c r="I411" s="609"/>
      <c r="J411" s="610"/>
      <c r="K411" s="610"/>
      <c r="L411" s="611"/>
      <c r="M411" s="51"/>
      <c r="N411" s="51"/>
    </row>
    <row r="412" spans="1:17" s="38" customFormat="1" hidden="1" outlineLevel="1" x14ac:dyDescent="0.2">
      <c r="A412" s="604"/>
      <c r="B412" s="52" t="s">
        <v>1047</v>
      </c>
      <c r="C412" s="53"/>
      <c r="D412" s="232"/>
      <c r="E412" s="55"/>
      <c r="F412" s="54"/>
      <c r="G412" s="55"/>
      <c r="H412" s="91"/>
      <c r="I412" s="609"/>
      <c r="J412" s="610"/>
      <c r="K412" s="610"/>
      <c r="L412" s="611"/>
      <c r="M412" s="51"/>
      <c r="N412" s="51"/>
    </row>
    <row r="413" spans="1:17" s="38" customFormat="1" hidden="1" outlineLevel="1" x14ac:dyDescent="0.2">
      <c r="A413" s="604"/>
      <c r="B413" s="52" t="s">
        <v>1048</v>
      </c>
      <c r="C413" s="53"/>
      <c r="D413" s="232"/>
      <c r="E413" s="55"/>
      <c r="F413" s="54"/>
      <c r="G413" s="55"/>
      <c r="H413" s="91"/>
      <c r="I413" s="609"/>
      <c r="J413" s="610"/>
      <c r="K413" s="610"/>
      <c r="L413" s="611"/>
      <c r="M413" s="51"/>
      <c r="N413" s="51"/>
    </row>
    <row r="414" spans="1:17" s="38" customFormat="1" hidden="1" outlineLevel="1" x14ac:dyDescent="0.2">
      <c r="A414" s="604"/>
      <c r="B414" s="52" t="s">
        <v>1049</v>
      </c>
      <c r="C414" s="53"/>
      <c r="D414" s="232"/>
      <c r="E414" s="55"/>
      <c r="F414" s="54"/>
      <c r="G414" s="55"/>
      <c r="H414" s="91"/>
      <c r="I414" s="609"/>
      <c r="J414" s="610"/>
      <c r="K414" s="610"/>
      <c r="L414" s="611"/>
      <c r="M414" s="51"/>
      <c r="N414" s="51"/>
    </row>
    <row r="415" spans="1:17" s="38" customFormat="1" ht="13.5" hidden="1" outlineLevel="1" thickBot="1" x14ac:dyDescent="0.25">
      <c r="A415" s="605"/>
      <c r="B415" s="52" t="s">
        <v>1050</v>
      </c>
      <c r="C415" s="53"/>
      <c r="D415" s="232"/>
      <c r="E415" s="55"/>
      <c r="F415" s="54"/>
      <c r="G415" s="55"/>
      <c r="H415" s="91"/>
      <c r="I415" s="609"/>
      <c r="J415" s="610"/>
      <c r="K415" s="610"/>
      <c r="L415" s="611"/>
      <c r="M415" s="51"/>
      <c r="N415" s="51"/>
    </row>
    <row r="416" spans="1:17" s="38" customFormat="1" ht="13.5" collapsed="1" thickBot="1" x14ac:dyDescent="0.25">
      <c r="A416" s="612">
        <v>18</v>
      </c>
      <c r="B416" s="129"/>
      <c r="C416" s="47"/>
      <c r="D416" s="94"/>
      <c r="E416" s="49"/>
      <c r="F416" s="94"/>
      <c r="G416" s="129"/>
      <c r="H416" s="129"/>
      <c r="I416" s="50">
        <f>SUM(F419:F438)</f>
        <v>0</v>
      </c>
      <c r="J416" s="50">
        <f>SUM(G419:G438)</f>
        <v>0</v>
      </c>
      <c r="K416" s="50">
        <f>SUM(H419:H438)</f>
        <v>0</v>
      </c>
      <c r="L416" s="94"/>
      <c r="M416" s="51"/>
      <c r="N416" s="39" t="s">
        <v>1019</v>
      </c>
      <c r="Q416" s="40" t="s">
        <v>1020</v>
      </c>
    </row>
    <row r="417" spans="1:17" s="38" customFormat="1" ht="25.5" hidden="1" outlineLevel="1" x14ac:dyDescent="0.2">
      <c r="A417" s="604"/>
      <c r="B417" s="606"/>
      <c r="C417" s="607"/>
      <c r="D417" s="607"/>
      <c r="E417" s="607"/>
      <c r="F417" s="607"/>
      <c r="G417" s="607"/>
      <c r="H417" s="607"/>
      <c r="I417" s="607"/>
      <c r="J417" s="607"/>
      <c r="K417" s="607"/>
      <c r="L417" s="607"/>
      <c r="M417" s="51"/>
      <c r="N417" s="51"/>
      <c r="Q417" s="41" t="s">
        <v>1021</v>
      </c>
    </row>
    <row r="418" spans="1:17" s="38" customFormat="1" ht="38.25" hidden="1" outlineLevel="1" x14ac:dyDescent="0.2">
      <c r="A418" s="604"/>
      <c r="B418" s="92" t="s">
        <v>1022</v>
      </c>
      <c r="C418" s="92" t="s">
        <v>1023</v>
      </c>
      <c r="D418" s="92" t="s">
        <v>1023</v>
      </c>
      <c r="E418" s="92"/>
      <c r="F418" s="92" t="s">
        <v>1024</v>
      </c>
      <c r="G418" s="93" t="s">
        <v>1025</v>
      </c>
      <c r="H418" s="453" t="s">
        <v>1026</v>
      </c>
      <c r="I418" s="608" t="s">
        <v>1027</v>
      </c>
      <c r="J418" s="608"/>
      <c r="K418" s="608"/>
      <c r="L418" s="608"/>
      <c r="M418" s="51"/>
      <c r="N418" s="51"/>
      <c r="Q418" s="41" t="s">
        <v>1028</v>
      </c>
    </row>
    <row r="419" spans="1:17" s="38" customFormat="1" hidden="1" outlineLevel="1" x14ac:dyDescent="0.2">
      <c r="A419" s="604"/>
      <c r="B419" s="52" t="s">
        <v>1029</v>
      </c>
      <c r="C419" s="53"/>
      <c r="D419" s="232"/>
      <c r="E419" s="55"/>
      <c r="F419" s="54"/>
      <c r="G419" s="55"/>
      <c r="H419" s="91"/>
      <c r="I419" s="609"/>
      <c r="J419" s="610"/>
      <c r="K419" s="610"/>
      <c r="L419" s="611"/>
      <c r="M419" s="51"/>
      <c r="N419" s="51"/>
      <c r="Q419" s="41" t="s">
        <v>1030</v>
      </c>
    </row>
    <row r="420" spans="1:17" s="38" customFormat="1" hidden="1" outlineLevel="1" x14ac:dyDescent="0.2">
      <c r="A420" s="604"/>
      <c r="B420" s="52" t="s">
        <v>1031</v>
      </c>
      <c r="C420" s="53"/>
      <c r="D420" s="232"/>
      <c r="E420" s="55"/>
      <c r="F420" s="54"/>
      <c r="G420" s="55"/>
      <c r="H420" s="91"/>
      <c r="I420" s="609"/>
      <c r="J420" s="610"/>
      <c r="K420" s="610"/>
      <c r="L420" s="611"/>
      <c r="M420" s="51"/>
      <c r="N420" s="51"/>
      <c r="Q420" s="41" t="s">
        <v>1032</v>
      </c>
    </row>
    <row r="421" spans="1:17" s="38" customFormat="1" hidden="1" outlineLevel="1" x14ac:dyDescent="0.2">
      <c r="A421" s="604"/>
      <c r="B421" s="52" t="s">
        <v>1033</v>
      </c>
      <c r="C421" s="53"/>
      <c r="D421" s="232"/>
      <c r="E421" s="55"/>
      <c r="F421" s="54"/>
      <c r="G421" s="55"/>
      <c r="H421" s="91"/>
      <c r="I421" s="609"/>
      <c r="J421" s="610"/>
      <c r="K421" s="610"/>
      <c r="L421" s="611"/>
      <c r="M421" s="51"/>
      <c r="N421" s="51"/>
      <c r="Q421" s="41" t="s">
        <v>278</v>
      </c>
    </row>
    <row r="422" spans="1:17" s="38" customFormat="1" hidden="1" outlineLevel="1" x14ac:dyDescent="0.2">
      <c r="A422" s="604"/>
      <c r="B422" s="52" t="s">
        <v>1034</v>
      </c>
      <c r="C422" s="53"/>
      <c r="D422" s="232"/>
      <c r="E422" s="55"/>
      <c r="F422" s="54"/>
      <c r="G422" s="55"/>
      <c r="H422" s="91"/>
      <c r="I422" s="609"/>
      <c r="J422" s="610"/>
      <c r="K422" s="610"/>
      <c r="L422" s="611"/>
      <c r="M422" s="51"/>
      <c r="N422" s="51"/>
      <c r="Q422" s="41" t="s">
        <v>180</v>
      </c>
    </row>
    <row r="423" spans="1:17" s="38" customFormat="1" hidden="1" outlineLevel="1" x14ac:dyDescent="0.2">
      <c r="A423" s="604"/>
      <c r="B423" s="52" t="s">
        <v>1035</v>
      </c>
      <c r="C423" s="53"/>
      <c r="D423" s="232"/>
      <c r="E423" s="55"/>
      <c r="F423" s="54"/>
      <c r="G423" s="55"/>
      <c r="H423" s="91"/>
      <c r="I423" s="609"/>
      <c r="J423" s="610"/>
      <c r="K423" s="610"/>
      <c r="L423" s="611"/>
      <c r="M423" s="51"/>
      <c r="N423" s="51"/>
    </row>
    <row r="424" spans="1:17" s="38" customFormat="1" hidden="1" outlineLevel="1" x14ac:dyDescent="0.2">
      <c r="A424" s="604"/>
      <c r="B424" s="52" t="s">
        <v>1036</v>
      </c>
      <c r="C424" s="53"/>
      <c r="D424" s="232"/>
      <c r="E424" s="55"/>
      <c r="F424" s="54"/>
      <c r="G424" s="55"/>
      <c r="H424" s="91"/>
      <c r="I424" s="609"/>
      <c r="J424" s="610"/>
      <c r="K424" s="610"/>
      <c r="L424" s="611"/>
      <c r="M424" s="51"/>
      <c r="N424" s="51"/>
    </row>
    <row r="425" spans="1:17" s="38" customFormat="1" hidden="1" outlineLevel="1" x14ac:dyDescent="0.2">
      <c r="A425" s="604"/>
      <c r="B425" s="52" t="s">
        <v>1037</v>
      </c>
      <c r="C425" s="53"/>
      <c r="D425" s="232"/>
      <c r="E425" s="55"/>
      <c r="F425" s="54"/>
      <c r="G425" s="55"/>
      <c r="H425" s="91"/>
      <c r="I425" s="609"/>
      <c r="J425" s="610"/>
      <c r="K425" s="610"/>
      <c r="L425" s="611"/>
      <c r="M425" s="51"/>
      <c r="N425" s="51"/>
    </row>
    <row r="426" spans="1:17" s="38" customFormat="1" hidden="1" outlineLevel="1" x14ac:dyDescent="0.2">
      <c r="A426" s="604"/>
      <c r="B426" s="52" t="s">
        <v>1038</v>
      </c>
      <c r="C426" s="53"/>
      <c r="D426" s="232"/>
      <c r="E426" s="55"/>
      <c r="F426" s="54"/>
      <c r="G426" s="55"/>
      <c r="H426" s="91"/>
      <c r="I426" s="609"/>
      <c r="J426" s="610"/>
      <c r="K426" s="610"/>
      <c r="L426" s="611"/>
      <c r="M426" s="51"/>
      <c r="N426" s="51"/>
    </row>
    <row r="427" spans="1:17" s="38" customFormat="1" hidden="1" outlineLevel="1" x14ac:dyDescent="0.2">
      <c r="A427" s="604"/>
      <c r="B427" s="52" t="s">
        <v>1039</v>
      </c>
      <c r="C427" s="53"/>
      <c r="D427" s="232"/>
      <c r="E427" s="55"/>
      <c r="F427" s="54"/>
      <c r="G427" s="55"/>
      <c r="H427" s="91"/>
      <c r="I427" s="609"/>
      <c r="J427" s="610"/>
      <c r="K427" s="610"/>
      <c r="L427" s="611"/>
      <c r="M427" s="51"/>
      <c r="N427" s="51"/>
    </row>
    <row r="428" spans="1:17" s="38" customFormat="1" hidden="1" outlineLevel="1" x14ac:dyDescent="0.2">
      <c r="A428" s="604"/>
      <c r="B428" s="52" t="s">
        <v>1040</v>
      </c>
      <c r="C428" s="53"/>
      <c r="D428" s="232"/>
      <c r="E428" s="55"/>
      <c r="F428" s="54"/>
      <c r="G428" s="55"/>
      <c r="H428" s="91"/>
      <c r="I428" s="609"/>
      <c r="J428" s="610"/>
      <c r="K428" s="610"/>
      <c r="L428" s="611"/>
      <c r="M428" s="51"/>
      <c r="N428" s="51"/>
    </row>
    <row r="429" spans="1:17" s="38" customFormat="1" hidden="1" outlineLevel="1" x14ac:dyDescent="0.2">
      <c r="A429" s="604"/>
      <c r="B429" s="52" t="s">
        <v>1041</v>
      </c>
      <c r="C429" s="53"/>
      <c r="D429" s="232"/>
      <c r="E429" s="55"/>
      <c r="F429" s="54"/>
      <c r="G429" s="55"/>
      <c r="H429" s="91"/>
      <c r="I429" s="609"/>
      <c r="J429" s="610"/>
      <c r="K429" s="610"/>
      <c r="L429" s="611"/>
      <c r="M429" s="51"/>
      <c r="N429" s="51"/>
    </row>
    <row r="430" spans="1:17" s="38" customFormat="1" hidden="1" outlineLevel="1" x14ac:dyDescent="0.2">
      <c r="A430" s="604"/>
      <c r="B430" s="52" t="s">
        <v>1042</v>
      </c>
      <c r="C430" s="53"/>
      <c r="D430" s="232"/>
      <c r="E430" s="55"/>
      <c r="F430" s="54"/>
      <c r="G430" s="55"/>
      <c r="H430" s="91"/>
      <c r="I430" s="609"/>
      <c r="J430" s="610"/>
      <c r="K430" s="610"/>
      <c r="L430" s="611"/>
      <c r="M430" s="51"/>
      <c r="N430" s="51"/>
    </row>
    <row r="431" spans="1:17" s="38" customFormat="1" hidden="1" outlineLevel="1" x14ac:dyDescent="0.2">
      <c r="A431" s="604"/>
      <c r="B431" s="52" t="s">
        <v>1043</v>
      </c>
      <c r="C431" s="53"/>
      <c r="D431" s="232"/>
      <c r="E431" s="55"/>
      <c r="F431" s="54"/>
      <c r="G431" s="55"/>
      <c r="H431" s="91"/>
      <c r="I431" s="609"/>
      <c r="J431" s="610"/>
      <c r="K431" s="610"/>
      <c r="L431" s="611"/>
      <c r="M431" s="51"/>
      <c r="N431" s="51"/>
    </row>
    <row r="432" spans="1:17" s="38" customFormat="1" hidden="1" outlineLevel="1" x14ac:dyDescent="0.2">
      <c r="A432" s="604"/>
      <c r="B432" s="52" t="s">
        <v>1044</v>
      </c>
      <c r="C432" s="53"/>
      <c r="D432" s="232"/>
      <c r="E432" s="55"/>
      <c r="F432" s="54"/>
      <c r="G432" s="55"/>
      <c r="H432" s="91"/>
      <c r="I432" s="609"/>
      <c r="J432" s="610"/>
      <c r="K432" s="610"/>
      <c r="L432" s="611"/>
      <c r="M432" s="51"/>
      <c r="N432" s="51"/>
    </row>
    <row r="433" spans="1:17" s="38" customFormat="1" hidden="1" outlineLevel="1" x14ac:dyDescent="0.2">
      <c r="A433" s="604"/>
      <c r="B433" s="52" t="s">
        <v>1045</v>
      </c>
      <c r="C433" s="53"/>
      <c r="D433" s="232"/>
      <c r="E433" s="55"/>
      <c r="F433" s="54"/>
      <c r="G433" s="55"/>
      <c r="H433" s="91"/>
      <c r="I433" s="609"/>
      <c r="J433" s="610"/>
      <c r="K433" s="610"/>
      <c r="L433" s="611"/>
      <c r="M433" s="51"/>
      <c r="N433" s="51"/>
    </row>
    <row r="434" spans="1:17" s="38" customFormat="1" hidden="1" outlineLevel="1" x14ac:dyDescent="0.2">
      <c r="A434" s="604"/>
      <c r="B434" s="52" t="s">
        <v>1046</v>
      </c>
      <c r="C434" s="53"/>
      <c r="D434" s="232"/>
      <c r="E434" s="55"/>
      <c r="F434" s="54"/>
      <c r="G434" s="55"/>
      <c r="H434" s="91"/>
      <c r="I434" s="609"/>
      <c r="J434" s="610"/>
      <c r="K434" s="610"/>
      <c r="L434" s="611"/>
      <c r="M434" s="51"/>
      <c r="N434" s="51"/>
    </row>
    <row r="435" spans="1:17" s="38" customFormat="1" hidden="1" outlineLevel="1" x14ac:dyDescent="0.2">
      <c r="A435" s="604"/>
      <c r="B435" s="52" t="s">
        <v>1047</v>
      </c>
      <c r="C435" s="53"/>
      <c r="D435" s="232"/>
      <c r="E435" s="55"/>
      <c r="F435" s="54"/>
      <c r="G435" s="55"/>
      <c r="H435" s="91"/>
      <c r="I435" s="609"/>
      <c r="J435" s="610"/>
      <c r="K435" s="610"/>
      <c r="L435" s="611"/>
      <c r="M435" s="51"/>
      <c r="N435" s="51"/>
    </row>
    <row r="436" spans="1:17" s="38" customFormat="1" hidden="1" outlineLevel="1" x14ac:dyDescent="0.2">
      <c r="A436" s="604"/>
      <c r="B436" s="52" t="s">
        <v>1048</v>
      </c>
      <c r="C436" s="53"/>
      <c r="D436" s="232"/>
      <c r="E436" s="55"/>
      <c r="F436" s="54"/>
      <c r="G436" s="55"/>
      <c r="H436" s="91"/>
      <c r="I436" s="609"/>
      <c r="J436" s="610"/>
      <c r="K436" s="610"/>
      <c r="L436" s="611"/>
      <c r="M436" s="51"/>
      <c r="N436" s="51"/>
    </row>
    <row r="437" spans="1:17" s="38" customFormat="1" hidden="1" outlineLevel="1" x14ac:dyDescent="0.2">
      <c r="A437" s="604"/>
      <c r="B437" s="52" t="s">
        <v>1049</v>
      </c>
      <c r="C437" s="53"/>
      <c r="D437" s="232"/>
      <c r="E437" s="55"/>
      <c r="F437" s="54"/>
      <c r="G437" s="55"/>
      <c r="H437" s="91"/>
      <c r="I437" s="609"/>
      <c r="J437" s="610"/>
      <c r="K437" s="610"/>
      <c r="L437" s="611"/>
      <c r="M437" s="51"/>
      <c r="N437" s="51"/>
    </row>
    <row r="438" spans="1:17" s="38" customFormat="1" ht="13.5" hidden="1" outlineLevel="1" thickBot="1" x14ac:dyDescent="0.25">
      <c r="A438" s="605"/>
      <c r="B438" s="52" t="s">
        <v>1050</v>
      </c>
      <c r="C438" s="53"/>
      <c r="D438" s="232"/>
      <c r="E438" s="55"/>
      <c r="F438" s="54"/>
      <c r="G438" s="55"/>
      <c r="H438" s="91"/>
      <c r="I438" s="609"/>
      <c r="J438" s="610"/>
      <c r="K438" s="610"/>
      <c r="L438" s="611"/>
      <c r="M438" s="51"/>
      <c r="N438" s="51"/>
    </row>
    <row r="439" spans="1:17" s="38" customFormat="1" ht="13.5" collapsed="1" thickBot="1" x14ac:dyDescent="0.25">
      <c r="A439" s="603">
        <v>19</v>
      </c>
      <c r="B439" s="128"/>
      <c r="C439" s="47"/>
      <c r="D439" s="48"/>
      <c r="E439" s="49"/>
      <c r="F439" s="48"/>
      <c r="G439" s="128"/>
      <c r="H439" s="128"/>
      <c r="I439" s="50">
        <f>SUM(F442:F461)</f>
        <v>0</v>
      </c>
      <c r="J439" s="50">
        <f>SUM(G442:G461)</f>
        <v>0</v>
      </c>
      <c r="K439" s="50">
        <f>SUM(H442:H461)</f>
        <v>0</v>
      </c>
      <c r="L439" s="48"/>
      <c r="M439" s="51"/>
      <c r="N439" s="39" t="s">
        <v>1019</v>
      </c>
      <c r="Q439" s="40" t="s">
        <v>1020</v>
      </c>
    </row>
    <row r="440" spans="1:17" s="38" customFormat="1" ht="25.5" hidden="1" outlineLevel="1" x14ac:dyDescent="0.2">
      <c r="A440" s="604"/>
      <c r="B440" s="606"/>
      <c r="C440" s="607"/>
      <c r="D440" s="607"/>
      <c r="E440" s="607"/>
      <c r="F440" s="607"/>
      <c r="G440" s="607"/>
      <c r="H440" s="607"/>
      <c r="I440" s="607"/>
      <c r="J440" s="607"/>
      <c r="K440" s="607"/>
      <c r="L440" s="607"/>
      <c r="M440" s="51"/>
      <c r="N440" s="51"/>
      <c r="Q440" s="41" t="s">
        <v>1021</v>
      </c>
    </row>
    <row r="441" spans="1:17" s="38" customFormat="1" ht="38.25" hidden="1" outlineLevel="1" x14ac:dyDescent="0.2">
      <c r="A441" s="604"/>
      <c r="B441" s="92" t="s">
        <v>1022</v>
      </c>
      <c r="C441" s="92" t="s">
        <v>1023</v>
      </c>
      <c r="D441" s="92" t="s">
        <v>1023</v>
      </c>
      <c r="E441" s="92"/>
      <c r="F441" s="92" t="s">
        <v>1024</v>
      </c>
      <c r="G441" s="93" t="s">
        <v>1025</v>
      </c>
      <c r="H441" s="453" t="s">
        <v>1026</v>
      </c>
      <c r="I441" s="608" t="s">
        <v>1027</v>
      </c>
      <c r="J441" s="608"/>
      <c r="K441" s="608"/>
      <c r="L441" s="608"/>
      <c r="M441" s="51"/>
      <c r="N441" s="51"/>
      <c r="Q441" s="41" t="s">
        <v>1028</v>
      </c>
    </row>
    <row r="442" spans="1:17" s="38" customFormat="1" hidden="1" outlineLevel="1" x14ac:dyDescent="0.2">
      <c r="A442" s="604"/>
      <c r="B442" s="52" t="s">
        <v>1029</v>
      </c>
      <c r="C442" s="53"/>
      <c r="D442" s="232"/>
      <c r="E442" s="55"/>
      <c r="F442" s="54"/>
      <c r="G442" s="55"/>
      <c r="H442" s="91"/>
      <c r="I442" s="609"/>
      <c r="J442" s="610"/>
      <c r="K442" s="610"/>
      <c r="L442" s="611"/>
      <c r="M442" s="51"/>
      <c r="N442" s="51"/>
      <c r="Q442" s="41" t="s">
        <v>1030</v>
      </c>
    </row>
    <row r="443" spans="1:17" s="38" customFormat="1" hidden="1" outlineLevel="1" x14ac:dyDescent="0.2">
      <c r="A443" s="604"/>
      <c r="B443" s="52" t="s">
        <v>1031</v>
      </c>
      <c r="C443" s="53"/>
      <c r="D443" s="232"/>
      <c r="E443" s="55"/>
      <c r="F443" s="54"/>
      <c r="G443" s="55"/>
      <c r="H443" s="91"/>
      <c r="I443" s="609"/>
      <c r="J443" s="610"/>
      <c r="K443" s="610"/>
      <c r="L443" s="611"/>
      <c r="M443" s="51"/>
      <c r="N443" s="51"/>
      <c r="Q443" s="41" t="s">
        <v>1032</v>
      </c>
    </row>
    <row r="444" spans="1:17" s="38" customFormat="1" hidden="1" outlineLevel="1" x14ac:dyDescent="0.2">
      <c r="A444" s="604"/>
      <c r="B444" s="52" t="s">
        <v>1033</v>
      </c>
      <c r="C444" s="53"/>
      <c r="D444" s="232"/>
      <c r="E444" s="55"/>
      <c r="F444" s="54"/>
      <c r="G444" s="55"/>
      <c r="H444" s="91"/>
      <c r="I444" s="609"/>
      <c r="J444" s="610"/>
      <c r="K444" s="610"/>
      <c r="L444" s="611"/>
      <c r="M444" s="51"/>
      <c r="N444" s="51"/>
      <c r="Q444" s="41" t="s">
        <v>278</v>
      </c>
    </row>
    <row r="445" spans="1:17" s="38" customFormat="1" hidden="1" outlineLevel="1" x14ac:dyDescent="0.2">
      <c r="A445" s="604"/>
      <c r="B445" s="52" t="s">
        <v>1034</v>
      </c>
      <c r="C445" s="53"/>
      <c r="D445" s="232"/>
      <c r="E445" s="55"/>
      <c r="F445" s="54"/>
      <c r="G445" s="55"/>
      <c r="H445" s="91"/>
      <c r="I445" s="609"/>
      <c r="J445" s="610"/>
      <c r="K445" s="610"/>
      <c r="L445" s="611"/>
      <c r="M445" s="51"/>
      <c r="N445" s="51"/>
      <c r="Q445" s="41" t="s">
        <v>180</v>
      </c>
    </row>
    <row r="446" spans="1:17" s="38" customFormat="1" hidden="1" outlineLevel="1" x14ac:dyDescent="0.2">
      <c r="A446" s="604"/>
      <c r="B446" s="52" t="s">
        <v>1035</v>
      </c>
      <c r="C446" s="53"/>
      <c r="D446" s="232"/>
      <c r="E446" s="55"/>
      <c r="F446" s="54"/>
      <c r="G446" s="55"/>
      <c r="H446" s="91"/>
      <c r="I446" s="609"/>
      <c r="J446" s="610"/>
      <c r="K446" s="610"/>
      <c r="L446" s="611"/>
      <c r="M446" s="51"/>
      <c r="N446" s="51"/>
    </row>
    <row r="447" spans="1:17" s="38" customFormat="1" hidden="1" outlineLevel="1" x14ac:dyDescent="0.2">
      <c r="A447" s="604"/>
      <c r="B447" s="52" t="s">
        <v>1036</v>
      </c>
      <c r="C447" s="53"/>
      <c r="D447" s="232"/>
      <c r="E447" s="55"/>
      <c r="F447" s="54"/>
      <c r="G447" s="55"/>
      <c r="H447" s="91"/>
      <c r="I447" s="609"/>
      <c r="J447" s="610"/>
      <c r="K447" s="610"/>
      <c r="L447" s="611"/>
      <c r="M447" s="51"/>
      <c r="N447" s="51"/>
    </row>
    <row r="448" spans="1:17" s="38" customFormat="1" hidden="1" outlineLevel="1" x14ac:dyDescent="0.2">
      <c r="A448" s="604"/>
      <c r="B448" s="52" t="s">
        <v>1037</v>
      </c>
      <c r="C448" s="53"/>
      <c r="D448" s="232"/>
      <c r="E448" s="55"/>
      <c r="F448" s="54"/>
      <c r="G448" s="55"/>
      <c r="H448" s="91"/>
      <c r="I448" s="609"/>
      <c r="J448" s="610"/>
      <c r="K448" s="610"/>
      <c r="L448" s="611"/>
      <c r="M448" s="51"/>
      <c r="N448" s="51"/>
    </row>
    <row r="449" spans="1:17" s="38" customFormat="1" hidden="1" outlineLevel="1" x14ac:dyDescent="0.2">
      <c r="A449" s="604"/>
      <c r="B449" s="52" t="s">
        <v>1038</v>
      </c>
      <c r="C449" s="53"/>
      <c r="D449" s="232"/>
      <c r="E449" s="55"/>
      <c r="F449" s="54"/>
      <c r="G449" s="55"/>
      <c r="H449" s="91"/>
      <c r="I449" s="609"/>
      <c r="J449" s="610"/>
      <c r="K449" s="610"/>
      <c r="L449" s="611"/>
      <c r="M449" s="51"/>
      <c r="N449" s="51"/>
    </row>
    <row r="450" spans="1:17" s="38" customFormat="1" hidden="1" outlineLevel="1" x14ac:dyDescent="0.2">
      <c r="A450" s="604"/>
      <c r="B450" s="52" t="s">
        <v>1039</v>
      </c>
      <c r="C450" s="53"/>
      <c r="D450" s="232"/>
      <c r="E450" s="55"/>
      <c r="F450" s="54"/>
      <c r="G450" s="55"/>
      <c r="H450" s="91"/>
      <c r="I450" s="609"/>
      <c r="J450" s="610"/>
      <c r="K450" s="610"/>
      <c r="L450" s="611"/>
      <c r="M450" s="51"/>
      <c r="N450" s="51"/>
    </row>
    <row r="451" spans="1:17" s="38" customFormat="1" hidden="1" outlineLevel="1" x14ac:dyDescent="0.2">
      <c r="A451" s="604"/>
      <c r="B451" s="52" t="s">
        <v>1040</v>
      </c>
      <c r="C451" s="53"/>
      <c r="D451" s="232"/>
      <c r="E451" s="55"/>
      <c r="F451" s="54"/>
      <c r="G451" s="55"/>
      <c r="H451" s="91"/>
      <c r="I451" s="609"/>
      <c r="J451" s="610"/>
      <c r="K451" s="610"/>
      <c r="L451" s="611"/>
      <c r="M451" s="51"/>
      <c r="N451" s="51"/>
    </row>
    <row r="452" spans="1:17" s="38" customFormat="1" hidden="1" outlineLevel="1" x14ac:dyDescent="0.2">
      <c r="A452" s="604"/>
      <c r="B452" s="52" t="s">
        <v>1041</v>
      </c>
      <c r="C452" s="53"/>
      <c r="D452" s="232"/>
      <c r="E452" s="55"/>
      <c r="F452" s="54"/>
      <c r="G452" s="55"/>
      <c r="H452" s="91"/>
      <c r="I452" s="609"/>
      <c r="J452" s="610"/>
      <c r="K452" s="610"/>
      <c r="L452" s="611"/>
      <c r="M452" s="51"/>
      <c r="N452" s="51"/>
    </row>
    <row r="453" spans="1:17" s="38" customFormat="1" hidden="1" outlineLevel="1" x14ac:dyDescent="0.2">
      <c r="A453" s="604"/>
      <c r="B453" s="52" t="s">
        <v>1042</v>
      </c>
      <c r="C453" s="53"/>
      <c r="D453" s="232"/>
      <c r="E453" s="55"/>
      <c r="F453" s="54"/>
      <c r="G453" s="55"/>
      <c r="H453" s="91"/>
      <c r="I453" s="609"/>
      <c r="J453" s="610"/>
      <c r="K453" s="610"/>
      <c r="L453" s="611"/>
      <c r="M453" s="51"/>
      <c r="N453" s="51"/>
    </row>
    <row r="454" spans="1:17" s="38" customFormat="1" hidden="1" outlineLevel="1" x14ac:dyDescent="0.2">
      <c r="A454" s="604"/>
      <c r="B454" s="52" t="s">
        <v>1043</v>
      </c>
      <c r="C454" s="53"/>
      <c r="D454" s="232"/>
      <c r="E454" s="55"/>
      <c r="F454" s="54"/>
      <c r="G454" s="55"/>
      <c r="H454" s="91"/>
      <c r="I454" s="609"/>
      <c r="J454" s="610"/>
      <c r="K454" s="610"/>
      <c r="L454" s="611"/>
      <c r="M454" s="51"/>
      <c r="N454" s="51"/>
    </row>
    <row r="455" spans="1:17" s="38" customFormat="1" hidden="1" outlineLevel="1" x14ac:dyDescent="0.2">
      <c r="A455" s="604"/>
      <c r="B455" s="52" t="s">
        <v>1044</v>
      </c>
      <c r="C455" s="53"/>
      <c r="D455" s="232"/>
      <c r="E455" s="55"/>
      <c r="F455" s="54"/>
      <c r="G455" s="55"/>
      <c r="H455" s="91"/>
      <c r="I455" s="609"/>
      <c r="J455" s="610"/>
      <c r="K455" s="610"/>
      <c r="L455" s="611"/>
      <c r="M455" s="51"/>
      <c r="N455" s="51"/>
    </row>
    <row r="456" spans="1:17" s="38" customFormat="1" hidden="1" outlineLevel="1" x14ac:dyDescent="0.2">
      <c r="A456" s="604"/>
      <c r="B456" s="52" t="s">
        <v>1045</v>
      </c>
      <c r="C456" s="53"/>
      <c r="D456" s="232"/>
      <c r="E456" s="55"/>
      <c r="F456" s="54"/>
      <c r="G456" s="55"/>
      <c r="H456" s="91"/>
      <c r="I456" s="609"/>
      <c r="J456" s="610"/>
      <c r="K456" s="610"/>
      <c r="L456" s="611"/>
      <c r="M456" s="51"/>
      <c r="N456" s="51"/>
    </row>
    <row r="457" spans="1:17" s="38" customFormat="1" hidden="1" outlineLevel="1" x14ac:dyDescent="0.2">
      <c r="A457" s="604"/>
      <c r="B457" s="52" t="s">
        <v>1046</v>
      </c>
      <c r="C457" s="53"/>
      <c r="D457" s="232"/>
      <c r="E457" s="55"/>
      <c r="F457" s="54"/>
      <c r="G457" s="55"/>
      <c r="H457" s="91"/>
      <c r="I457" s="609"/>
      <c r="J457" s="610"/>
      <c r="K457" s="610"/>
      <c r="L457" s="611"/>
      <c r="M457" s="51"/>
      <c r="N457" s="51"/>
    </row>
    <row r="458" spans="1:17" s="38" customFormat="1" hidden="1" outlineLevel="1" x14ac:dyDescent="0.2">
      <c r="A458" s="604"/>
      <c r="B458" s="52" t="s">
        <v>1047</v>
      </c>
      <c r="C458" s="53"/>
      <c r="D458" s="232"/>
      <c r="E458" s="55"/>
      <c r="F458" s="54"/>
      <c r="G458" s="55"/>
      <c r="H458" s="91"/>
      <c r="I458" s="609"/>
      <c r="J458" s="610"/>
      <c r="K458" s="610"/>
      <c r="L458" s="611"/>
      <c r="M458" s="51"/>
      <c r="N458" s="51"/>
    </row>
    <row r="459" spans="1:17" s="38" customFormat="1" hidden="1" outlineLevel="1" x14ac:dyDescent="0.2">
      <c r="A459" s="604"/>
      <c r="B459" s="52" t="s">
        <v>1048</v>
      </c>
      <c r="C459" s="53"/>
      <c r="D459" s="232"/>
      <c r="E459" s="55"/>
      <c r="F459" s="54"/>
      <c r="G459" s="55"/>
      <c r="H459" s="91"/>
      <c r="I459" s="609"/>
      <c r="J459" s="610"/>
      <c r="K459" s="610"/>
      <c r="L459" s="611"/>
      <c r="M459" s="51"/>
      <c r="N459" s="51"/>
    </row>
    <row r="460" spans="1:17" s="38" customFormat="1" hidden="1" outlineLevel="1" x14ac:dyDescent="0.2">
      <c r="A460" s="604"/>
      <c r="B460" s="52" t="s">
        <v>1049</v>
      </c>
      <c r="C460" s="53"/>
      <c r="D460" s="232"/>
      <c r="E460" s="55"/>
      <c r="F460" s="54"/>
      <c r="G460" s="55"/>
      <c r="H460" s="91"/>
      <c r="I460" s="609"/>
      <c r="J460" s="610"/>
      <c r="K460" s="610"/>
      <c r="L460" s="611"/>
      <c r="M460" s="51"/>
      <c r="N460" s="51"/>
    </row>
    <row r="461" spans="1:17" s="38" customFormat="1" ht="13.5" hidden="1" outlineLevel="1" thickBot="1" x14ac:dyDescent="0.25">
      <c r="A461" s="605"/>
      <c r="B461" s="52" t="s">
        <v>1050</v>
      </c>
      <c r="C461" s="53"/>
      <c r="D461" s="232"/>
      <c r="E461" s="55"/>
      <c r="F461" s="54"/>
      <c r="G461" s="55"/>
      <c r="H461" s="91"/>
      <c r="I461" s="609"/>
      <c r="J461" s="610"/>
      <c r="K461" s="610"/>
      <c r="L461" s="611"/>
      <c r="M461" s="51"/>
      <c r="N461" s="51"/>
    </row>
    <row r="462" spans="1:17" s="38" customFormat="1" ht="13.5" collapsed="1" thickBot="1" x14ac:dyDescent="0.25">
      <c r="A462" s="612">
        <v>20</v>
      </c>
      <c r="B462" s="129"/>
      <c r="C462" s="47"/>
      <c r="D462" s="94"/>
      <c r="E462" s="49"/>
      <c r="F462" s="94"/>
      <c r="G462" s="129"/>
      <c r="H462" s="129"/>
      <c r="I462" s="50">
        <f>SUM(F465:F484)</f>
        <v>0</v>
      </c>
      <c r="J462" s="50">
        <f>SUM(G465:G484)</f>
        <v>0</v>
      </c>
      <c r="K462" s="50">
        <f>SUM(H465:H484)</f>
        <v>0</v>
      </c>
      <c r="L462" s="94"/>
      <c r="M462" s="51"/>
      <c r="N462" s="39" t="s">
        <v>1019</v>
      </c>
      <c r="Q462" s="40" t="s">
        <v>1020</v>
      </c>
    </row>
    <row r="463" spans="1:17" s="38" customFormat="1" ht="25.5" hidden="1" outlineLevel="1" x14ac:dyDescent="0.2">
      <c r="A463" s="604"/>
      <c r="B463" s="606"/>
      <c r="C463" s="607"/>
      <c r="D463" s="607"/>
      <c r="E463" s="607"/>
      <c r="F463" s="607"/>
      <c r="G463" s="607"/>
      <c r="H463" s="607"/>
      <c r="I463" s="607"/>
      <c r="J463" s="607"/>
      <c r="K463" s="607"/>
      <c r="L463" s="607"/>
      <c r="M463" s="51"/>
      <c r="N463" s="51"/>
      <c r="Q463" s="41" t="s">
        <v>1021</v>
      </c>
    </row>
    <row r="464" spans="1:17" s="38" customFormat="1" ht="38.25" hidden="1" outlineLevel="1" x14ac:dyDescent="0.2">
      <c r="A464" s="604"/>
      <c r="B464" s="92" t="s">
        <v>1022</v>
      </c>
      <c r="C464" s="92" t="s">
        <v>1023</v>
      </c>
      <c r="D464" s="92" t="s">
        <v>1023</v>
      </c>
      <c r="E464" s="92"/>
      <c r="F464" s="92" t="s">
        <v>1024</v>
      </c>
      <c r="G464" s="93" t="s">
        <v>1025</v>
      </c>
      <c r="H464" s="453" t="s">
        <v>1026</v>
      </c>
      <c r="I464" s="608" t="s">
        <v>1027</v>
      </c>
      <c r="J464" s="608"/>
      <c r="K464" s="608"/>
      <c r="L464" s="608"/>
      <c r="M464" s="51"/>
      <c r="N464" s="51"/>
      <c r="Q464" s="41" t="s">
        <v>1028</v>
      </c>
    </row>
    <row r="465" spans="1:17" s="38" customFormat="1" hidden="1" outlineLevel="1" x14ac:dyDescent="0.2">
      <c r="A465" s="604"/>
      <c r="B465" s="52" t="s">
        <v>1029</v>
      </c>
      <c r="C465" s="53"/>
      <c r="D465" s="232"/>
      <c r="E465" s="55"/>
      <c r="F465" s="54"/>
      <c r="G465" s="55"/>
      <c r="H465" s="91"/>
      <c r="I465" s="609"/>
      <c r="J465" s="610"/>
      <c r="K465" s="610"/>
      <c r="L465" s="611"/>
      <c r="M465" s="51"/>
      <c r="N465" s="51"/>
      <c r="Q465" s="41" t="s">
        <v>1030</v>
      </c>
    </row>
    <row r="466" spans="1:17" s="38" customFormat="1" hidden="1" outlineLevel="1" x14ac:dyDescent="0.2">
      <c r="A466" s="604"/>
      <c r="B466" s="52" t="s">
        <v>1031</v>
      </c>
      <c r="C466" s="53"/>
      <c r="D466" s="232"/>
      <c r="E466" s="55"/>
      <c r="F466" s="54"/>
      <c r="G466" s="55"/>
      <c r="H466" s="91"/>
      <c r="I466" s="609"/>
      <c r="J466" s="610"/>
      <c r="K466" s="610"/>
      <c r="L466" s="611"/>
      <c r="M466" s="51"/>
      <c r="N466" s="51"/>
      <c r="Q466" s="41" t="s">
        <v>1032</v>
      </c>
    </row>
    <row r="467" spans="1:17" s="38" customFormat="1" hidden="1" outlineLevel="1" x14ac:dyDescent="0.2">
      <c r="A467" s="604"/>
      <c r="B467" s="52" t="s">
        <v>1033</v>
      </c>
      <c r="C467" s="53"/>
      <c r="D467" s="232"/>
      <c r="E467" s="55"/>
      <c r="F467" s="54"/>
      <c r="G467" s="55"/>
      <c r="H467" s="91"/>
      <c r="I467" s="609"/>
      <c r="J467" s="610"/>
      <c r="K467" s="610"/>
      <c r="L467" s="611"/>
      <c r="M467" s="51"/>
      <c r="N467" s="51"/>
      <c r="Q467" s="41" t="s">
        <v>278</v>
      </c>
    </row>
    <row r="468" spans="1:17" s="38" customFormat="1" hidden="1" outlineLevel="1" x14ac:dyDescent="0.2">
      <c r="A468" s="604"/>
      <c r="B468" s="52" t="s">
        <v>1034</v>
      </c>
      <c r="C468" s="53"/>
      <c r="D468" s="232"/>
      <c r="E468" s="55"/>
      <c r="F468" s="54"/>
      <c r="G468" s="55"/>
      <c r="H468" s="91"/>
      <c r="I468" s="609"/>
      <c r="J468" s="610"/>
      <c r="K468" s="610"/>
      <c r="L468" s="611"/>
      <c r="M468" s="51"/>
      <c r="N468" s="51"/>
      <c r="Q468" s="41" t="s">
        <v>180</v>
      </c>
    </row>
    <row r="469" spans="1:17" s="38" customFormat="1" hidden="1" outlineLevel="1" x14ac:dyDescent="0.2">
      <c r="A469" s="604"/>
      <c r="B469" s="52" t="s">
        <v>1035</v>
      </c>
      <c r="C469" s="53"/>
      <c r="D469" s="232"/>
      <c r="E469" s="55"/>
      <c r="F469" s="54"/>
      <c r="G469" s="55"/>
      <c r="H469" s="91"/>
      <c r="I469" s="609"/>
      <c r="J469" s="610"/>
      <c r="K469" s="610"/>
      <c r="L469" s="611"/>
      <c r="M469" s="51"/>
      <c r="N469" s="51"/>
    </row>
    <row r="470" spans="1:17" s="38" customFormat="1" hidden="1" outlineLevel="1" x14ac:dyDescent="0.2">
      <c r="A470" s="604"/>
      <c r="B470" s="52" t="s">
        <v>1036</v>
      </c>
      <c r="C470" s="53"/>
      <c r="D470" s="232"/>
      <c r="E470" s="55"/>
      <c r="F470" s="54"/>
      <c r="G470" s="55"/>
      <c r="H470" s="91"/>
      <c r="I470" s="609"/>
      <c r="J470" s="610"/>
      <c r="K470" s="610"/>
      <c r="L470" s="611"/>
      <c r="M470" s="51"/>
      <c r="N470" s="51"/>
    </row>
    <row r="471" spans="1:17" s="38" customFormat="1" hidden="1" outlineLevel="1" x14ac:dyDescent="0.2">
      <c r="A471" s="604"/>
      <c r="B471" s="52" t="s">
        <v>1037</v>
      </c>
      <c r="C471" s="53"/>
      <c r="D471" s="232"/>
      <c r="E471" s="55"/>
      <c r="F471" s="54"/>
      <c r="G471" s="55"/>
      <c r="H471" s="91"/>
      <c r="I471" s="609"/>
      <c r="J471" s="610"/>
      <c r="K471" s="610"/>
      <c r="L471" s="611"/>
      <c r="M471" s="51"/>
      <c r="N471" s="51"/>
    </row>
    <row r="472" spans="1:17" s="38" customFormat="1" hidden="1" outlineLevel="1" x14ac:dyDescent="0.2">
      <c r="A472" s="604"/>
      <c r="B472" s="52" t="s">
        <v>1038</v>
      </c>
      <c r="C472" s="53"/>
      <c r="D472" s="232"/>
      <c r="E472" s="55"/>
      <c r="F472" s="54"/>
      <c r="G472" s="55"/>
      <c r="H472" s="91"/>
      <c r="I472" s="609"/>
      <c r="J472" s="610"/>
      <c r="K472" s="610"/>
      <c r="L472" s="611"/>
      <c r="M472" s="51"/>
      <c r="N472" s="51"/>
    </row>
    <row r="473" spans="1:17" s="38" customFormat="1" hidden="1" outlineLevel="1" x14ac:dyDescent="0.2">
      <c r="A473" s="604"/>
      <c r="B473" s="52" t="s">
        <v>1039</v>
      </c>
      <c r="C473" s="53"/>
      <c r="D473" s="232"/>
      <c r="E473" s="55"/>
      <c r="F473" s="54"/>
      <c r="G473" s="55"/>
      <c r="H473" s="91"/>
      <c r="I473" s="609"/>
      <c r="J473" s="610"/>
      <c r="K473" s="610"/>
      <c r="L473" s="611"/>
      <c r="M473" s="51"/>
      <c r="N473" s="51"/>
    </row>
    <row r="474" spans="1:17" s="38" customFormat="1" hidden="1" outlineLevel="1" x14ac:dyDescent="0.2">
      <c r="A474" s="604"/>
      <c r="B474" s="52" t="s">
        <v>1040</v>
      </c>
      <c r="C474" s="53"/>
      <c r="D474" s="232"/>
      <c r="E474" s="55"/>
      <c r="F474" s="54"/>
      <c r="G474" s="55"/>
      <c r="H474" s="91"/>
      <c r="I474" s="609"/>
      <c r="J474" s="610"/>
      <c r="K474" s="610"/>
      <c r="L474" s="611"/>
      <c r="M474" s="51"/>
      <c r="N474" s="51"/>
    </row>
    <row r="475" spans="1:17" s="38" customFormat="1" hidden="1" outlineLevel="1" x14ac:dyDescent="0.2">
      <c r="A475" s="604"/>
      <c r="B475" s="52" t="s">
        <v>1041</v>
      </c>
      <c r="C475" s="53"/>
      <c r="D475" s="232"/>
      <c r="E475" s="55"/>
      <c r="F475" s="54"/>
      <c r="G475" s="55"/>
      <c r="H475" s="91"/>
      <c r="I475" s="609"/>
      <c r="J475" s="610"/>
      <c r="K475" s="610"/>
      <c r="L475" s="611"/>
      <c r="M475" s="51"/>
      <c r="N475" s="51"/>
    </row>
    <row r="476" spans="1:17" s="38" customFormat="1" hidden="1" outlineLevel="1" x14ac:dyDescent="0.2">
      <c r="A476" s="604"/>
      <c r="B476" s="52" t="s">
        <v>1042</v>
      </c>
      <c r="C476" s="53"/>
      <c r="D476" s="232"/>
      <c r="E476" s="55"/>
      <c r="F476" s="54"/>
      <c r="G476" s="55"/>
      <c r="H476" s="91"/>
      <c r="I476" s="609"/>
      <c r="J476" s="610"/>
      <c r="K476" s="610"/>
      <c r="L476" s="611"/>
      <c r="M476" s="51"/>
      <c r="N476" s="51"/>
    </row>
    <row r="477" spans="1:17" s="38" customFormat="1" hidden="1" outlineLevel="1" x14ac:dyDescent="0.2">
      <c r="A477" s="604"/>
      <c r="B477" s="52" t="s">
        <v>1043</v>
      </c>
      <c r="C477" s="53"/>
      <c r="D477" s="232"/>
      <c r="E477" s="55"/>
      <c r="F477" s="54"/>
      <c r="G477" s="55"/>
      <c r="H477" s="91"/>
      <c r="I477" s="609"/>
      <c r="J477" s="610"/>
      <c r="K477" s="610"/>
      <c r="L477" s="611"/>
      <c r="M477" s="51"/>
      <c r="N477" s="51"/>
    </row>
    <row r="478" spans="1:17" s="38" customFormat="1" hidden="1" outlineLevel="1" x14ac:dyDescent="0.2">
      <c r="A478" s="604"/>
      <c r="B478" s="52" t="s">
        <v>1044</v>
      </c>
      <c r="C478" s="53"/>
      <c r="D478" s="232"/>
      <c r="E478" s="55"/>
      <c r="F478" s="54"/>
      <c r="G478" s="55"/>
      <c r="H478" s="91"/>
      <c r="I478" s="609"/>
      <c r="J478" s="610"/>
      <c r="K478" s="610"/>
      <c r="L478" s="611"/>
      <c r="M478" s="51"/>
      <c r="N478" s="51"/>
    </row>
    <row r="479" spans="1:17" s="38" customFormat="1" hidden="1" outlineLevel="1" x14ac:dyDescent="0.2">
      <c r="A479" s="604"/>
      <c r="B479" s="52" t="s">
        <v>1045</v>
      </c>
      <c r="C479" s="53"/>
      <c r="D479" s="232"/>
      <c r="E479" s="55"/>
      <c r="F479" s="54"/>
      <c r="G479" s="55"/>
      <c r="H479" s="91"/>
      <c r="I479" s="609"/>
      <c r="J479" s="610"/>
      <c r="K479" s="610"/>
      <c r="L479" s="611"/>
      <c r="M479" s="51"/>
      <c r="N479" s="51"/>
    </row>
    <row r="480" spans="1:17" s="38" customFormat="1" hidden="1" outlineLevel="1" x14ac:dyDescent="0.2">
      <c r="A480" s="604"/>
      <c r="B480" s="52" t="s">
        <v>1046</v>
      </c>
      <c r="C480" s="53"/>
      <c r="D480" s="232"/>
      <c r="E480" s="55"/>
      <c r="F480" s="54"/>
      <c r="G480" s="55"/>
      <c r="H480" s="91"/>
      <c r="I480" s="609"/>
      <c r="J480" s="610"/>
      <c r="K480" s="610"/>
      <c r="L480" s="611"/>
      <c r="M480" s="51"/>
      <c r="N480" s="51"/>
    </row>
    <row r="481" spans="1:17" s="38" customFormat="1" hidden="1" outlineLevel="1" x14ac:dyDescent="0.2">
      <c r="A481" s="604"/>
      <c r="B481" s="52" t="s">
        <v>1047</v>
      </c>
      <c r="C481" s="53"/>
      <c r="D481" s="232"/>
      <c r="E481" s="55"/>
      <c r="F481" s="54"/>
      <c r="G481" s="55"/>
      <c r="H481" s="91"/>
      <c r="I481" s="609"/>
      <c r="J481" s="610"/>
      <c r="K481" s="610"/>
      <c r="L481" s="611"/>
      <c r="M481" s="51"/>
      <c r="N481" s="51"/>
    </row>
    <row r="482" spans="1:17" s="38" customFormat="1" hidden="1" outlineLevel="1" x14ac:dyDescent="0.2">
      <c r="A482" s="604"/>
      <c r="B482" s="52" t="s">
        <v>1048</v>
      </c>
      <c r="C482" s="53"/>
      <c r="D482" s="232"/>
      <c r="E482" s="55"/>
      <c r="F482" s="54"/>
      <c r="G482" s="55"/>
      <c r="H482" s="91"/>
      <c r="I482" s="609"/>
      <c r="J482" s="610"/>
      <c r="K482" s="610"/>
      <c r="L482" s="611"/>
      <c r="M482" s="51"/>
      <c r="N482" s="51"/>
    </row>
    <row r="483" spans="1:17" s="38" customFormat="1" hidden="1" outlineLevel="1" x14ac:dyDescent="0.2">
      <c r="A483" s="604"/>
      <c r="B483" s="52" t="s">
        <v>1049</v>
      </c>
      <c r="C483" s="53"/>
      <c r="D483" s="232"/>
      <c r="E483" s="55"/>
      <c r="F483" s="54"/>
      <c r="G483" s="55"/>
      <c r="H483" s="91"/>
      <c r="I483" s="609"/>
      <c r="J483" s="610"/>
      <c r="K483" s="610"/>
      <c r="L483" s="611"/>
      <c r="M483" s="51"/>
      <c r="N483" s="51"/>
    </row>
    <row r="484" spans="1:17" s="38" customFormat="1" ht="13.5" hidden="1" outlineLevel="1" thickBot="1" x14ac:dyDescent="0.25">
      <c r="A484" s="605"/>
      <c r="B484" s="52" t="s">
        <v>1050</v>
      </c>
      <c r="C484" s="53"/>
      <c r="D484" s="232"/>
      <c r="E484" s="55"/>
      <c r="F484" s="54"/>
      <c r="G484" s="55"/>
      <c r="H484" s="91"/>
      <c r="I484" s="609"/>
      <c r="J484" s="610"/>
      <c r="K484" s="610"/>
      <c r="L484" s="611"/>
      <c r="M484" s="51"/>
      <c r="N484" s="51"/>
    </row>
    <row r="485" spans="1:17" s="38" customFormat="1" ht="13.5" collapsed="1" thickBot="1" x14ac:dyDescent="0.25">
      <c r="A485" s="603">
        <v>21</v>
      </c>
      <c r="B485" s="128"/>
      <c r="C485" s="47"/>
      <c r="D485" s="48"/>
      <c r="E485" s="49"/>
      <c r="F485" s="48"/>
      <c r="G485" s="128"/>
      <c r="H485" s="128"/>
      <c r="I485" s="50">
        <f>SUM(F488:F507)</f>
        <v>0</v>
      </c>
      <c r="J485" s="50">
        <f>SUM(G488:G507)</f>
        <v>0</v>
      </c>
      <c r="K485" s="50">
        <f>SUM(H488:H507)</f>
        <v>0</v>
      </c>
      <c r="L485" s="48"/>
      <c r="M485" s="51"/>
      <c r="N485" s="39" t="s">
        <v>1019</v>
      </c>
      <c r="Q485" s="40" t="s">
        <v>1020</v>
      </c>
    </row>
    <row r="486" spans="1:17" s="38" customFormat="1" ht="25.5" hidden="1" outlineLevel="1" x14ac:dyDescent="0.2">
      <c r="A486" s="604"/>
      <c r="B486" s="606"/>
      <c r="C486" s="607"/>
      <c r="D486" s="607"/>
      <c r="E486" s="607"/>
      <c r="F486" s="607"/>
      <c r="G486" s="607"/>
      <c r="H486" s="607"/>
      <c r="I486" s="607"/>
      <c r="J486" s="607"/>
      <c r="K486" s="607"/>
      <c r="L486" s="607"/>
      <c r="M486" s="51"/>
      <c r="N486" s="51"/>
      <c r="Q486" s="41" t="s">
        <v>1021</v>
      </c>
    </row>
    <row r="487" spans="1:17" s="38" customFormat="1" ht="38.25" hidden="1" outlineLevel="1" x14ac:dyDescent="0.2">
      <c r="A487" s="604"/>
      <c r="B487" s="92" t="s">
        <v>1022</v>
      </c>
      <c r="C487" s="92" t="s">
        <v>1023</v>
      </c>
      <c r="D487" s="92" t="s">
        <v>1023</v>
      </c>
      <c r="E487" s="92"/>
      <c r="F487" s="92" t="s">
        <v>1024</v>
      </c>
      <c r="G487" s="93" t="s">
        <v>1025</v>
      </c>
      <c r="H487" s="453" t="s">
        <v>1026</v>
      </c>
      <c r="I487" s="608" t="s">
        <v>1027</v>
      </c>
      <c r="J487" s="608"/>
      <c r="K487" s="608"/>
      <c r="L487" s="608"/>
      <c r="M487" s="51"/>
      <c r="N487" s="51"/>
      <c r="Q487" s="41" t="s">
        <v>1028</v>
      </c>
    </row>
    <row r="488" spans="1:17" s="38" customFormat="1" hidden="1" outlineLevel="1" x14ac:dyDescent="0.2">
      <c r="A488" s="604"/>
      <c r="B488" s="52" t="s">
        <v>1029</v>
      </c>
      <c r="C488" s="53"/>
      <c r="D488" s="232"/>
      <c r="E488" s="55"/>
      <c r="F488" s="54"/>
      <c r="G488" s="55"/>
      <c r="H488" s="91"/>
      <c r="I488" s="609"/>
      <c r="J488" s="610"/>
      <c r="K488" s="610"/>
      <c r="L488" s="611"/>
      <c r="M488" s="51"/>
      <c r="N488" s="51"/>
      <c r="Q488" s="41" t="s">
        <v>1030</v>
      </c>
    </row>
    <row r="489" spans="1:17" s="38" customFormat="1" hidden="1" outlineLevel="1" x14ac:dyDescent="0.2">
      <c r="A489" s="604"/>
      <c r="B489" s="52" t="s">
        <v>1031</v>
      </c>
      <c r="C489" s="53"/>
      <c r="D489" s="232"/>
      <c r="E489" s="55"/>
      <c r="F489" s="54"/>
      <c r="G489" s="55"/>
      <c r="H489" s="91"/>
      <c r="I489" s="609"/>
      <c r="J489" s="610"/>
      <c r="K489" s="610"/>
      <c r="L489" s="611"/>
      <c r="M489" s="51"/>
      <c r="N489" s="51"/>
      <c r="Q489" s="41" t="s">
        <v>1032</v>
      </c>
    </row>
    <row r="490" spans="1:17" s="38" customFormat="1" hidden="1" outlineLevel="1" x14ac:dyDescent="0.2">
      <c r="A490" s="604"/>
      <c r="B490" s="52" t="s">
        <v>1033</v>
      </c>
      <c r="C490" s="53"/>
      <c r="D490" s="232"/>
      <c r="E490" s="55"/>
      <c r="F490" s="54"/>
      <c r="G490" s="55"/>
      <c r="H490" s="91"/>
      <c r="I490" s="609"/>
      <c r="J490" s="610"/>
      <c r="K490" s="610"/>
      <c r="L490" s="611"/>
      <c r="M490" s="51"/>
      <c r="N490" s="51"/>
      <c r="Q490" s="41" t="s">
        <v>278</v>
      </c>
    </row>
    <row r="491" spans="1:17" s="38" customFormat="1" hidden="1" outlineLevel="1" x14ac:dyDescent="0.2">
      <c r="A491" s="604"/>
      <c r="B491" s="52" t="s">
        <v>1034</v>
      </c>
      <c r="C491" s="53"/>
      <c r="D491" s="232"/>
      <c r="E491" s="55"/>
      <c r="F491" s="54"/>
      <c r="G491" s="55"/>
      <c r="H491" s="91"/>
      <c r="I491" s="609"/>
      <c r="J491" s="610"/>
      <c r="K491" s="610"/>
      <c r="L491" s="611"/>
      <c r="M491" s="51"/>
      <c r="N491" s="51"/>
      <c r="Q491" s="41" t="s">
        <v>180</v>
      </c>
    </row>
    <row r="492" spans="1:17" s="38" customFormat="1" hidden="1" outlineLevel="1" x14ac:dyDescent="0.2">
      <c r="A492" s="604"/>
      <c r="B492" s="52" t="s">
        <v>1035</v>
      </c>
      <c r="C492" s="53"/>
      <c r="D492" s="232"/>
      <c r="E492" s="55"/>
      <c r="F492" s="54"/>
      <c r="G492" s="55"/>
      <c r="H492" s="91"/>
      <c r="I492" s="609"/>
      <c r="J492" s="610"/>
      <c r="K492" s="610"/>
      <c r="L492" s="611"/>
      <c r="M492" s="51"/>
      <c r="N492" s="51"/>
    </row>
    <row r="493" spans="1:17" s="38" customFormat="1" hidden="1" outlineLevel="1" x14ac:dyDescent="0.2">
      <c r="A493" s="604"/>
      <c r="B493" s="52" t="s">
        <v>1036</v>
      </c>
      <c r="C493" s="53"/>
      <c r="D493" s="232"/>
      <c r="E493" s="55"/>
      <c r="F493" s="54"/>
      <c r="G493" s="55"/>
      <c r="H493" s="91"/>
      <c r="I493" s="609"/>
      <c r="J493" s="610"/>
      <c r="K493" s="610"/>
      <c r="L493" s="611"/>
      <c r="M493" s="51"/>
      <c r="N493" s="51"/>
    </row>
    <row r="494" spans="1:17" s="38" customFormat="1" hidden="1" outlineLevel="1" x14ac:dyDescent="0.2">
      <c r="A494" s="604"/>
      <c r="B494" s="52" t="s">
        <v>1037</v>
      </c>
      <c r="C494" s="53"/>
      <c r="D494" s="232"/>
      <c r="E494" s="55"/>
      <c r="F494" s="54"/>
      <c r="G494" s="55"/>
      <c r="H494" s="91"/>
      <c r="I494" s="609"/>
      <c r="J494" s="610"/>
      <c r="K494" s="610"/>
      <c r="L494" s="611"/>
      <c r="M494" s="51"/>
      <c r="N494" s="51"/>
    </row>
    <row r="495" spans="1:17" s="38" customFormat="1" hidden="1" outlineLevel="1" x14ac:dyDescent="0.2">
      <c r="A495" s="604"/>
      <c r="B495" s="52" t="s">
        <v>1038</v>
      </c>
      <c r="C495" s="53"/>
      <c r="D495" s="232"/>
      <c r="E495" s="55"/>
      <c r="F495" s="54"/>
      <c r="G495" s="55"/>
      <c r="H495" s="91"/>
      <c r="I495" s="609"/>
      <c r="J495" s="610"/>
      <c r="K495" s="610"/>
      <c r="L495" s="611"/>
      <c r="M495" s="51"/>
      <c r="N495" s="51"/>
    </row>
    <row r="496" spans="1:17" s="38" customFormat="1" hidden="1" outlineLevel="1" x14ac:dyDescent="0.2">
      <c r="A496" s="604"/>
      <c r="B496" s="52" t="s">
        <v>1039</v>
      </c>
      <c r="C496" s="53"/>
      <c r="D496" s="232"/>
      <c r="E496" s="55"/>
      <c r="F496" s="54"/>
      <c r="G496" s="55"/>
      <c r="H496" s="91"/>
      <c r="I496" s="609"/>
      <c r="J496" s="610"/>
      <c r="K496" s="610"/>
      <c r="L496" s="611"/>
      <c r="M496" s="51"/>
      <c r="N496" s="51"/>
    </row>
    <row r="497" spans="1:17" s="38" customFormat="1" hidden="1" outlineLevel="1" x14ac:dyDescent="0.2">
      <c r="A497" s="604"/>
      <c r="B497" s="52" t="s">
        <v>1040</v>
      </c>
      <c r="C497" s="53"/>
      <c r="D497" s="232"/>
      <c r="E497" s="55"/>
      <c r="F497" s="54"/>
      <c r="G497" s="55"/>
      <c r="H497" s="91"/>
      <c r="I497" s="609"/>
      <c r="J497" s="610"/>
      <c r="K497" s="610"/>
      <c r="L497" s="611"/>
      <c r="M497" s="51"/>
      <c r="N497" s="51"/>
    </row>
    <row r="498" spans="1:17" s="38" customFormat="1" hidden="1" outlineLevel="1" x14ac:dyDescent="0.2">
      <c r="A498" s="604"/>
      <c r="B498" s="52" t="s">
        <v>1041</v>
      </c>
      <c r="C498" s="53"/>
      <c r="D498" s="232"/>
      <c r="E498" s="55"/>
      <c r="F498" s="54"/>
      <c r="G498" s="55"/>
      <c r="H498" s="91"/>
      <c r="I498" s="609"/>
      <c r="J498" s="610"/>
      <c r="K498" s="610"/>
      <c r="L498" s="611"/>
      <c r="M498" s="51"/>
      <c r="N498" s="51"/>
    </row>
    <row r="499" spans="1:17" s="38" customFormat="1" hidden="1" outlineLevel="1" x14ac:dyDescent="0.2">
      <c r="A499" s="604"/>
      <c r="B499" s="52" t="s">
        <v>1042</v>
      </c>
      <c r="C499" s="53"/>
      <c r="D499" s="232"/>
      <c r="E499" s="55"/>
      <c r="F499" s="54"/>
      <c r="G499" s="55"/>
      <c r="H499" s="91"/>
      <c r="I499" s="609"/>
      <c r="J499" s="610"/>
      <c r="K499" s="610"/>
      <c r="L499" s="611"/>
      <c r="M499" s="51"/>
      <c r="N499" s="51"/>
    </row>
    <row r="500" spans="1:17" s="38" customFormat="1" hidden="1" outlineLevel="1" x14ac:dyDescent="0.2">
      <c r="A500" s="604"/>
      <c r="B500" s="52" t="s">
        <v>1043</v>
      </c>
      <c r="C500" s="53"/>
      <c r="D500" s="232"/>
      <c r="E500" s="55"/>
      <c r="F500" s="54"/>
      <c r="G500" s="55"/>
      <c r="H500" s="91"/>
      <c r="I500" s="609"/>
      <c r="J500" s="610"/>
      <c r="K500" s="610"/>
      <c r="L500" s="611"/>
      <c r="M500" s="51"/>
      <c r="N500" s="51"/>
    </row>
    <row r="501" spans="1:17" s="38" customFormat="1" hidden="1" outlineLevel="1" x14ac:dyDescent="0.2">
      <c r="A501" s="604"/>
      <c r="B501" s="52" t="s">
        <v>1044</v>
      </c>
      <c r="C501" s="53"/>
      <c r="D501" s="232"/>
      <c r="E501" s="55"/>
      <c r="F501" s="54"/>
      <c r="G501" s="55"/>
      <c r="H501" s="91"/>
      <c r="I501" s="609"/>
      <c r="J501" s="610"/>
      <c r="K501" s="610"/>
      <c r="L501" s="611"/>
      <c r="M501" s="51"/>
      <c r="N501" s="51"/>
    </row>
    <row r="502" spans="1:17" s="38" customFormat="1" hidden="1" outlineLevel="1" x14ac:dyDescent="0.2">
      <c r="A502" s="604"/>
      <c r="B502" s="52" t="s">
        <v>1045</v>
      </c>
      <c r="C502" s="53"/>
      <c r="D502" s="232"/>
      <c r="E502" s="55"/>
      <c r="F502" s="54"/>
      <c r="G502" s="55"/>
      <c r="H502" s="91"/>
      <c r="I502" s="609"/>
      <c r="J502" s="610"/>
      <c r="K502" s="610"/>
      <c r="L502" s="611"/>
      <c r="M502" s="51"/>
      <c r="N502" s="51"/>
    </row>
    <row r="503" spans="1:17" s="38" customFormat="1" hidden="1" outlineLevel="1" x14ac:dyDescent="0.2">
      <c r="A503" s="604"/>
      <c r="B503" s="52" t="s">
        <v>1046</v>
      </c>
      <c r="C503" s="53"/>
      <c r="D503" s="232"/>
      <c r="E503" s="55"/>
      <c r="F503" s="54"/>
      <c r="G503" s="55"/>
      <c r="H503" s="91"/>
      <c r="I503" s="609"/>
      <c r="J503" s="610"/>
      <c r="K503" s="610"/>
      <c r="L503" s="611"/>
      <c r="M503" s="51"/>
      <c r="N503" s="51"/>
    </row>
    <row r="504" spans="1:17" s="38" customFormat="1" hidden="1" outlineLevel="1" x14ac:dyDescent="0.2">
      <c r="A504" s="604"/>
      <c r="B504" s="52" t="s">
        <v>1047</v>
      </c>
      <c r="C504" s="53"/>
      <c r="D504" s="232"/>
      <c r="E504" s="55"/>
      <c r="F504" s="54"/>
      <c r="G504" s="55"/>
      <c r="H504" s="91"/>
      <c r="I504" s="609"/>
      <c r="J504" s="610"/>
      <c r="K504" s="610"/>
      <c r="L504" s="611"/>
      <c r="M504" s="51"/>
      <c r="N504" s="51"/>
    </row>
    <row r="505" spans="1:17" s="38" customFormat="1" hidden="1" outlineLevel="1" x14ac:dyDescent="0.2">
      <c r="A505" s="604"/>
      <c r="B505" s="52" t="s">
        <v>1048</v>
      </c>
      <c r="C505" s="53"/>
      <c r="D505" s="232"/>
      <c r="E505" s="55"/>
      <c r="F505" s="54"/>
      <c r="G505" s="55"/>
      <c r="H505" s="91"/>
      <c r="I505" s="609"/>
      <c r="J505" s="610"/>
      <c r="K505" s="610"/>
      <c r="L505" s="611"/>
      <c r="M505" s="51"/>
      <c r="N505" s="51"/>
    </row>
    <row r="506" spans="1:17" s="38" customFormat="1" hidden="1" outlineLevel="1" x14ac:dyDescent="0.2">
      <c r="A506" s="604"/>
      <c r="B506" s="52" t="s">
        <v>1049</v>
      </c>
      <c r="C506" s="53"/>
      <c r="D506" s="232"/>
      <c r="E506" s="55"/>
      <c r="F506" s="54"/>
      <c r="G506" s="55"/>
      <c r="H506" s="91"/>
      <c r="I506" s="609"/>
      <c r="J506" s="610"/>
      <c r="K506" s="610"/>
      <c r="L506" s="611"/>
      <c r="M506" s="51"/>
      <c r="N506" s="51"/>
    </row>
    <row r="507" spans="1:17" s="38" customFormat="1" ht="13.5" hidden="1" outlineLevel="1" thickBot="1" x14ac:dyDescent="0.25">
      <c r="A507" s="605"/>
      <c r="B507" s="52" t="s">
        <v>1050</v>
      </c>
      <c r="C507" s="53"/>
      <c r="D507" s="232"/>
      <c r="E507" s="55"/>
      <c r="F507" s="54"/>
      <c r="G507" s="55"/>
      <c r="H507" s="91"/>
      <c r="I507" s="609"/>
      <c r="J507" s="610"/>
      <c r="K507" s="610"/>
      <c r="L507" s="611"/>
      <c r="M507" s="51"/>
      <c r="N507" s="51"/>
    </row>
    <row r="508" spans="1:17" s="38" customFormat="1" ht="13.5" collapsed="1" thickBot="1" x14ac:dyDescent="0.25">
      <c r="A508" s="612">
        <v>22</v>
      </c>
      <c r="B508" s="129"/>
      <c r="C508" s="47"/>
      <c r="D508" s="94"/>
      <c r="E508" s="49"/>
      <c r="F508" s="94"/>
      <c r="G508" s="129"/>
      <c r="H508" s="129"/>
      <c r="I508" s="50">
        <f>SUM(F511:F530)</f>
        <v>0</v>
      </c>
      <c r="J508" s="50">
        <f>SUM(G511:G530)</f>
        <v>0</v>
      </c>
      <c r="K508" s="50">
        <f>SUM(H511:H530)</f>
        <v>0</v>
      </c>
      <c r="L508" s="94"/>
      <c r="M508" s="51"/>
      <c r="N508" s="39" t="s">
        <v>1019</v>
      </c>
      <c r="Q508" s="40" t="s">
        <v>1020</v>
      </c>
    </row>
    <row r="509" spans="1:17" s="38" customFormat="1" ht="25.5" hidden="1" outlineLevel="1" x14ac:dyDescent="0.2">
      <c r="A509" s="604"/>
      <c r="B509" s="606"/>
      <c r="C509" s="607"/>
      <c r="D509" s="607"/>
      <c r="E509" s="607"/>
      <c r="F509" s="607"/>
      <c r="G509" s="607"/>
      <c r="H509" s="607"/>
      <c r="I509" s="607"/>
      <c r="J509" s="607"/>
      <c r="K509" s="607"/>
      <c r="L509" s="607"/>
      <c r="M509" s="51"/>
      <c r="N509" s="51"/>
      <c r="Q509" s="41" t="s">
        <v>1021</v>
      </c>
    </row>
    <row r="510" spans="1:17" s="38" customFormat="1" ht="38.25" hidden="1" outlineLevel="1" x14ac:dyDescent="0.2">
      <c r="A510" s="604"/>
      <c r="B510" s="92" t="s">
        <v>1022</v>
      </c>
      <c r="C510" s="92" t="s">
        <v>1023</v>
      </c>
      <c r="D510" s="92" t="s">
        <v>1023</v>
      </c>
      <c r="E510" s="92"/>
      <c r="F510" s="92" t="s">
        <v>1024</v>
      </c>
      <c r="G510" s="93" t="s">
        <v>1025</v>
      </c>
      <c r="H510" s="453" t="s">
        <v>1026</v>
      </c>
      <c r="I510" s="608" t="s">
        <v>1027</v>
      </c>
      <c r="J510" s="608"/>
      <c r="K510" s="608"/>
      <c r="L510" s="608"/>
      <c r="M510" s="51"/>
      <c r="N510" s="51"/>
      <c r="Q510" s="41" t="s">
        <v>1028</v>
      </c>
    </row>
    <row r="511" spans="1:17" s="38" customFormat="1" hidden="1" outlineLevel="1" x14ac:dyDescent="0.2">
      <c r="A511" s="604"/>
      <c r="B511" s="52" t="s">
        <v>1029</v>
      </c>
      <c r="C511" s="53"/>
      <c r="D511" s="232"/>
      <c r="E511" s="55"/>
      <c r="F511" s="54"/>
      <c r="G511" s="55"/>
      <c r="H511" s="91"/>
      <c r="I511" s="609"/>
      <c r="J511" s="610"/>
      <c r="K511" s="610"/>
      <c r="L511" s="611"/>
      <c r="M511" s="51"/>
      <c r="N511" s="51"/>
      <c r="Q511" s="41" t="s">
        <v>1030</v>
      </c>
    </row>
    <row r="512" spans="1:17" s="38" customFormat="1" hidden="1" outlineLevel="1" x14ac:dyDescent="0.2">
      <c r="A512" s="604"/>
      <c r="B512" s="52" t="s">
        <v>1031</v>
      </c>
      <c r="C512" s="53"/>
      <c r="D512" s="232"/>
      <c r="E512" s="55"/>
      <c r="F512" s="54"/>
      <c r="G512" s="55"/>
      <c r="H512" s="91"/>
      <c r="I512" s="609"/>
      <c r="J512" s="610"/>
      <c r="K512" s="610"/>
      <c r="L512" s="611"/>
      <c r="M512" s="51"/>
      <c r="N512" s="51"/>
      <c r="Q512" s="41" t="s">
        <v>1032</v>
      </c>
    </row>
    <row r="513" spans="1:17" s="38" customFormat="1" hidden="1" outlineLevel="1" x14ac:dyDescent="0.2">
      <c r="A513" s="604"/>
      <c r="B513" s="52" t="s">
        <v>1033</v>
      </c>
      <c r="C513" s="53"/>
      <c r="D513" s="232"/>
      <c r="E513" s="55"/>
      <c r="F513" s="54"/>
      <c r="G513" s="55"/>
      <c r="H513" s="91"/>
      <c r="I513" s="609"/>
      <c r="J513" s="610"/>
      <c r="K513" s="610"/>
      <c r="L513" s="611"/>
      <c r="M513" s="51"/>
      <c r="N513" s="51"/>
      <c r="Q513" s="41" t="s">
        <v>278</v>
      </c>
    </row>
    <row r="514" spans="1:17" s="38" customFormat="1" hidden="1" outlineLevel="1" x14ac:dyDescent="0.2">
      <c r="A514" s="604"/>
      <c r="B514" s="52" t="s">
        <v>1034</v>
      </c>
      <c r="C514" s="53"/>
      <c r="D514" s="232"/>
      <c r="E514" s="55"/>
      <c r="F514" s="54"/>
      <c r="G514" s="55"/>
      <c r="H514" s="91"/>
      <c r="I514" s="609"/>
      <c r="J514" s="610"/>
      <c r="K514" s="610"/>
      <c r="L514" s="611"/>
      <c r="M514" s="51"/>
      <c r="N514" s="51"/>
      <c r="Q514" s="41" t="s">
        <v>180</v>
      </c>
    </row>
    <row r="515" spans="1:17" s="38" customFormat="1" hidden="1" outlineLevel="1" x14ac:dyDescent="0.2">
      <c r="A515" s="604"/>
      <c r="B515" s="52" t="s">
        <v>1035</v>
      </c>
      <c r="C515" s="53"/>
      <c r="D515" s="232"/>
      <c r="E515" s="55"/>
      <c r="F515" s="54"/>
      <c r="G515" s="55"/>
      <c r="H515" s="91"/>
      <c r="I515" s="609"/>
      <c r="J515" s="610"/>
      <c r="K515" s="610"/>
      <c r="L515" s="611"/>
      <c r="M515" s="51"/>
      <c r="N515" s="51"/>
    </row>
    <row r="516" spans="1:17" s="38" customFormat="1" hidden="1" outlineLevel="1" x14ac:dyDescent="0.2">
      <c r="A516" s="604"/>
      <c r="B516" s="52" t="s">
        <v>1036</v>
      </c>
      <c r="C516" s="53"/>
      <c r="D516" s="232"/>
      <c r="E516" s="55"/>
      <c r="F516" s="54"/>
      <c r="G516" s="55"/>
      <c r="H516" s="91"/>
      <c r="I516" s="609"/>
      <c r="J516" s="610"/>
      <c r="K516" s="610"/>
      <c r="L516" s="611"/>
      <c r="M516" s="51"/>
      <c r="N516" s="51"/>
    </row>
    <row r="517" spans="1:17" s="38" customFormat="1" hidden="1" outlineLevel="1" x14ac:dyDescent="0.2">
      <c r="A517" s="604"/>
      <c r="B517" s="52" t="s">
        <v>1037</v>
      </c>
      <c r="C517" s="53"/>
      <c r="D517" s="232"/>
      <c r="E517" s="55"/>
      <c r="F517" s="54"/>
      <c r="G517" s="55"/>
      <c r="H517" s="91"/>
      <c r="I517" s="609"/>
      <c r="J517" s="610"/>
      <c r="K517" s="610"/>
      <c r="L517" s="611"/>
      <c r="M517" s="51"/>
      <c r="N517" s="51"/>
    </row>
    <row r="518" spans="1:17" s="38" customFormat="1" hidden="1" outlineLevel="1" x14ac:dyDescent="0.2">
      <c r="A518" s="604"/>
      <c r="B518" s="52" t="s">
        <v>1038</v>
      </c>
      <c r="C518" s="53"/>
      <c r="D518" s="232"/>
      <c r="E518" s="55"/>
      <c r="F518" s="54"/>
      <c r="G518" s="55"/>
      <c r="H518" s="91"/>
      <c r="I518" s="609"/>
      <c r="J518" s="610"/>
      <c r="K518" s="610"/>
      <c r="L518" s="611"/>
      <c r="M518" s="51"/>
      <c r="N518" s="51"/>
    </row>
    <row r="519" spans="1:17" s="38" customFormat="1" hidden="1" outlineLevel="1" x14ac:dyDescent="0.2">
      <c r="A519" s="604"/>
      <c r="B519" s="52" t="s">
        <v>1039</v>
      </c>
      <c r="C519" s="53"/>
      <c r="D519" s="232"/>
      <c r="E519" s="55"/>
      <c r="F519" s="54"/>
      <c r="G519" s="55"/>
      <c r="H519" s="91"/>
      <c r="I519" s="609"/>
      <c r="J519" s="610"/>
      <c r="K519" s="610"/>
      <c r="L519" s="611"/>
      <c r="M519" s="51"/>
      <c r="N519" s="51"/>
    </row>
    <row r="520" spans="1:17" s="38" customFormat="1" hidden="1" outlineLevel="1" x14ac:dyDescent="0.2">
      <c r="A520" s="604"/>
      <c r="B520" s="52" t="s">
        <v>1040</v>
      </c>
      <c r="C520" s="53"/>
      <c r="D520" s="232"/>
      <c r="E520" s="55"/>
      <c r="F520" s="54"/>
      <c r="G520" s="55"/>
      <c r="H520" s="91"/>
      <c r="I520" s="609"/>
      <c r="J520" s="610"/>
      <c r="K520" s="610"/>
      <c r="L520" s="611"/>
      <c r="M520" s="51"/>
      <c r="N520" s="51"/>
    </row>
    <row r="521" spans="1:17" s="38" customFormat="1" hidden="1" outlineLevel="1" x14ac:dyDescent="0.2">
      <c r="A521" s="604"/>
      <c r="B521" s="52" t="s">
        <v>1041</v>
      </c>
      <c r="C521" s="53"/>
      <c r="D521" s="232"/>
      <c r="E521" s="55"/>
      <c r="F521" s="54"/>
      <c r="G521" s="55"/>
      <c r="H521" s="91"/>
      <c r="I521" s="609"/>
      <c r="J521" s="610"/>
      <c r="K521" s="610"/>
      <c r="L521" s="611"/>
      <c r="M521" s="51"/>
      <c r="N521" s="51"/>
    </row>
    <row r="522" spans="1:17" s="38" customFormat="1" hidden="1" outlineLevel="1" x14ac:dyDescent="0.2">
      <c r="A522" s="604"/>
      <c r="B522" s="52" t="s">
        <v>1042</v>
      </c>
      <c r="C522" s="53"/>
      <c r="D522" s="232"/>
      <c r="E522" s="55"/>
      <c r="F522" s="54"/>
      <c r="G522" s="55"/>
      <c r="H522" s="91"/>
      <c r="I522" s="609"/>
      <c r="J522" s="610"/>
      <c r="K522" s="610"/>
      <c r="L522" s="611"/>
      <c r="M522" s="51"/>
      <c r="N522" s="51"/>
    </row>
    <row r="523" spans="1:17" s="38" customFormat="1" hidden="1" outlineLevel="1" x14ac:dyDescent="0.2">
      <c r="A523" s="604"/>
      <c r="B523" s="52" t="s">
        <v>1043</v>
      </c>
      <c r="C523" s="53"/>
      <c r="D523" s="232"/>
      <c r="E523" s="55"/>
      <c r="F523" s="54"/>
      <c r="G523" s="55"/>
      <c r="H523" s="91"/>
      <c r="I523" s="609"/>
      <c r="J523" s="610"/>
      <c r="K523" s="610"/>
      <c r="L523" s="611"/>
      <c r="M523" s="51"/>
      <c r="N523" s="51"/>
    </row>
    <row r="524" spans="1:17" s="38" customFormat="1" hidden="1" outlineLevel="1" x14ac:dyDescent="0.2">
      <c r="A524" s="604"/>
      <c r="B524" s="52" t="s">
        <v>1044</v>
      </c>
      <c r="C524" s="53"/>
      <c r="D524" s="232"/>
      <c r="E524" s="55"/>
      <c r="F524" s="54"/>
      <c r="G524" s="55"/>
      <c r="H524" s="91"/>
      <c r="I524" s="609"/>
      <c r="J524" s="610"/>
      <c r="K524" s="610"/>
      <c r="L524" s="611"/>
      <c r="M524" s="51"/>
      <c r="N524" s="51"/>
    </row>
    <row r="525" spans="1:17" s="38" customFormat="1" hidden="1" outlineLevel="1" x14ac:dyDescent="0.2">
      <c r="A525" s="604"/>
      <c r="B525" s="52" t="s">
        <v>1045</v>
      </c>
      <c r="C525" s="53"/>
      <c r="D525" s="232"/>
      <c r="E525" s="55"/>
      <c r="F525" s="54"/>
      <c r="G525" s="55"/>
      <c r="H525" s="91"/>
      <c r="I525" s="609"/>
      <c r="J525" s="610"/>
      <c r="K525" s="610"/>
      <c r="L525" s="611"/>
      <c r="M525" s="51"/>
      <c r="N525" s="51"/>
    </row>
    <row r="526" spans="1:17" s="38" customFormat="1" hidden="1" outlineLevel="1" x14ac:dyDescent="0.2">
      <c r="A526" s="604"/>
      <c r="B526" s="52" t="s">
        <v>1046</v>
      </c>
      <c r="C526" s="53"/>
      <c r="D526" s="232"/>
      <c r="E526" s="55"/>
      <c r="F526" s="54"/>
      <c r="G526" s="55"/>
      <c r="H526" s="91"/>
      <c r="I526" s="609"/>
      <c r="J526" s="610"/>
      <c r="K526" s="610"/>
      <c r="L526" s="611"/>
      <c r="M526" s="51"/>
      <c r="N526" s="51"/>
    </row>
    <row r="527" spans="1:17" s="38" customFormat="1" hidden="1" outlineLevel="1" x14ac:dyDescent="0.2">
      <c r="A527" s="604"/>
      <c r="B527" s="52" t="s">
        <v>1047</v>
      </c>
      <c r="C527" s="53"/>
      <c r="D527" s="232"/>
      <c r="E527" s="55"/>
      <c r="F527" s="54"/>
      <c r="G527" s="55"/>
      <c r="H527" s="91"/>
      <c r="I527" s="609"/>
      <c r="J527" s="610"/>
      <c r="K527" s="610"/>
      <c r="L527" s="611"/>
      <c r="M527" s="51"/>
      <c r="N527" s="51"/>
    </row>
    <row r="528" spans="1:17" s="38" customFormat="1" hidden="1" outlineLevel="1" x14ac:dyDescent="0.2">
      <c r="A528" s="604"/>
      <c r="B528" s="52" t="s">
        <v>1048</v>
      </c>
      <c r="C528" s="53"/>
      <c r="D528" s="232"/>
      <c r="E528" s="55"/>
      <c r="F528" s="54"/>
      <c r="G528" s="55"/>
      <c r="H528" s="91"/>
      <c r="I528" s="609"/>
      <c r="J528" s="610"/>
      <c r="K528" s="610"/>
      <c r="L528" s="611"/>
      <c r="M528" s="51"/>
      <c r="N528" s="51"/>
    </row>
    <row r="529" spans="1:17" s="38" customFormat="1" hidden="1" outlineLevel="1" x14ac:dyDescent="0.2">
      <c r="A529" s="604"/>
      <c r="B529" s="52" t="s">
        <v>1049</v>
      </c>
      <c r="C529" s="53"/>
      <c r="D529" s="232"/>
      <c r="E529" s="55"/>
      <c r="F529" s="54"/>
      <c r="G529" s="55"/>
      <c r="H529" s="91"/>
      <c r="I529" s="609"/>
      <c r="J529" s="610"/>
      <c r="K529" s="610"/>
      <c r="L529" s="611"/>
      <c r="M529" s="51"/>
      <c r="N529" s="51"/>
    </row>
    <row r="530" spans="1:17" s="38" customFormat="1" ht="13.5" hidden="1" outlineLevel="1" thickBot="1" x14ac:dyDescent="0.25">
      <c r="A530" s="605"/>
      <c r="B530" s="52" t="s">
        <v>1050</v>
      </c>
      <c r="C530" s="53"/>
      <c r="D530" s="232"/>
      <c r="E530" s="55"/>
      <c r="F530" s="54"/>
      <c r="G530" s="55"/>
      <c r="H530" s="91"/>
      <c r="I530" s="609"/>
      <c r="J530" s="610"/>
      <c r="K530" s="610"/>
      <c r="L530" s="611"/>
      <c r="M530" s="51"/>
      <c r="N530" s="51"/>
    </row>
    <row r="531" spans="1:17" s="38" customFormat="1" ht="13.5" collapsed="1" thickBot="1" x14ac:dyDescent="0.25">
      <c r="A531" s="603">
        <v>23</v>
      </c>
      <c r="B531" s="128"/>
      <c r="C531" s="47"/>
      <c r="D531" s="48"/>
      <c r="E531" s="49"/>
      <c r="F531" s="48"/>
      <c r="G531" s="128"/>
      <c r="H531" s="128"/>
      <c r="I531" s="50">
        <f>SUM(F534:F553)</f>
        <v>0</v>
      </c>
      <c r="J531" s="50">
        <f>SUM(G534:G553)</f>
        <v>0</v>
      </c>
      <c r="K531" s="50">
        <f>SUM(H534:H553)</f>
        <v>0</v>
      </c>
      <c r="L531" s="48"/>
      <c r="M531" s="51"/>
      <c r="N531" s="39" t="s">
        <v>1019</v>
      </c>
      <c r="Q531" s="40" t="s">
        <v>1020</v>
      </c>
    </row>
    <row r="532" spans="1:17" s="38" customFormat="1" ht="25.5" hidden="1" outlineLevel="1" x14ac:dyDescent="0.2">
      <c r="A532" s="604"/>
      <c r="B532" s="606"/>
      <c r="C532" s="607"/>
      <c r="D532" s="607"/>
      <c r="E532" s="607"/>
      <c r="F532" s="607"/>
      <c r="G532" s="607"/>
      <c r="H532" s="607"/>
      <c r="I532" s="607"/>
      <c r="J532" s="607"/>
      <c r="K532" s="607"/>
      <c r="L532" s="607"/>
      <c r="M532" s="51"/>
      <c r="N532" s="51"/>
      <c r="Q532" s="41" t="s">
        <v>1021</v>
      </c>
    </row>
    <row r="533" spans="1:17" s="38" customFormat="1" ht="38.25" hidden="1" outlineLevel="1" x14ac:dyDescent="0.2">
      <c r="A533" s="604"/>
      <c r="B533" s="92" t="s">
        <v>1022</v>
      </c>
      <c r="C533" s="92" t="s">
        <v>1023</v>
      </c>
      <c r="D533" s="92" t="s">
        <v>1023</v>
      </c>
      <c r="E533" s="92"/>
      <c r="F533" s="92" t="s">
        <v>1024</v>
      </c>
      <c r="G533" s="93" t="s">
        <v>1025</v>
      </c>
      <c r="H533" s="453" t="s">
        <v>1026</v>
      </c>
      <c r="I533" s="608" t="s">
        <v>1027</v>
      </c>
      <c r="J533" s="608"/>
      <c r="K533" s="608"/>
      <c r="L533" s="608"/>
      <c r="M533" s="51"/>
      <c r="N533" s="51"/>
      <c r="Q533" s="41" t="s">
        <v>1028</v>
      </c>
    </row>
    <row r="534" spans="1:17" s="38" customFormat="1" hidden="1" outlineLevel="1" x14ac:dyDescent="0.2">
      <c r="A534" s="604"/>
      <c r="B534" s="52" t="s">
        <v>1029</v>
      </c>
      <c r="C534" s="53"/>
      <c r="D534" s="232"/>
      <c r="E534" s="55"/>
      <c r="F534" s="54"/>
      <c r="G534" s="55"/>
      <c r="H534" s="91"/>
      <c r="I534" s="609"/>
      <c r="J534" s="610"/>
      <c r="K534" s="610"/>
      <c r="L534" s="611"/>
      <c r="M534" s="51"/>
      <c r="N534" s="51"/>
      <c r="Q534" s="41" t="s">
        <v>1030</v>
      </c>
    </row>
    <row r="535" spans="1:17" s="38" customFormat="1" hidden="1" outlineLevel="1" x14ac:dyDescent="0.2">
      <c r="A535" s="604"/>
      <c r="B535" s="52" t="s">
        <v>1031</v>
      </c>
      <c r="C535" s="53"/>
      <c r="D535" s="232"/>
      <c r="E535" s="55"/>
      <c r="F535" s="54"/>
      <c r="G535" s="55"/>
      <c r="H535" s="91"/>
      <c r="I535" s="609"/>
      <c r="J535" s="610"/>
      <c r="K535" s="610"/>
      <c r="L535" s="611"/>
      <c r="M535" s="51"/>
      <c r="N535" s="51"/>
      <c r="Q535" s="41" t="s">
        <v>1032</v>
      </c>
    </row>
    <row r="536" spans="1:17" s="38" customFormat="1" hidden="1" outlineLevel="1" x14ac:dyDescent="0.2">
      <c r="A536" s="604"/>
      <c r="B536" s="52" t="s">
        <v>1033</v>
      </c>
      <c r="C536" s="53"/>
      <c r="D536" s="232"/>
      <c r="E536" s="55"/>
      <c r="F536" s="54"/>
      <c r="G536" s="55"/>
      <c r="H536" s="91"/>
      <c r="I536" s="609"/>
      <c r="J536" s="610"/>
      <c r="K536" s="610"/>
      <c r="L536" s="611"/>
      <c r="M536" s="51"/>
      <c r="N536" s="51"/>
      <c r="Q536" s="41" t="s">
        <v>278</v>
      </c>
    </row>
    <row r="537" spans="1:17" s="38" customFormat="1" hidden="1" outlineLevel="1" x14ac:dyDescent="0.2">
      <c r="A537" s="604"/>
      <c r="B537" s="52" t="s">
        <v>1034</v>
      </c>
      <c r="C537" s="53"/>
      <c r="D537" s="232"/>
      <c r="E537" s="55"/>
      <c r="F537" s="54"/>
      <c r="G537" s="55"/>
      <c r="H537" s="91"/>
      <c r="I537" s="609"/>
      <c r="J537" s="610"/>
      <c r="K537" s="610"/>
      <c r="L537" s="611"/>
      <c r="M537" s="51"/>
      <c r="N537" s="51"/>
      <c r="Q537" s="41" t="s">
        <v>180</v>
      </c>
    </row>
    <row r="538" spans="1:17" s="38" customFormat="1" hidden="1" outlineLevel="1" x14ac:dyDescent="0.2">
      <c r="A538" s="604"/>
      <c r="B538" s="52" t="s">
        <v>1035</v>
      </c>
      <c r="C538" s="53"/>
      <c r="D538" s="232"/>
      <c r="E538" s="55"/>
      <c r="F538" s="54"/>
      <c r="G538" s="55"/>
      <c r="H538" s="91"/>
      <c r="I538" s="609"/>
      <c r="J538" s="610"/>
      <c r="K538" s="610"/>
      <c r="L538" s="611"/>
      <c r="M538" s="51"/>
      <c r="N538" s="51"/>
    </row>
    <row r="539" spans="1:17" s="38" customFormat="1" hidden="1" outlineLevel="1" x14ac:dyDescent="0.2">
      <c r="A539" s="604"/>
      <c r="B539" s="52" t="s">
        <v>1036</v>
      </c>
      <c r="C539" s="53"/>
      <c r="D539" s="232"/>
      <c r="E539" s="55"/>
      <c r="F539" s="54"/>
      <c r="G539" s="55"/>
      <c r="H539" s="91"/>
      <c r="I539" s="609"/>
      <c r="J539" s="610"/>
      <c r="K539" s="610"/>
      <c r="L539" s="611"/>
      <c r="M539" s="51"/>
      <c r="N539" s="51"/>
    </row>
    <row r="540" spans="1:17" s="38" customFormat="1" hidden="1" outlineLevel="1" x14ac:dyDescent="0.2">
      <c r="A540" s="604"/>
      <c r="B540" s="52" t="s">
        <v>1037</v>
      </c>
      <c r="C540" s="53"/>
      <c r="D540" s="232"/>
      <c r="E540" s="55"/>
      <c r="F540" s="54"/>
      <c r="G540" s="55"/>
      <c r="H540" s="91"/>
      <c r="I540" s="609"/>
      <c r="J540" s="610"/>
      <c r="K540" s="610"/>
      <c r="L540" s="611"/>
      <c r="M540" s="51"/>
      <c r="N540" s="51"/>
    </row>
    <row r="541" spans="1:17" s="38" customFormat="1" hidden="1" outlineLevel="1" x14ac:dyDescent="0.2">
      <c r="A541" s="604"/>
      <c r="B541" s="52" t="s">
        <v>1038</v>
      </c>
      <c r="C541" s="53"/>
      <c r="D541" s="232"/>
      <c r="E541" s="55"/>
      <c r="F541" s="54"/>
      <c r="G541" s="55"/>
      <c r="H541" s="91"/>
      <c r="I541" s="609"/>
      <c r="J541" s="610"/>
      <c r="K541" s="610"/>
      <c r="L541" s="611"/>
      <c r="M541" s="51"/>
      <c r="N541" s="51"/>
    </row>
    <row r="542" spans="1:17" s="38" customFormat="1" hidden="1" outlineLevel="1" x14ac:dyDescent="0.2">
      <c r="A542" s="604"/>
      <c r="B542" s="52" t="s">
        <v>1039</v>
      </c>
      <c r="C542" s="53"/>
      <c r="D542" s="232"/>
      <c r="E542" s="55"/>
      <c r="F542" s="54"/>
      <c r="G542" s="55"/>
      <c r="H542" s="91"/>
      <c r="I542" s="609"/>
      <c r="J542" s="610"/>
      <c r="K542" s="610"/>
      <c r="L542" s="611"/>
      <c r="M542" s="51"/>
      <c r="N542" s="51"/>
    </row>
    <row r="543" spans="1:17" s="38" customFormat="1" hidden="1" outlineLevel="1" x14ac:dyDescent="0.2">
      <c r="A543" s="604"/>
      <c r="B543" s="52" t="s">
        <v>1040</v>
      </c>
      <c r="C543" s="53"/>
      <c r="D543" s="232"/>
      <c r="E543" s="55"/>
      <c r="F543" s="54"/>
      <c r="G543" s="55"/>
      <c r="H543" s="91"/>
      <c r="I543" s="609"/>
      <c r="J543" s="610"/>
      <c r="K543" s="610"/>
      <c r="L543" s="611"/>
      <c r="M543" s="51"/>
      <c r="N543" s="51"/>
    </row>
    <row r="544" spans="1:17" s="38" customFormat="1" hidden="1" outlineLevel="1" x14ac:dyDescent="0.2">
      <c r="A544" s="604"/>
      <c r="B544" s="52" t="s">
        <v>1041</v>
      </c>
      <c r="C544" s="53"/>
      <c r="D544" s="232"/>
      <c r="E544" s="55"/>
      <c r="F544" s="54"/>
      <c r="G544" s="55"/>
      <c r="H544" s="91"/>
      <c r="I544" s="609"/>
      <c r="J544" s="610"/>
      <c r="K544" s="610"/>
      <c r="L544" s="611"/>
      <c r="M544" s="51"/>
      <c r="N544" s="51"/>
    </row>
    <row r="545" spans="1:17" s="38" customFormat="1" hidden="1" outlineLevel="1" x14ac:dyDescent="0.2">
      <c r="A545" s="604"/>
      <c r="B545" s="52" t="s">
        <v>1042</v>
      </c>
      <c r="C545" s="53"/>
      <c r="D545" s="232"/>
      <c r="E545" s="55"/>
      <c r="F545" s="54"/>
      <c r="G545" s="55"/>
      <c r="H545" s="91"/>
      <c r="I545" s="609"/>
      <c r="J545" s="610"/>
      <c r="K545" s="610"/>
      <c r="L545" s="611"/>
      <c r="M545" s="51"/>
      <c r="N545" s="51"/>
    </row>
    <row r="546" spans="1:17" s="38" customFormat="1" hidden="1" outlineLevel="1" x14ac:dyDescent="0.2">
      <c r="A546" s="604"/>
      <c r="B546" s="52" t="s">
        <v>1043</v>
      </c>
      <c r="C546" s="53"/>
      <c r="D546" s="232"/>
      <c r="E546" s="55"/>
      <c r="F546" s="54"/>
      <c r="G546" s="55"/>
      <c r="H546" s="91"/>
      <c r="I546" s="609"/>
      <c r="J546" s="610"/>
      <c r="K546" s="610"/>
      <c r="L546" s="611"/>
      <c r="M546" s="51"/>
      <c r="N546" s="51"/>
    </row>
    <row r="547" spans="1:17" s="38" customFormat="1" hidden="1" outlineLevel="1" x14ac:dyDescent="0.2">
      <c r="A547" s="604"/>
      <c r="B547" s="52" t="s">
        <v>1044</v>
      </c>
      <c r="C547" s="53"/>
      <c r="D547" s="232"/>
      <c r="E547" s="55"/>
      <c r="F547" s="54"/>
      <c r="G547" s="55"/>
      <c r="H547" s="91"/>
      <c r="I547" s="609"/>
      <c r="J547" s="610"/>
      <c r="K547" s="610"/>
      <c r="L547" s="611"/>
      <c r="M547" s="51"/>
      <c r="N547" s="51"/>
    </row>
    <row r="548" spans="1:17" s="38" customFormat="1" hidden="1" outlineLevel="1" x14ac:dyDescent="0.2">
      <c r="A548" s="604"/>
      <c r="B548" s="52" t="s">
        <v>1045</v>
      </c>
      <c r="C548" s="53"/>
      <c r="D548" s="232"/>
      <c r="E548" s="55"/>
      <c r="F548" s="54"/>
      <c r="G548" s="55"/>
      <c r="H548" s="91"/>
      <c r="I548" s="609"/>
      <c r="J548" s="610"/>
      <c r="K548" s="610"/>
      <c r="L548" s="611"/>
      <c r="M548" s="51"/>
      <c r="N548" s="51"/>
    </row>
    <row r="549" spans="1:17" s="38" customFormat="1" hidden="1" outlineLevel="1" x14ac:dyDescent="0.2">
      <c r="A549" s="604"/>
      <c r="B549" s="52" t="s">
        <v>1046</v>
      </c>
      <c r="C549" s="53"/>
      <c r="D549" s="232"/>
      <c r="E549" s="55"/>
      <c r="F549" s="54"/>
      <c r="G549" s="55"/>
      <c r="H549" s="91"/>
      <c r="I549" s="609"/>
      <c r="J549" s="610"/>
      <c r="K549" s="610"/>
      <c r="L549" s="611"/>
      <c r="M549" s="51"/>
      <c r="N549" s="51"/>
    </row>
    <row r="550" spans="1:17" s="38" customFormat="1" hidden="1" outlineLevel="1" x14ac:dyDescent="0.2">
      <c r="A550" s="604"/>
      <c r="B550" s="52" t="s">
        <v>1047</v>
      </c>
      <c r="C550" s="53"/>
      <c r="D550" s="232"/>
      <c r="E550" s="55"/>
      <c r="F550" s="54"/>
      <c r="G550" s="55"/>
      <c r="H550" s="91"/>
      <c r="I550" s="609"/>
      <c r="J550" s="610"/>
      <c r="K550" s="610"/>
      <c r="L550" s="611"/>
      <c r="M550" s="51"/>
      <c r="N550" s="51"/>
    </row>
    <row r="551" spans="1:17" s="38" customFormat="1" hidden="1" outlineLevel="1" x14ac:dyDescent="0.2">
      <c r="A551" s="604"/>
      <c r="B551" s="52" t="s">
        <v>1048</v>
      </c>
      <c r="C551" s="53"/>
      <c r="D551" s="232"/>
      <c r="E551" s="55"/>
      <c r="F551" s="54"/>
      <c r="G551" s="55"/>
      <c r="H551" s="91"/>
      <c r="I551" s="609"/>
      <c r="J551" s="610"/>
      <c r="K551" s="610"/>
      <c r="L551" s="611"/>
      <c r="M551" s="51"/>
      <c r="N551" s="51"/>
    </row>
    <row r="552" spans="1:17" s="38" customFormat="1" hidden="1" outlineLevel="1" x14ac:dyDescent="0.2">
      <c r="A552" s="604"/>
      <c r="B552" s="52" t="s">
        <v>1049</v>
      </c>
      <c r="C552" s="53"/>
      <c r="D552" s="232"/>
      <c r="E552" s="55"/>
      <c r="F552" s="54"/>
      <c r="G552" s="55"/>
      <c r="H552" s="91"/>
      <c r="I552" s="609"/>
      <c r="J552" s="610"/>
      <c r="K552" s="610"/>
      <c r="L552" s="611"/>
      <c r="M552" s="51"/>
      <c r="N552" s="51"/>
    </row>
    <row r="553" spans="1:17" s="38" customFormat="1" ht="13.5" hidden="1" outlineLevel="1" thickBot="1" x14ac:dyDescent="0.25">
      <c r="A553" s="605"/>
      <c r="B553" s="52" t="s">
        <v>1050</v>
      </c>
      <c r="C553" s="53"/>
      <c r="D553" s="232"/>
      <c r="E553" s="55"/>
      <c r="F553" s="54"/>
      <c r="G553" s="55"/>
      <c r="H553" s="91"/>
      <c r="I553" s="609"/>
      <c r="J553" s="610"/>
      <c r="K553" s="610"/>
      <c r="L553" s="611"/>
      <c r="M553" s="51"/>
      <c r="N553" s="51"/>
    </row>
    <row r="554" spans="1:17" s="38" customFormat="1" ht="13.5" collapsed="1" thickBot="1" x14ac:dyDescent="0.25">
      <c r="A554" s="612">
        <v>24</v>
      </c>
      <c r="B554" s="129"/>
      <c r="C554" s="47"/>
      <c r="D554" s="94"/>
      <c r="E554" s="49"/>
      <c r="F554" s="94"/>
      <c r="G554" s="129"/>
      <c r="H554" s="129"/>
      <c r="I554" s="50">
        <f>SUM(F557:F576)</f>
        <v>0</v>
      </c>
      <c r="J554" s="50">
        <f>SUM(G557:G576)</f>
        <v>0</v>
      </c>
      <c r="K554" s="50">
        <f>SUM(H557:H576)</f>
        <v>0</v>
      </c>
      <c r="L554" s="94"/>
      <c r="M554" s="51"/>
      <c r="N554" s="39" t="s">
        <v>1019</v>
      </c>
      <c r="Q554" s="40" t="s">
        <v>1020</v>
      </c>
    </row>
    <row r="555" spans="1:17" s="38" customFormat="1" ht="25.5" hidden="1" outlineLevel="1" x14ac:dyDescent="0.2">
      <c r="A555" s="604"/>
      <c r="B555" s="606"/>
      <c r="C555" s="607"/>
      <c r="D555" s="607"/>
      <c r="E555" s="607"/>
      <c r="F555" s="607"/>
      <c r="G555" s="607"/>
      <c r="H555" s="607"/>
      <c r="I555" s="607"/>
      <c r="J555" s="607"/>
      <c r="K555" s="607"/>
      <c r="L555" s="607"/>
      <c r="M555" s="51"/>
      <c r="N555" s="51"/>
      <c r="Q555" s="41" t="s">
        <v>1021</v>
      </c>
    </row>
    <row r="556" spans="1:17" s="38" customFormat="1" ht="38.25" hidden="1" outlineLevel="1" x14ac:dyDescent="0.2">
      <c r="A556" s="604"/>
      <c r="B556" s="92" t="s">
        <v>1022</v>
      </c>
      <c r="C556" s="92" t="s">
        <v>1023</v>
      </c>
      <c r="D556" s="92" t="s">
        <v>1023</v>
      </c>
      <c r="E556" s="92"/>
      <c r="F556" s="92" t="s">
        <v>1024</v>
      </c>
      <c r="G556" s="93" t="s">
        <v>1025</v>
      </c>
      <c r="H556" s="453" t="s">
        <v>1026</v>
      </c>
      <c r="I556" s="608" t="s">
        <v>1027</v>
      </c>
      <c r="J556" s="608"/>
      <c r="K556" s="608"/>
      <c r="L556" s="608"/>
      <c r="M556" s="51"/>
      <c r="N556" s="51"/>
      <c r="Q556" s="41" t="s">
        <v>1028</v>
      </c>
    </row>
    <row r="557" spans="1:17" s="38" customFormat="1" hidden="1" outlineLevel="1" x14ac:dyDescent="0.2">
      <c r="A557" s="604"/>
      <c r="B557" s="52" t="s">
        <v>1029</v>
      </c>
      <c r="C557" s="53"/>
      <c r="D557" s="232"/>
      <c r="E557" s="55"/>
      <c r="F557" s="54"/>
      <c r="G557" s="55"/>
      <c r="H557" s="91"/>
      <c r="I557" s="609"/>
      <c r="J557" s="610"/>
      <c r="K557" s="610"/>
      <c r="L557" s="611"/>
      <c r="M557" s="51"/>
      <c r="N557" s="51"/>
      <c r="Q557" s="41" t="s">
        <v>1030</v>
      </c>
    </row>
    <row r="558" spans="1:17" s="38" customFormat="1" hidden="1" outlineLevel="1" x14ac:dyDescent="0.2">
      <c r="A558" s="604"/>
      <c r="B558" s="52" t="s">
        <v>1031</v>
      </c>
      <c r="C558" s="53"/>
      <c r="D558" s="232"/>
      <c r="E558" s="55"/>
      <c r="F558" s="54"/>
      <c r="G558" s="55"/>
      <c r="H558" s="91"/>
      <c r="I558" s="609"/>
      <c r="J558" s="610"/>
      <c r="K558" s="610"/>
      <c r="L558" s="611"/>
      <c r="M558" s="51"/>
      <c r="N558" s="51"/>
      <c r="Q558" s="41" t="s">
        <v>1032</v>
      </c>
    </row>
    <row r="559" spans="1:17" s="38" customFormat="1" hidden="1" outlineLevel="1" x14ac:dyDescent="0.2">
      <c r="A559" s="604"/>
      <c r="B559" s="52" t="s">
        <v>1033</v>
      </c>
      <c r="C559" s="53"/>
      <c r="D559" s="232"/>
      <c r="E559" s="55"/>
      <c r="F559" s="54"/>
      <c r="G559" s="55"/>
      <c r="H559" s="91"/>
      <c r="I559" s="609"/>
      <c r="J559" s="610"/>
      <c r="K559" s="610"/>
      <c r="L559" s="611"/>
      <c r="M559" s="51"/>
      <c r="N559" s="51"/>
      <c r="Q559" s="41" t="s">
        <v>278</v>
      </c>
    </row>
    <row r="560" spans="1:17" s="38" customFormat="1" hidden="1" outlineLevel="1" x14ac:dyDescent="0.2">
      <c r="A560" s="604"/>
      <c r="B560" s="52" t="s">
        <v>1034</v>
      </c>
      <c r="C560" s="53"/>
      <c r="D560" s="232"/>
      <c r="E560" s="55"/>
      <c r="F560" s="54"/>
      <c r="G560" s="55"/>
      <c r="H560" s="91"/>
      <c r="I560" s="609"/>
      <c r="J560" s="610"/>
      <c r="K560" s="610"/>
      <c r="L560" s="611"/>
      <c r="M560" s="51"/>
      <c r="N560" s="51"/>
      <c r="Q560" s="41" t="s">
        <v>180</v>
      </c>
    </row>
    <row r="561" spans="1:14" s="38" customFormat="1" hidden="1" outlineLevel="1" x14ac:dyDescent="0.2">
      <c r="A561" s="604"/>
      <c r="B561" s="52" t="s">
        <v>1035</v>
      </c>
      <c r="C561" s="53"/>
      <c r="D561" s="232"/>
      <c r="E561" s="55"/>
      <c r="F561" s="54"/>
      <c r="G561" s="55"/>
      <c r="H561" s="91"/>
      <c r="I561" s="609"/>
      <c r="J561" s="610"/>
      <c r="K561" s="610"/>
      <c r="L561" s="611"/>
      <c r="M561" s="51"/>
      <c r="N561" s="51"/>
    </row>
    <row r="562" spans="1:14" s="38" customFormat="1" hidden="1" outlineLevel="1" x14ac:dyDescent="0.2">
      <c r="A562" s="604"/>
      <c r="B562" s="52" t="s">
        <v>1036</v>
      </c>
      <c r="C562" s="53"/>
      <c r="D562" s="232"/>
      <c r="E562" s="55"/>
      <c r="F562" s="54"/>
      <c r="G562" s="55"/>
      <c r="H562" s="91"/>
      <c r="I562" s="609"/>
      <c r="J562" s="610"/>
      <c r="K562" s="610"/>
      <c r="L562" s="611"/>
      <c r="M562" s="51"/>
      <c r="N562" s="51"/>
    </row>
    <row r="563" spans="1:14" s="38" customFormat="1" hidden="1" outlineLevel="1" x14ac:dyDescent="0.2">
      <c r="A563" s="604"/>
      <c r="B563" s="52" t="s">
        <v>1037</v>
      </c>
      <c r="C563" s="53"/>
      <c r="D563" s="232"/>
      <c r="E563" s="55"/>
      <c r="F563" s="54"/>
      <c r="G563" s="55"/>
      <c r="H563" s="91"/>
      <c r="I563" s="609"/>
      <c r="J563" s="610"/>
      <c r="K563" s="610"/>
      <c r="L563" s="611"/>
      <c r="M563" s="51"/>
      <c r="N563" s="51"/>
    </row>
    <row r="564" spans="1:14" s="38" customFormat="1" hidden="1" outlineLevel="1" x14ac:dyDescent="0.2">
      <c r="A564" s="604"/>
      <c r="B564" s="52" t="s">
        <v>1038</v>
      </c>
      <c r="C564" s="53"/>
      <c r="D564" s="232"/>
      <c r="E564" s="55"/>
      <c r="F564" s="54"/>
      <c r="G564" s="55"/>
      <c r="H564" s="91"/>
      <c r="I564" s="609"/>
      <c r="J564" s="610"/>
      <c r="K564" s="610"/>
      <c r="L564" s="611"/>
      <c r="M564" s="51"/>
      <c r="N564" s="51"/>
    </row>
    <row r="565" spans="1:14" s="38" customFormat="1" hidden="1" outlineLevel="1" x14ac:dyDescent="0.2">
      <c r="A565" s="604"/>
      <c r="B565" s="52" t="s">
        <v>1039</v>
      </c>
      <c r="C565" s="53"/>
      <c r="D565" s="232"/>
      <c r="E565" s="55"/>
      <c r="F565" s="54"/>
      <c r="G565" s="55"/>
      <c r="H565" s="91"/>
      <c r="I565" s="609"/>
      <c r="J565" s="610"/>
      <c r="K565" s="610"/>
      <c r="L565" s="611"/>
      <c r="M565" s="51"/>
      <c r="N565" s="51"/>
    </row>
    <row r="566" spans="1:14" s="38" customFormat="1" hidden="1" outlineLevel="1" x14ac:dyDescent="0.2">
      <c r="A566" s="604"/>
      <c r="B566" s="52" t="s">
        <v>1040</v>
      </c>
      <c r="C566" s="53"/>
      <c r="D566" s="232"/>
      <c r="E566" s="55"/>
      <c r="F566" s="54"/>
      <c r="G566" s="55"/>
      <c r="H566" s="91"/>
      <c r="I566" s="609"/>
      <c r="J566" s="610"/>
      <c r="K566" s="610"/>
      <c r="L566" s="611"/>
      <c r="M566" s="51"/>
      <c r="N566" s="51"/>
    </row>
    <row r="567" spans="1:14" s="38" customFormat="1" hidden="1" outlineLevel="1" x14ac:dyDescent="0.2">
      <c r="A567" s="604"/>
      <c r="B567" s="52" t="s">
        <v>1041</v>
      </c>
      <c r="C567" s="53"/>
      <c r="D567" s="232"/>
      <c r="E567" s="55"/>
      <c r="F567" s="54"/>
      <c r="G567" s="55"/>
      <c r="H567" s="91"/>
      <c r="I567" s="609"/>
      <c r="J567" s="610"/>
      <c r="K567" s="610"/>
      <c r="L567" s="611"/>
      <c r="M567" s="51"/>
      <c r="N567" s="51"/>
    </row>
    <row r="568" spans="1:14" s="38" customFormat="1" hidden="1" outlineLevel="1" x14ac:dyDescent="0.2">
      <c r="A568" s="604"/>
      <c r="B568" s="52" t="s">
        <v>1042</v>
      </c>
      <c r="C568" s="53"/>
      <c r="D568" s="232"/>
      <c r="E568" s="55"/>
      <c r="F568" s="54"/>
      <c r="G568" s="55"/>
      <c r="H568" s="91"/>
      <c r="I568" s="609"/>
      <c r="J568" s="610"/>
      <c r="K568" s="610"/>
      <c r="L568" s="611"/>
      <c r="M568" s="51"/>
      <c r="N568" s="51"/>
    </row>
    <row r="569" spans="1:14" s="38" customFormat="1" hidden="1" outlineLevel="1" x14ac:dyDescent="0.2">
      <c r="A569" s="604"/>
      <c r="B569" s="52" t="s">
        <v>1043</v>
      </c>
      <c r="C569" s="53"/>
      <c r="D569" s="232"/>
      <c r="E569" s="55"/>
      <c r="F569" s="54"/>
      <c r="G569" s="55"/>
      <c r="H569" s="91"/>
      <c r="I569" s="609"/>
      <c r="J569" s="610"/>
      <c r="K569" s="610"/>
      <c r="L569" s="611"/>
      <c r="M569" s="51"/>
      <c r="N569" s="51"/>
    </row>
    <row r="570" spans="1:14" s="38" customFormat="1" hidden="1" outlineLevel="1" x14ac:dyDescent="0.2">
      <c r="A570" s="604"/>
      <c r="B570" s="52" t="s">
        <v>1044</v>
      </c>
      <c r="C570" s="53"/>
      <c r="D570" s="232"/>
      <c r="E570" s="55"/>
      <c r="F570" s="54"/>
      <c r="G570" s="55"/>
      <c r="H570" s="91"/>
      <c r="I570" s="609"/>
      <c r="J570" s="610"/>
      <c r="K570" s="610"/>
      <c r="L570" s="611"/>
      <c r="M570" s="51"/>
      <c r="N570" s="51"/>
    </row>
    <row r="571" spans="1:14" s="38" customFormat="1" hidden="1" outlineLevel="1" x14ac:dyDescent="0.2">
      <c r="A571" s="604"/>
      <c r="B571" s="52" t="s">
        <v>1045</v>
      </c>
      <c r="C571" s="53"/>
      <c r="D571" s="232"/>
      <c r="E571" s="55"/>
      <c r="F571" s="54"/>
      <c r="G571" s="55"/>
      <c r="H571" s="91"/>
      <c r="I571" s="609"/>
      <c r="J571" s="610"/>
      <c r="K571" s="610"/>
      <c r="L571" s="611"/>
      <c r="M571" s="51"/>
      <c r="N571" s="51"/>
    </row>
    <row r="572" spans="1:14" s="38" customFormat="1" hidden="1" outlineLevel="1" x14ac:dyDescent="0.2">
      <c r="A572" s="604"/>
      <c r="B572" s="52" t="s">
        <v>1046</v>
      </c>
      <c r="C572" s="53"/>
      <c r="D572" s="232"/>
      <c r="E572" s="55"/>
      <c r="F572" s="54"/>
      <c r="G572" s="55"/>
      <c r="H572" s="91"/>
      <c r="I572" s="609"/>
      <c r="J572" s="610"/>
      <c r="K572" s="610"/>
      <c r="L572" s="611"/>
      <c r="M572" s="51"/>
      <c r="N572" s="51"/>
    </row>
    <row r="573" spans="1:14" s="38" customFormat="1" hidden="1" outlineLevel="1" x14ac:dyDescent="0.2">
      <c r="A573" s="604"/>
      <c r="B573" s="52" t="s">
        <v>1047</v>
      </c>
      <c r="C573" s="53"/>
      <c r="D573" s="232"/>
      <c r="E573" s="55"/>
      <c r="F573" s="54"/>
      <c r="G573" s="55"/>
      <c r="H573" s="91"/>
      <c r="I573" s="609"/>
      <c r="J573" s="610"/>
      <c r="K573" s="610"/>
      <c r="L573" s="611"/>
      <c r="M573" s="51"/>
      <c r="N573" s="51"/>
    </row>
    <row r="574" spans="1:14" s="38" customFormat="1" hidden="1" outlineLevel="1" x14ac:dyDescent="0.2">
      <c r="A574" s="604"/>
      <c r="B574" s="52" t="s">
        <v>1048</v>
      </c>
      <c r="C574" s="53"/>
      <c r="D574" s="232"/>
      <c r="E574" s="55"/>
      <c r="F574" s="54"/>
      <c r="G574" s="55"/>
      <c r="H574" s="91"/>
      <c r="I574" s="609"/>
      <c r="J574" s="610"/>
      <c r="K574" s="610"/>
      <c r="L574" s="611"/>
      <c r="M574" s="51"/>
      <c r="N574" s="51"/>
    </row>
    <row r="575" spans="1:14" s="38" customFormat="1" hidden="1" outlineLevel="1" x14ac:dyDescent="0.2">
      <c r="A575" s="604"/>
      <c r="B575" s="52" t="s">
        <v>1049</v>
      </c>
      <c r="C575" s="53"/>
      <c r="D575" s="232"/>
      <c r="E575" s="55"/>
      <c r="F575" s="54"/>
      <c r="G575" s="55"/>
      <c r="H575" s="91"/>
      <c r="I575" s="609"/>
      <c r="J575" s="610"/>
      <c r="K575" s="610"/>
      <c r="L575" s="611"/>
      <c r="M575" s="51"/>
      <c r="N575" s="51"/>
    </row>
    <row r="576" spans="1:14" s="38" customFormat="1" ht="13.5" hidden="1" outlineLevel="1" thickBot="1" x14ac:dyDescent="0.25">
      <c r="A576" s="605"/>
      <c r="B576" s="52" t="s">
        <v>1050</v>
      </c>
      <c r="C576" s="53"/>
      <c r="D576" s="232"/>
      <c r="E576" s="55"/>
      <c r="F576" s="54"/>
      <c r="G576" s="55"/>
      <c r="H576" s="91"/>
      <c r="I576" s="609"/>
      <c r="J576" s="610"/>
      <c r="K576" s="610"/>
      <c r="L576" s="611"/>
      <c r="M576" s="51"/>
      <c r="N576" s="51"/>
    </row>
    <row r="577" spans="1:17" s="38" customFormat="1" ht="13.5" collapsed="1" thickBot="1" x14ac:dyDescent="0.25">
      <c r="A577" s="603">
        <v>25</v>
      </c>
      <c r="B577" s="128"/>
      <c r="C577" s="47"/>
      <c r="D577" s="48"/>
      <c r="E577" s="49"/>
      <c r="F577" s="48"/>
      <c r="G577" s="128"/>
      <c r="H577" s="128"/>
      <c r="I577" s="50">
        <f>SUM(F580:F599)</f>
        <v>0</v>
      </c>
      <c r="J577" s="50">
        <f>SUM(G580:G599)</f>
        <v>0</v>
      </c>
      <c r="K577" s="50">
        <f>SUM(H580:H599)</f>
        <v>0</v>
      </c>
      <c r="L577" s="48"/>
      <c r="M577" s="51"/>
      <c r="N577" s="39" t="s">
        <v>1019</v>
      </c>
      <c r="Q577" s="40" t="s">
        <v>1020</v>
      </c>
    </row>
    <row r="578" spans="1:17" s="38" customFormat="1" ht="25.5" hidden="1" outlineLevel="1" x14ac:dyDescent="0.2">
      <c r="A578" s="604"/>
      <c r="B578" s="606"/>
      <c r="C578" s="607"/>
      <c r="D578" s="607"/>
      <c r="E578" s="607"/>
      <c r="F578" s="607"/>
      <c r="G578" s="607"/>
      <c r="H578" s="607"/>
      <c r="I578" s="607"/>
      <c r="J578" s="607"/>
      <c r="K578" s="607"/>
      <c r="L578" s="607"/>
      <c r="M578" s="51"/>
      <c r="N578" s="51"/>
      <c r="Q578" s="41" t="s">
        <v>1021</v>
      </c>
    </row>
    <row r="579" spans="1:17" s="38" customFormat="1" ht="38.25" hidden="1" outlineLevel="1" x14ac:dyDescent="0.2">
      <c r="A579" s="604"/>
      <c r="B579" s="92" t="s">
        <v>1022</v>
      </c>
      <c r="C579" s="92" t="s">
        <v>1023</v>
      </c>
      <c r="D579" s="92" t="s">
        <v>1023</v>
      </c>
      <c r="E579" s="92"/>
      <c r="F579" s="92" t="s">
        <v>1024</v>
      </c>
      <c r="G579" s="93" t="s">
        <v>1025</v>
      </c>
      <c r="H579" s="453" t="s">
        <v>1026</v>
      </c>
      <c r="I579" s="608" t="s">
        <v>1027</v>
      </c>
      <c r="J579" s="608"/>
      <c r="K579" s="608"/>
      <c r="L579" s="608"/>
      <c r="M579" s="51"/>
      <c r="N579" s="51"/>
      <c r="Q579" s="41" t="s">
        <v>1028</v>
      </c>
    </row>
    <row r="580" spans="1:17" s="38" customFormat="1" hidden="1" outlineLevel="1" x14ac:dyDescent="0.2">
      <c r="A580" s="604"/>
      <c r="B580" s="52" t="s">
        <v>1029</v>
      </c>
      <c r="C580" s="53"/>
      <c r="D580" s="232"/>
      <c r="E580" s="55"/>
      <c r="F580" s="54"/>
      <c r="G580" s="55"/>
      <c r="H580" s="91"/>
      <c r="I580" s="609"/>
      <c r="J580" s="610"/>
      <c r="K580" s="610"/>
      <c r="L580" s="611"/>
      <c r="M580" s="51"/>
      <c r="N580" s="51"/>
      <c r="Q580" s="41" t="s">
        <v>1030</v>
      </c>
    </row>
    <row r="581" spans="1:17" s="38" customFormat="1" hidden="1" outlineLevel="1" x14ac:dyDescent="0.2">
      <c r="A581" s="604"/>
      <c r="B581" s="52" t="s">
        <v>1031</v>
      </c>
      <c r="C581" s="53"/>
      <c r="D581" s="232"/>
      <c r="E581" s="55"/>
      <c r="F581" s="54"/>
      <c r="G581" s="55"/>
      <c r="H581" s="91"/>
      <c r="I581" s="609"/>
      <c r="J581" s="610"/>
      <c r="K581" s="610"/>
      <c r="L581" s="611"/>
      <c r="M581" s="51"/>
      <c r="N581" s="51"/>
      <c r="Q581" s="41" t="s">
        <v>1032</v>
      </c>
    </row>
    <row r="582" spans="1:17" s="38" customFormat="1" hidden="1" outlineLevel="1" x14ac:dyDescent="0.2">
      <c r="A582" s="604"/>
      <c r="B582" s="52" t="s">
        <v>1033</v>
      </c>
      <c r="C582" s="53"/>
      <c r="D582" s="232"/>
      <c r="E582" s="55"/>
      <c r="F582" s="54"/>
      <c r="G582" s="55"/>
      <c r="H582" s="91"/>
      <c r="I582" s="609"/>
      <c r="J582" s="610"/>
      <c r="K582" s="610"/>
      <c r="L582" s="611"/>
      <c r="M582" s="51"/>
      <c r="N582" s="51"/>
      <c r="Q582" s="41" t="s">
        <v>278</v>
      </c>
    </row>
    <row r="583" spans="1:17" s="38" customFormat="1" hidden="1" outlineLevel="1" x14ac:dyDescent="0.2">
      <c r="A583" s="604"/>
      <c r="B583" s="52" t="s">
        <v>1034</v>
      </c>
      <c r="C583" s="53"/>
      <c r="D583" s="232"/>
      <c r="E583" s="55"/>
      <c r="F583" s="54"/>
      <c r="G583" s="55"/>
      <c r="H583" s="91"/>
      <c r="I583" s="609"/>
      <c r="J583" s="610"/>
      <c r="K583" s="610"/>
      <c r="L583" s="611"/>
      <c r="M583" s="51"/>
      <c r="N583" s="51"/>
      <c r="Q583" s="41" t="s">
        <v>180</v>
      </c>
    </row>
    <row r="584" spans="1:17" s="38" customFormat="1" hidden="1" outlineLevel="1" x14ac:dyDescent="0.2">
      <c r="A584" s="604"/>
      <c r="B584" s="52" t="s">
        <v>1035</v>
      </c>
      <c r="C584" s="53"/>
      <c r="D584" s="232"/>
      <c r="E584" s="55"/>
      <c r="F584" s="54"/>
      <c r="G584" s="55"/>
      <c r="H584" s="91"/>
      <c r="I584" s="609"/>
      <c r="J584" s="610"/>
      <c r="K584" s="610"/>
      <c r="L584" s="611"/>
      <c r="M584" s="51"/>
      <c r="N584" s="51"/>
    </row>
    <row r="585" spans="1:17" s="38" customFormat="1" hidden="1" outlineLevel="1" x14ac:dyDescent="0.2">
      <c r="A585" s="604"/>
      <c r="B585" s="52" t="s">
        <v>1036</v>
      </c>
      <c r="C585" s="53"/>
      <c r="D585" s="232"/>
      <c r="E585" s="55"/>
      <c r="F585" s="54"/>
      <c r="G585" s="55"/>
      <c r="H585" s="91"/>
      <c r="I585" s="609"/>
      <c r="J585" s="610"/>
      <c r="K585" s="610"/>
      <c r="L585" s="611"/>
      <c r="M585" s="51"/>
      <c r="N585" s="51"/>
    </row>
    <row r="586" spans="1:17" s="38" customFormat="1" hidden="1" outlineLevel="1" x14ac:dyDescent="0.2">
      <c r="A586" s="604"/>
      <c r="B586" s="52" t="s">
        <v>1037</v>
      </c>
      <c r="C586" s="53"/>
      <c r="D586" s="232"/>
      <c r="E586" s="55"/>
      <c r="F586" s="54"/>
      <c r="G586" s="55"/>
      <c r="H586" s="91"/>
      <c r="I586" s="609"/>
      <c r="J586" s="610"/>
      <c r="K586" s="610"/>
      <c r="L586" s="611"/>
      <c r="M586" s="51"/>
      <c r="N586" s="51"/>
    </row>
    <row r="587" spans="1:17" s="38" customFormat="1" hidden="1" outlineLevel="1" x14ac:dyDescent="0.2">
      <c r="A587" s="604"/>
      <c r="B587" s="52" t="s">
        <v>1038</v>
      </c>
      <c r="C587" s="53"/>
      <c r="D587" s="232"/>
      <c r="E587" s="55"/>
      <c r="F587" s="54"/>
      <c r="G587" s="55"/>
      <c r="H587" s="91"/>
      <c r="I587" s="609"/>
      <c r="J587" s="610"/>
      <c r="K587" s="610"/>
      <c r="L587" s="611"/>
      <c r="M587" s="51"/>
      <c r="N587" s="51"/>
    </row>
    <row r="588" spans="1:17" s="38" customFormat="1" hidden="1" outlineLevel="1" x14ac:dyDescent="0.2">
      <c r="A588" s="604"/>
      <c r="B588" s="52" t="s">
        <v>1039</v>
      </c>
      <c r="C588" s="53"/>
      <c r="D588" s="232"/>
      <c r="E588" s="55"/>
      <c r="F588" s="54"/>
      <c r="G588" s="55"/>
      <c r="H588" s="91"/>
      <c r="I588" s="609"/>
      <c r="J588" s="610"/>
      <c r="K588" s="610"/>
      <c r="L588" s="611"/>
      <c r="M588" s="51"/>
      <c r="N588" s="51"/>
    </row>
    <row r="589" spans="1:17" s="38" customFormat="1" hidden="1" outlineLevel="1" x14ac:dyDescent="0.2">
      <c r="A589" s="604"/>
      <c r="B589" s="52" t="s">
        <v>1040</v>
      </c>
      <c r="C589" s="53"/>
      <c r="D589" s="232"/>
      <c r="E589" s="55"/>
      <c r="F589" s="54"/>
      <c r="G589" s="55"/>
      <c r="H589" s="91"/>
      <c r="I589" s="609"/>
      <c r="J589" s="610"/>
      <c r="K589" s="610"/>
      <c r="L589" s="611"/>
      <c r="M589" s="51"/>
      <c r="N589" s="51"/>
    </row>
    <row r="590" spans="1:17" s="38" customFormat="1" hidden="1" outlineLevel="1" x14ac:dyDescent="0.2">
      <c r="A590" s="604"/>
      <c r="B590" s="52" t="s">
        <v>1041</v>
      </c>
      <c r="C590" s="53"/>
      <c r="D590" s="232"/>
      <c r="E590" s="55"/>
      <c r="F590" s="54"/>
      <c r="G590" s="55"/>
      <c r="H590" s="91"/>
      <c r="I590" s="609"/>
      <c r="J590" s="610"/>
      <c r="K590" s="610"/>
      <c r="L590" s="611"/>
      <c r="M590" s="51"/>
      <c r="N590" s="51"/>
    </row>
    <row r="591" spans="1:17" s="38" customFormat="1" hidden="1" outlineLevel="1" x14ac:dyDescent="0.2">
      <c r="A591" s="604"/>
      <c r="B591" s="52" t="s">
        <v>1042</v>
      </c>
      <c r="C591" s="53"/>
      <c r="D591" s="232"/>
      <c r="E591" s="55"/>
      <c r="F591" s="54"/>
      <c r="G591" s="55"/>
      <c r="H591" s="91"/>
      <c r="I591" s="609"/>
      <c r="J591" s="610"/>
      <c r="K591" s="610"/>
      <c r="L591" s="611"/>
      <c r="M591" s="51"/>
      <c r="N591" s="51"/>
    </row>
    <row r="592" spans="1:17" s="38" customFormat="1" hidden="1" outlineLevel="1" x14ac:dyDescent="0.2">
      <c r="A592" s="604"/>
      <c r="B592" s="52" t="s">
        <v>1043</v>
      </c>
      <c r="C592" s="53"/>
      <c r="D592" s="232"/>
      <c r="E592" s="55"/>
      <c r="F592" s="54"/>
      <c r="G592" s="55"/>
      <c r="H592" s="91"/>
      <c r="I592" s="609"/>
      <c r="J592" s="610"/>
      <c r="K592" s="610"/>
      <c r="L592" s="611"/>
      <c r="M592" s="51"/>
      <c r="N592" s="51"/>
    </row>
    <row r="593" spans="1:17" s="38" customFormat="1" hidden="1" outlineLevel="1" x14ac:dyDescent="0.2">
      <c r="A593" s="604"/>
      <c r="B593" s="52" t="s">
        <v>1044</v>
      </c>
      <c r="C593" s="53"/>
      <c r="D593" s="232"/>
      <c r="E593" s="55"/>
      <c r="F593" s="54"/>
      <c r="G593" s="55"/>
      <c r="H593" s="91"/>
      <c r="I593" s="609"/>
      <c r="J593" s="610"/>
      <c r="K593" s="610"/>
      <c r="L593" s="611"/>
      <c r="M593" s="51"/>
      <c r="N593" s="51"/>
    </row>
    <row r="594" spans="1:17" s="38" customFormat="1" hidden="1" outlineLevel="1" x14ac:dyDescent="0.2">
      <c r="A594" s="604"/>
      <c r="B594" s="52" t="s">
        <v>1045</v>
      </c>
      <c r="C594" s="53"/>
      <c r="D594" s="232"/>
      <c r="E594" s="55"/>
      <c r="F594" s="54"/>
      <c r="G594" s="55"/>
      <c r="H594" s="91"/>
      <c r="I594" s="609"/>
      <c r="J594" s="610"/>
      <c r="K594" s="610"/>
      <c r="L594" s="611"/>
      <c r="M594" s="51"/>
      <c r="N594" s="51"/>
    </row>
    <row r="595" spans="1:17" s="38" customFormat="1" hidden="1" outlineLevel="1" x14ac:dyDescent="0.2">
      <c r="A595" s="604"/>
      <c r="B595" s="52" t="s">
        <v>1046</v>
      </c>
      <c r="C595" s="53"/>
      <c r="D595" s="232"/>
      <c r="E595" s="55"/>
      <c r="F595" s="54"/>
      <c r="G595" s="55"/>
      <c r="H595" s="91"/>
      <c r="I595" s="609"/>
      <c r="J595" s="610"/>
      <c r="K595" s="610"/>
      <c r="L595" s="611"/>
      <c r="M595" s="51"/>
      <c r="N595" s="51"/>
    </row>
    <row r="596" spans="1:17" s="38" customFormat="1" hidden="1" outlineLevel="1" x14ac:dyDescent="0.2">
      <c r="A596" s="604"/>
      <c r="B596" s="52" t="s">
        <v>1047</v>
      </c>
      <c r="C596" s="53"/>
      <c r="D596" s="232"/>
      <c r="E596" s="55"/>
      <c r="F596" s="54"/>
      <c r="G596" s="55"/>
      <c r="H596" s="91"/>
      <c r="I596" s="609"/>
      <c r="J596" s="610"/>
      <c r="K596" s="610"/>
      <c r="L596" s="611"/>
      <c r="M596" s="51"/>
      <c r="N596" s="51"/>
    </row>
    <row r="597" spans="1:17" s="38" customFormat="1" hidden="1" outlineLevel="1" x14ac:dyDescent="0.2">
      <c r="A597" s="604"/>
      <c r="B597" s="52" t="s">
        <v>1048</v>
      </c>
      <c r="C597" s="53"/>
      <c r="D597" s="232"/>
      <c r="E597" s="55"/>
      <c r="F597" s="54"/>
      <c r="G597" s="55"/>
      <c r="H597" s="91"/>
      <c r="I597" s="609"/>
      <c r="J597" s="610"/>
      <c r="K597" s="610"/>
      <c r="L597" s="611"/>
      <c r="M597" s="51"/>
      <c r="N597" s="51"/>
    </row>
    <row r="598" spans="1:17" s="38" customFormat="1" hidden="1" outlineLevel="1" x14ac:dyDescent="0.2">
      <c r="A598" s="604"/>
      <c r="B598" s="52" t="s">
        <v>1049</v>
      </c>
      <c r="C598" s="53"/>
      <c r="D598" s="232"/>
      <c r="E598" s="55"/>
      <c r="F598" s="54"/>
      <c r="G598" s="55"/>
      <c r="H598" s="91"/>
      <c r="I598" s="609"/>
      <c r="J598" s="610"/>
      <c r="K598" s="610"/>
      <c r="L598" s="611"/>
      <c r="M598" s="51"/>
      <c r="N598" s="51"/>
    </row>
    <row r="599" spans="1:17" s="38" customFormat="1" ht="13.5" hidden="1" outlineLevel="1" thickBot="1" x14ac:dyDescent="0.25">
      <c r="A599" s="605"/>
      <c r="B599" s="52" t="s">
        <v>1050</v>
      </c>
      <c r="C599" s="53"/>
      <c r="D599" s="232"/>
      <c r="E599" s="55"/>
      <c r="F599" s="54"/>
      <c r="G599" s="55"/>
      <c r="H599" s="91"/>
      <c r="I599" s="609"/>
      <c r="J599" s="610"/>
      <c r="K599" s="610"/>
      <c r="L599" s="611"/>
      <c r="M599" s="51"/>
      <c r="N599" s="51"/>
    </row>
    <row r="600" spans="1:17" s="38" customFormat="1" ht="13.5" collapsed="1" thickBot="1" x14ac:dyDescent="0.25">
      <c r="A600" s="612">
        <v>26</v>
      </c>
      <c r="B600" s="129"/>
      <c r="C600" s="47"/>
      <c r="D600" s="94"/>
      <c r="E600" s="49"/>
      <c r="F600" s="94"/>
      <c r="G600" s="129"/>
      <c r="H600" s="129"/>
      <c r="I600" s="50">
        <f>SUM(F603:F622)</f>
        <v>0</v>
      </c>
      <c r="J600" s="50">
        <f>SUM(G603:G622)</f>
        <v>0</v>
      </c>
      <c r="K600" s="50">
        <f>SUM(H603:H622)</f>
        <v>0</v>
      </c>
      <c r="L600" s="94"/>
      <c r="M600" s="51"/>
      <c r="N600" s="39" t="s">
        <v>1019</v>
      </c>
      <c r="Q600" s="40" t="s">
        <v>1020</v>
      </c>
    </row>
    <row r="601" spans="1:17" s="38" customFormat="1" ht="25.5" hidden="1" outlineLevel="1" x14ac:dyDescent="0.2">
      <c r="A601" s="604"/>
      <c r="B601" s="606"/>
      <c r="C601" s="607"/>
      <c r="D601" s="607"/>
      <c r="E601" s="607"/>
      <c r="F601" s="607"/>
      <c r="G601" s="607"/>
      <c r="H601" s="607"/>
      <c r="I601" s="607"/>
      <c r="J601" s="607"/>
      <c r="K601" s="607"/>
      <c r="L601" s="607"/>
      <c r="M601" s="51"/>
      <c r="N601" s="51"/>
      <c r="Q601" s="41" t="s">
        <v>1021</v>
      </c>
    </row>
    <row r="602" spans="1:17" s="38" customFormat="1" ht="38.25" hidden="1" outlineLevel="1" x14ac:dyDescent="0.2">
      <c r="A602" s="604"/>
      <c r="B602" s="92" t="s">
        <v>1022</v>
      </c>
      <c r="C602" s="92" t="s">
        <v>1023</v>
      </c>
      <c r="D602" s="92" t="s">
        <v>1023</v>
      </c>
      <c r="E602" s="92"/>
      <c r="F602" s="92" t="s">
        <v>1024</v>
      </c>
      <c r="G602" s="93" t="s">
        <v>1025</v>
      </c>
      <c r="H602" s="453" t="s">
        <v>1026</v>
      </c>
      <c r="I602" s="608" t="s">
        <v>1027</v>
      </c>
      <c r="J602" s="608"/>
      <c r="K602" s="608"/>
      <c r="L602" s="608"/>
      <c r="M602" s="51"/>
      <c r="N602" s="51"/>
      <c r="Q602" s="41" t="s">
        <v>1028</v>
      </c>
    </row>
    <row r="603" spans="1:17" s="38" customFormat="1" hidden="1" outlineLevel="1" x14ac:dyDescent="0.2">
      <c r="A603" s="604"/>
      <c r="B603" s="52" t="s">
        <v>1029</v>
      </c>
      <c r="C603" s="53"/>
      <c r="D603" s="232"/>
      <c r="E603" s="55"/>
      <c r="F603" s="54"/>
      <c r="G603" s="55"/>
      <c r="H603" s="91"/>
      <c r="I603" s="609"/>
      <c r="J603" s="610"/>
      <c r="K603" s="610"/>
      <c r="L603" s="611"/>
      <c r="M603" s="51"/>
      <c r="N603" s="51"/>
      <c r="Q603" s="41" t="s">
        <v>1030</v>
      </c>
    </row>
    <row r="604" spans="1:17" s="38" customFormat="1" hidden="1" outlineLevel="1" x14ac:dyDescent="0.2">
      <c r="A604" s="604"/>
      <c r="B604" s="52" t="s">
        <v>1031</v>
      </c>
      <c r="C604" s="53"/>
      <c r="D604" s="232"/>
      <c r="E604" s="55"/>
      <c r="F604" s="54"/>
      <c r="G604" s="55"/>
      <c r="H604" s="91"/>
      <c r="I604" s="609"/>
      <c r="J604" s="610"/>
      <c r="K604" s="610"/>
      <c r="L604" s="611"/>
      <c r="M604" s="51"/>
      <c r="N604" s="51"/>
      <c r="Q604" s="41" t="s">
        <v>1032</v>
      </c>
    </row>
    <row r="605" spans="1:17" s="38" customFormat="1" hidden="1" outlineLevel="1" x14ac:dyDescent="0.2">
      <c r="A605" s="604"/>
      <c r="B605" s="52" t="s">
        <v>1033</v>
      </c>
      <c r="C605" s="53"/>
      <c r="D605" s="232"/>
      <c r="E605" s="55"/>
      <c r="F605" s="54"/>
      <c r="G605" s="55"/>
      <c r="H605" s="91"/>
      <c r="I605" s="609"/>
      <c r="J605" s="610"/>
      <c r="K605" s="610"/>
      <c r="L605" s="611"/>
      <c r="M605" s="51"/>
      <c r="N605" s="51"/>
      <c r="Q605" s="41" t="s">
        <v>278</v>
      </c>
    </row>
    <row r="606" spans="1:17" s="38" customFormat="1" hidden="1" outlineLevel="1" x14ac:dyDescent="0.2">
      <c r="A606" s="604"/>
      <c r="B606" s="52" t="s">
        <v>1034</v>
      </c>
      <c r="C606" s="53"/>
      <c r="D606" s="232"/>
      <c r="E606" s="55"/>
      <c r="F606" s="54"/>
      <c r="G606" s="55"/>
      <c r="H606" s="91"/>
      <c r="I606" s="609"/>
      <c r="J606" s="610"/>
      <c r="K606" s="610"/>
      <c r="L606" s="611"/>
      <c r="M606" s="51"/>
      <c r="N606" s="51"/>
      <c r="Q606" s="41" t="s">
        <v>180</v>
      </c>
    </row>
    <row r="607" spans="1:17" s="38" customFormat="1" hidden="1" outlineLevel="1" x14ac:dyDescent="0.2">
      <c r="A607" s="604"/>
      <c r="B607" s="52" t="s">
        <v>1035</v>
      </c>
      <c r="C607" s="53"/>
      <c r="D607" s="232"/>
      <c r="E607" s="55"/>
      <c r="F607" s="54"/>
      <c r="G607" s="55"/>
      <c r="H607" s="91"/>
      <c r="I607" s="609"/>
      <c r="J607" s="610"/>
      <c r="K607" s="610"/>
      <c r="L607" s="611"/>
      <c r="M607" s="51"/>
      <c r="N607" s="51"/>
    </row>
    <row r="608" spans="1:17" s="38" customFormat="1" hidden="1" outlineLevel="1" x14ac:dyDescent="0.2">
      <c r="A608" s="604"/>
      <c r="B608" s="52" t="s">
        <v>1036</v>
      </c>
      <c r="C608" s="53"/>
      <c r="D608" s="232"/>
      <c r="E608" s="55"/>
      <c r="F608" s="54"/>
      <c r="G608" s="55"/>
      <c r="H608" s="91"/>
      <c r="I608" s="609"/>
      <c r="J608" s="610"/>
      <c r="K608" s="610"/>
      <c r="L608" s="611"/>
      <c r="M608" s="51"/>
      <c r="N608" s="51"/>
    </row>
    <row r="609" spans="1:17" s="38" customFormat="1" hidden="1" outlineLevel="1" x14ac:dyDescent="0.2">
      <c r="A609" s="604"/>
      <c r="B609" s="52" t="s">
        <v>1037</v>
      </c>
      <c r="C609" s="53"/>
      <c r="D609" s="232"/>
      <c r="E609" s="55"/>
      <c r="F609" s="54"/>
      <c r="G609" s="55"/>
      <c r="H609" s="91"/>
      <c r="I609" s="609"/>
      <c r="J609" s="610"/>
      <c r="K609" s="610"/>
      <c r="L609" s="611"/>
      <c r="M609" s="51"/>
      <c r="N609" s="51"/>
    </row>
    <row r="610" spans="1:17" s="38" customFormat="1" hidden="1" outlineLevel="1" x14ac:dyDescent="0.2">
      <c r="A610" s="604"/>
      <c r="B610" s="52" t="s">
        <v>1038</v>
      </c>
      <c r="C610" s="53"/>
      <c r="D610" s="232"/>
      <c r="E610" s="55"/>
      <c r="F610" s="54"/>
      <c r="G610" s="55"/>
      <c r="H610" s="91"/>
      <c r="I610" s="609"/>
      <c r="J610" s="610"/>
      <c r="K610" s="610"/>
      <c r="L610" s="611"/>
      <c r="M610" s="51"/>
      <c r="N610" s="51"/>
    </row>
    <row r="611" spans="1:17" s="38" customFormat="1" hidden="1" outlineLevel="1" x14ac:dyDescent="0.2">
      <c r="A611" s="604"/>
      <c r="B611" s="52" t="s">
        <v>1039</v>
      </c>
      <c r="C611" s="53"/>
      <c r="D611" s="232"/>
      <c r="E611" s="55"/>
      <c r="F611" s="54"/>
      <c r="G611" s="55"/>
      <c r="H611" s="91"/>
      <c r="I611" s="609"/>
      <c r="J611" s="610"/>
      <c r="K611" s="610"/>
      <c r="L611" s="611"/>
      <c r="M611" s="51"/>
      <c r="N611" s="51"/>
    </row>
    <row r="612" spans="1:17" s="38" customFormat="1" hidden="1" outlineLevel="1" x14ac:dyDescent="0.2">
      <c r="A612" s="604"/>
      <c r="B612" s="52" t="s">
        <v>1040</v>
      </c>
      <c r="C612" s="53"/>
      <c r="D612" s="232"/>
      <c r="E612" s="55"/>
      <c r="F612" s="54"/>
      <c r="G612" s="55"/>
      <c r="H612" s="91"/>
      <c r="I612" s="609"/>
      <c r="J612" s="610"/>
      <c r="K612" s="610"/>
      <c r="L612" s="611"/>
      <c r="M612" s="51"/>
      <c r="N612" s="51"/>
    </row>
    <row r="613" spans="1:17" s="38" customFormat="1" hidden="1" outlineLevel="1" x14ac:dyDescent="0.2">
      <c r="A613" s="604"/>
      <c r="B613" s="52" t="s">
        <v>1041</v>
      </c>
      <c r="C613" s="53"/>
      <c r="D613" s="232"/>
      <c r="E613" s="55"/>
      <c r="F613" s="54"/>
      <c r="G613" s="55"/>
      <c r="H613" s="91"/>
      <c r="I613" s="609"/>
      <c r="J613" s="610"/>
      <c r="K613" s="610"/>
      <c r="L613" s="611"/>
      <c r="M613" s="51"/>
      <c r="N613" s="51"/>
    </row>
    <row r="614" spans="1:17" s="38" customFormat="1" hidden="1" outlineLevel="1" x14ac:dyDescent="0.2">
      <c r="A614" s="604"/>
      <c r="B614" s="52" t="s">
        <v>1042</v>
      </c>
      <c r="C614" s="53"/>
      <c r="D614" s="232"/>
      <c r="E614" s="55"/>
      <c r="F614" s="54"/>
      <c r="G614" s="55"/>
      <c r="H614" s="91"/>
      <c r="I614" s="609"/>
      <c r="J614" s="610"/>
      <c r="K614" s="610"/>
      <c r="L614" s="611"/>
      <c r="M614" s="51"/>
      <c r="N614" s="51"/>
    </row>
    <row r="615" spans="1:17" s="38" customFormat="1" hidden="1" outlineLevel="1" x14ac:dyDescent="0.2">
      <c r="A615" s="604"/>
      <c r="B615" s="52" t="s">
        <v>1043</v>
      </c>
      <c r="C615" s="53"/>
      <c r="D615" s="232"/>
      <c r="E615" s="55"/>
      <c r="F615" s="54"/>
      <c r="G615" s="55"/>
      <c r="H615" s="91"/>
      <c r="I615" s="609"/>
      <c r="J615" s="610"/>
      <c r="K615" s="610"/>
      <c r="L615" s="611"/>
      <c r="M615" s="51"/>
      <c r="N615" s="51"/>
    </row>
    <row r="616" spans="1:17" s="38" customFormat="1" hidden="1" outlineLevel="1" x14ac:dyDescent="0.2">
      <c r="A616" s="604"/>
      <c r="B616" s="52" t="s">
        <v>1044</v>
      </c>
      <c r="C616" s="53"/>
      <c r="D616" s="232"/>
      <c r="E616" s="55"/>
      <c r="F616" s="54"/>
      <c r="G616" s="55"/>
      <c r="H616" s="91"/>
      <c r="I616" s="609"/>
      <c r="J616" s="610"/>
      <c r="K616" s="610"/>
      <c r="L616" s="611"/>
      <c r="M616" s="51"/>
      <c r="N616" s="51"/>
    </row>
    <row r="617" spans="1:17" s="38" customFormat="1" hidden="1" outlineLevel="1" x14ac:dyDescent="0.2">
      <c r="A617" s="604"/>
      <c r="B617" s="52" t="s">
        <v>1045</v>
      </c>
      <c r="C617" s="53"/>
      <c r="D617" s="232"/>
      <c r="E617" s="55"/>
      <c r="F617" s="54"/>
      <c r="G617" s="55"/>
      <c r="H617" s="91"/>
      <c r="I617" s="609"/>
      <c r="J617" s="610"/>
      <c r="K617" s="610"/>
      <c r="L617" s="611"/>
      <c r="M617" s="51"/>
      <c r="N617" s="51"/>
    </row>
    <row r="618" spans="1:17" s="38" customFormat="1" hidden="1" outlineLevel="1" x14ac:dyDescent="0.2">
      <c r="A618" s="604"/>
      <c r="B618" s="52" t="s">
        <v>1046</v>
      </c>
      <c r="C618" s="53"/>
      <c r="D618" s="232"/>
      <c r="E618" s="55"/>
      <c r="F618" s="54"/>
      <c r="G618" s="55"/>
      <c r="H618" s="91"/>
      <c r="I618" s="609"/>
      <c r="J618" s="610"/>
      <c r="K618" s="610"/>
      <c r="L618" s="611"/>
      <c r="M618" s="51"/>
      <c r="N618" s="51"/>
    </row>
    <row r="619" spans="1:17" s="38" customFormat="1" hidden="1" outlineLevel="1" x14ac:dyDescent="0.2">
      <c r="A619" s="604"/>
      <c r="B619" s="52" t="s">
        <v>1047</v>
      </c>
      <c r="C619" s="53"/>
      <c r="D619" s="232"/>
      <c r="E619" s="55"/>
      <c r="F619" s="54"/>
      <c r="G619" s="55"/>
      <c r="H619" s="91"/>
      <c r="I619" s="609"/>
      <c r="J619" s="610"/>
      <c r="K619" s="610"/>
      <c r="L619" s="611"/>
      <c r="M619" s="51"/>
      <c r="N619" s="51"/>
    </row>
    <row r="620" spans="1:17" s="38" customFormat="1" hidden="1" outlineLevel="1" x14ac:dyDescent="0.2">
      <c r="A620" s="604"/>
      <c r="B620" s="52" t="s">
        <v>1048</v>
      </c>
      <c r="C620" s="53"/>
      <c r="D620" s="232"/>
      <c r="E620" s="55"/>
      <c r="F620" s="54"/>
      <c r="G620" s="55"/>
      <c r="H620" s="91"/>
      <c r="I620" s="609"/>
      <c r="J620" s="610"/>
      <c r="K620" s="610"/>
      <c r="L620" s="611"/>
      <c r="M620" s="51"/>
      <c r="N620" s="51"/>
    </row>
    <row r="621" spans="1:17" s="38" customFormat="1" hidden="1" outlineLevel="1" x14ac:dyDescent="0.2">
      <c r="A621" s="604"/>
      <c r="B621" s="52" t="s">
        <v>1049</v>
      </c>
      <c r="C621" s="53"/>
      <c r="D621" s="232"/>
      <c r="E621" s="55"/>
      <c r="F621" s="54"/>
      <c r="G621" s="55"/>
      <c r="H621" s="91"/>
      <c r="I621" s="609"/>
      <c r="J621" s="610"/>
      <c r="K621" s="610"/>
      <c r="L621" s="611"/>
      <c r="M621" s="51"/>
      <c r="N621" s="51"/>
    </row>
    <row r="622" spans="1:17" s="38" customFormat="1" ht="13.5" hidden="1" outlineLevel="1" thickBot="1" x14ac:dyDescent="0.25">
      <c r="A622" s="605"/>
      <c r="B622" s="52" t="s">
        <v>1050</v>
      </c>
      <c r="C622" s="53"/>
      <c r="D622" s="232"/>
      <c r="E622" s="55"/>
      <c r="F622" s="54"/>
      <c r="G622" s="55"/>
      <c r="H622" s="91"/>
      <c r="I622" s="609"/>
      <c r="J622" s="610"/>
      <c r="K622" s="610"/>
      <c r="L622" s="611"/>
      <c r="M622" s="51"/>
      <c r="N622" s="51"/>
    </row>
    <row r="623" spans="1:17" s="38" customFormat="1" ht="13.5" collapsed="1" thickBot="1" x14ac:dyDescent="0.25">
      <c r="A623" s="603">
        <v>27</v>
      </c>
      <c r="B623" s="128"/>
      <c r="C623" s="47"/>
      <c r="D623" s="48"/>
      <c r="E623" s="49"/>
      <c r="F623" s="48"/>
      <c r="G623" s="128"/>
      <c r="H623" s="128"/>
      <c r="I623" s="50">
        <f>SUM(F626:F645)</f>
        <v>0</v>
      </c>
      <c r="J623" s="50">
        <f>SUM(G626:G645)</f>
        <v>0</v>
      </c>
      <c r="K623" s="50">
        <f>SUM(H626:H645)</f>
        <v>0</v>
      </c>
      <c r="L623" s="48"/>
      <c r="M623" s="51"/>
      <c r="N623" s="39" t="s">
        <v>1019</v>
      </c>
      <c r="Q623" s="40" t="s">
        <v>1020</v>
      </c>
    </row>
    <row r="624" spans="1:17" s="38" customFormat="1" ht="25.5" hidden="1" outlineLevel="1" x14ac:dyDescent="0.2">
      <c r="A624" s="604"/>
      <c r="B624" s="606"/>
      <c r="C624" s="607"/>
      <c r="D624" s="607"/>
      <c r="E624" s="607"/>
      <c r="F624" s="607"/>
      <c r="G624" s="607"/>
      <c r="H624" s="607"/>
      <c r="I624" s="607"/>
      <c r="J624" s="607"/>
      <c r="K624" s="607"/>
      <c r="L624" s="607"/>
      <c r="M624" s="51"/>
      <c r="N624" s="51"/>
      <c r="Q624" s="41" t="s">
        <v>1021</v>
      </c>
    </row>
    <row r="625" spans="1:17" s="38" customFormat="1" ht="38.25" hidden="1" outlineLevel="1" x14ac:dyDescent="0.2">
      <c r="A625" s="604"/>
      <c r="B625" s="92" t="s">
        <v>1022</v>
      </c>
      <c r="C625" s="92" t="s">
        <v>1023</v>
      </c>
      <c r="D625" s="92" t="s">
        <v>1023</v>
      </c>
      <c r="E625" s="92"/>
      <c r="F625" s="92" t="s">
        <v>1024</v>
      </c>
      <c r="G625" s="93" t="s">
        <v>1025</v>
      </c>
      <c r="H625" s="453" t="s">
        <v>1026</v>
      </c>
      <c r="I625" s="608" t="s">
        <v>1027</v>
      </c>
      <c r="J625" s="608"/>
      <c r="K625" s="608"/>
      <c r="L625" s="608"/>
      <c r="M625" s="51"/>
      <c r="N625" s="51"/>
      <c r="Q625" s="41" t="s">
        <v>1028</v>
      </c>
    </row>
    <row r="626" spans="1:17" s="38" customFormat="1" hidden="1" outlineLevel="1" x14ac:dyDescent="0.2">
      <c r="A626" s="604"/>
      <c r="B626" s="52" t="s">
        <v>1029</v>
      </c>
      <c r="C626" s="53"/>
      <c r="D626" s="232"/>
      <c r="E626" s="55"/>
      <c r="F626" s="54"/>
      <c r="G626" s="55"/>
      <c r="H626" s="91"/>
      <c r="I626" s="609"/>
      <c r="J626" s="610"/>
      <c r="K626" s="610"/>
      <c r="L626" s="611"/>
      <c r="M626" s="51"/>
      <c r="N626" s="51"/>
      <c r="Q626" s="41" t="s">
        <v>1030</v>
      </c>
    </row>
    <row r="627" spans="1:17" s="38" customFormat="1" hidden="1" outlineLevel="1" x14ac:dyDescent="0.2">
      <c r="A627" s="604"/>
      <c r="B627" s="52" t="s">
        <v>1031</v>
      </c>
      <c r="C627" s="53"/>
      <c r="D627" s="232"/>
      <c r="E627" s="55"/>
      <c r="F627" s="54"/>
      <c r="G627" s="55"/>
      <c r="H627" s="91"/>
      <c r="I627" s="609"/>
      <c r="J627" s="610"/>
      <c r="K627" s="610"/>
      <c r="L627" s="611"/>
      <c r="M627" s="51"/>
      <c r="N627" s="51"/>
      <c r="Q627" s="41" t="s">
        <v>1032</v>
      </c>
    </row>
    <row r="628" spans="1:17" s="38" customFormat="1" hidden="1" outlineLevel="1" x14ac:dyDescent="0.2">
      <c r="A628" s="604"/>
      <c r="B628" s="52" t="s">
        <v>1033</v>
      </c>
      <c r="C628" s="53"/>
      <c r="D628" s="232"/>
      <c r="E628" s="55"/>
      <c r="F628" s="54"/>
      <c r="G628" s="55"/>
      <c r="H628" s="91"/>
      <c r="I628" s="609"/>
      <c r="J628" s="610"/>
      <c r="K628" s="610"/>
      <c r="L628" s="611"/>
      <c r="M628" s="51"/>
      <c r="N628" s="51"/>
      <c r="Q628" s="41" t="s">
        <v>278</v>
      </c>
    </row>
    <row r="629" spans="1:17" s="38" customFormat="1" hidden="1" outlineLevel="1" x14ac:dyDescent="0.2">
      <c r="A629" s="604"/>
      <c r="B629" s="52" t="s">
        <v>1034</v>
      </c>
      <c r="C629" s="53"/>
      <c r="D629" s="232"/>
      <c r="E629" s="55"/>
      <c r="F629" s="54"/>
      <c r="G629" s="55"/>
      <c r="H629" s="91"/>
      <c r="I629" s="609"/>
      <c r="J629" s="610"/>
      <c r="K629" s="610"/>
      <c r="L629" s="611"/>
      <c r="M629" s="51"/>
      <c r="N629" s="51"/>
      <c r="Q629" s="41" t="s">
        <v>180</v>
      </c>
    </row>
    <row r="630" spans="1:17" s="38" customFormat="1" hidden="1" outlineLevel="1" x14ac:dyDescent="0.2">
      <c r="A630" s="604"/>
      <c r="B630" s="52" t="s">
        <v>1035</v>
      </c>
      <c r="C630" s="53"/>
      <c r="D630" s="232"/>
      <c r="E630" s="55"/>
      <c r="F630" s="54"/>
      <c r="G630" s="55"/>
      <c r="H630" s="91"/>
      <c r="I630" s="609"/>
      <c r="J630" s="610"/>
      <c r="K630" s="610"/>
      <c r="L630" s="611"/>
      <c r="M630" s="51"/>
      <c r="N630" s="51"/>
    </row>
    <row r="631" spans="1:17" s="38" customFormat="1" hidden="1" outlineLevel="1" x14ac:dyDescent="0.2">
      <c r="A631" s="604"/>
      <c r="B631" s="52" t="s">
        <v>1036</v>
      </c>
      <c r="C631" s="53"/>
      <c r="D631" s="232"/>
      <c r="E631" s="55"/>
      <c r="F631" s="54"/>
      <c r="G631" s="55"/>
      <c r="H631" s="91"/>
      <c r="I631" s="609"/>
      <c r="J631" s="610"/>
      <c r="K631" s="610"/>
      <c r="L631" s="611"/>
      <c r="M631" s="51"/>
      <c r="N631" s="51"/>
    </row>
    <row r="632" spans="1:17" s="38" customFormat="1" hidden="1" outlineLevel="1" x14ac:dyDescent="0.2">
      <c r="A632" s="604"/>
      <c r="B632" s="52" t="s">
        <v>1037</v>
      </c>
      <c r="C632" s="53"/>
      <c r="D632" s="232"/>
      <c r="E632" s="55"/>
      <c r="F632" s="54"/>
      <c r="G632" s="55"/>
      <c r="H632" s="91"/>
      <c r="I632" s="609"/>
      <c r="J632" s="610"/>
      <c r="K632" s="610"/>
      <c r="L632" s="611"/>
      <c r="M632" s="51"/>
      <c r="N632" s="51"/>
    </row>
    <row r="633" spans="1:17" s="38" customFormat="1" hidden="1" outlineLevel="1" x14ac:dyDescent="0.2">
      <c r="A633" s="604"/>
      <c r="B633" s="52" t="s">
        <v>1038</v>
      </c>
      <c r="C633" s="53"/>
      <c r="D633" s="232"/>
      <c r="E633" s="55"/>
      <c r="F633" s="54"/>
      <c r="G633" s="55"/>
      <c r="H633" s="91"/>
      <c r="I633" s="609"/>
      <c r="J633" s="610"/>
      <c r="K633" s="610"/>
      <c r="L633" s="611"/>
      <c r="M633" s="51"/>
      <c r="N633" s="51"/>
    </row>
    <row r="634" spans="1:17" s="38" customFormat="1" hidden="1" outlineLevel="1" x14ac:dyDescent="0.2">
      <c r="A634" s="604"/>
      <c r="B634" s="52" t="s">
        <v>1039</v>
      </c>
      <c r="C634" s="53"/>
      <c r="D634" s="232"/>
      <c r="E634" s="55"/>
      <c r="F634" s="54"/>
      <c r="G634" s="55"/>
      <c r="H634" s="91"/>
      <c r="I634" s="609"/>
      <c r="J634" s="610"/>
      <c r="K634" s="610"/>
      <c r="L634" s="611"/>
      <c r="M634" s="51"/>
      <c r="N634" s="51"/>
    </row>
    <row r="635" spans="1:17" s="38" customFormat="1" hidden="1" outlineLevel="1" x14ac:dyDescent="0.2">
      <c r="A635" s="604"/>
      <c r="B635" s="52" t="s">
        <v>1040</v>
      </c>
      <c r="C635" s="53"/>
      <c r="D635" s="232"/>
      <c r="E635" s="55"/>
      <c r="F635" s="54"/>
      <c r="G635" s="55"/>
      <c r="H635" s="91"/>
      <c r="I635" s="609"/>
      <c r="J635" s="610"/>
      <c r="K635" s="610"/>
      <c r="L635" s="611"/>
      <c r="M635" s="51"/>
      <c r="N635" s="51"/>
    </row>
    <row r="636" spans="1:17" s="38" customFormat="1" hidden="1" outlineLevel="1" x14ac:dyDescent="0.2">
      <c r="A636" s="604"/>
      <c r="B636" s="52" t="s">
        <v>1041</v>
      </c>
      <c r="C636" s="53"/>
      <c r="D636" s="232"/>
      <c r="E636" s="55"/>
      <c r="F636" s="54"/>
      <c r="G636" s="55"/>
      <c r="H636" s="91"/>
      <c r="I636" s="609"/>
      <c r="J636" s="610"/>
      <c r="K636" s="610"/>
      <c r="L636" s="611"/>
      <c r="M636" s="51"/>
      <c r="N636" s="51"/>
    </row>
    <row r="637" spans="1:17" s="38" customFormat="1" hidden="1" outlineLevel="1" x14ac:dyDescent="0.2">
      <c r="A637" s="604"/>
      <c r="B637" s="52" t="s">
        <v>1042</v>
      </c>
      <c r="C637" s="53"/>
      <c r="D637" s="232"/>
      <c r="E637" s="55"/>
      <c r="F637" s="54"/>
      <c r="G637" s="55"/>
      <c r="H637" s="91"/>
      <c r="I637" s="609"/>
      <c r="J637" s="610"/>
      <c r="K637" s="610"/>
      <c r="L637" s="611"/>
      <c r="M637" s="51"/>
      <c r="N637" s="51"/>
    </row>
    <row r="638" spans="1:17" s="38" customFormat="1" hidden="1" outlineLevel="1" x14ac:dyDescent="0.2">
      <c r="A638" s="604"/>
      <c r="B638" s="52" t="s">
        <v>1043</v>
      </c>
      <c r="C638" s="53"/>
      <c r="D638" s="232"/>
      <c r="E638" s="55"/>
      <c r="F638" s="54"/>
      <c r="G638" s="55"/>
      <c r="H638" s="91"/>
      <c r="I638" s="609"/>
      <c r="J638" s="610"/>
      <c r="K638" s="610"/>
      <c r="L638" s="611"/>
      <c r="M638" s="51"/>
      <c r="N638" s="51"/>
    </row>
    <row r="639" spans="1:17" s="38" customFormat="1" hidden="1" outlineLevel="1" x14ac:dyDescent="0.2">
      <c r="A639" s="604"/>
      <c r="B639" s="52" t="s">
        <v>1044</v>
      </c>
      <c r="C639" s="53"/>
      <c r="D639" s="232"/>
      <c r="E639" s="55"/>
      <c r="F639" s="54"/>
      <c r="G639" s="55"/>
      <c r="H639" s="91"/>
      <c r="I639" s="609"/>
      <c r="J639" s="610"/>
      <c r="K639" s="610"/>
      <c r="L639" s="611"/>
      <c r="M639" s="51"/>
      <c r="N639" s="51"/>
    </row>
    <row r="640" spans="1:17" s="38" customFormat="1" hidden="1" outlineLevel="1" x14ac:dyDescent="0.2">
      <c r="A640" s="604"/>
      <c r="B640" s="52" t="s">
        <v>1045</v>
      </c>
      <c r="C640" s="53"/>
      <c r="D640" s="232"/>
      <c r="E640" s="55"/>
      <c r="F640" s="54"/>
      <c r="G640" s="55"/>
      <c r="H640" s="91"/>
      <c r="I640" s="609"/>
      <c r="J640" s="610"/>
      <c r="K640" s="610"/>
      <c r="L640" s="611"/>
      <c r="M640" s="51"/>
      <c r="N640" s="51"/>
    </row>
    <row r="641" spans="1:17" s="38" customFormat="1" hidden="1" outlineLevel="1" x14ac:dyDescent="0.2">
      <c r="A641" s="604"/>
      <c r="B641" s="52" t="s">
        <v>1046</v>
      </c>
      <c r="C641" s="53"/>
      <c r="D641" s="232"/>
      <c r="E641" s="55"/>
      <c r="F641" s="54"/>
      <c r="G641" s="55"/>
      <c r="H641" s="91"/>
      <c r="I641" s="609"/>
      <c r="J641" s="610"/>
      <c r="K641" s="610"/>
      <c r="L641" s="611"/>
      <c r="M641" s="51"/>
      <c r="N641" s="51"/>
    </row>
    <row r="642" spans="1:17" s="38" customFormat="1" hidden="1" outlineLevel="1" x14ac:dyDescent="0.2">
      <c r="A642" s="604"/>
      <c r="B642" s="52" t="s">
        <v>1047</v>
      </c>
      <c r="C642" s="53"/>
      <c r="D642" s="232"/>
      <c r="E642" s="55"/>
      <c r="F642" s="54"/>
      <c r="G642" s="55"/>
      <c r="H642" s="91"/>
      <c r="I642" s="609"/>
      <c r="J642" s="610"/>
      <c r="K642" s="610"/>
      <c r="L642" s="611"/>
      <c r="M642" s="51"/>
      <c r="N642" s="51"/>
    </row>
    <row r="643" spans="1:17" s="38" customFormat="1" hidden="1" outlineLevel="1" x14ac:dyDescent="0.2">
      <c r="A643" s="604"/>
      <c r="B643" s="52" t="s">
        <v>1048</v>
      </c>
      <c r="C643" s="53"/>
      <c r="D643" s="232"/>
      <c r="E643" s="55"/>
      <c r="F643" s="54"/>
      <c r="G643" s="55"/>
      <c r="H643" s="91"/>
      <c r="I643" s="609"/>
      <c r="J643" s="610"/>
      <c r="K643" s="610"/>
      <c r="L643" s="611"/>
      <c r="M643" s="51"/>
      <c r="N643" s="51"/>
    </row>
    <row r="644" spans="1:17" s="38" customFormat="1" hidden="1" outlineLevel="1" x14ac:dyDescent="0.2">
      <c r="A644" s="604"/>
      <c r="B644" s="52" t="s">
        <v>1049</v>
      </c>
      <c r="C644" s="53"/>
      <c r="D644" s="232"/>
      <c r="E644" s="55"/>
      <c r="F644" s="54"/>
      <c r="G644" s="55"/>
      <c r="H644" s="91"/>
      <c r="I644" s="609"/>
      <c r="J644" s="610"/>
      <c r="K644" s="610"/>
      <c r="L644" s="611"/>
      <c r="M644" s="51"/>
      <c r="N644" s="51"/>
    </row>
    <row r="645" spans="1:17" s="38" customFormat="1" ht="13.5" hidden="1" outlineLevel="1" thickBot="1" x14ac:dyDescent="0.25">
      <c r="A645" s="605"/>
      <c r="B645" s="52" t="s">
        <v>1050</v>
      </c>
      <c r="C645" s="53"/>
      <c r="D645" s="232"/>
      <c r="E645" s="55"/>
      <c r="F645" s="54"/>
      <c r="G645" s="55"/>
      <c r="H645" s="91"/>
      <c r="I645" s="609"/>
      <c r="J645" s="610"/>
      <c r="K645" s="610"/>
      <c r="L645" s="611"/>
      <c r="M645" s="51"/>
      <c r="N645" s="51"/>
    </row>
    <row r="646" spans="1:17" s="38" customFormat="1" ht="13.5" collapsed="1" thickBot="1" x14ac:dyDescent="0.25">
      <c r="A646" s="612">
        <v>28</v>
      </c>
      <c r="B646" s="129"/>
      <c r="C646" s="47"/>
      <c r="D646" s="94"/>
      <c r="E646" s="49"/>
      <c r="F646" s="94"/>
      <c r="G646" s="129"/>
      <c r="H646" s="129"/>
      <c r="I646" s="50">
        <f>SUM(F649:F668)</f>
        <v>0</v>
      </c>
      <c r="J646" s="50">
        <f>SUM(G649:G668)</f>
        <v>0</v>
      </c>
      <c r="K646" s="50">
        <f>SUM(H649:H668)</f>
        <v>0</v>
      </c>
      <c r="L646" s="94"/>
      <c r="M646" s="51"/>
      <c r="N646" s="39" t="s">
        <v>1019</v>
      </c>
      <c r="Q646" s="40" t="s">
        <v>1020</v>
      </c>
    </row>
    <row r="647" spans="1:17" s="38" customFormat="1" ht="25.5" hidden="1" outlineLevel="1" x14ac:dyDescent="0.2">
      <c r="A647" s="604"/>
      <c r="B647" s="606"/>
      <c r="C647" s="607"/>
      <c r="D647" s="607"/>
      <c r="E647" s="607"/>
      <c r="F647" s="607"/>
      <c r="G647" s="607"/>
      <c r="H647" s="607"/>
      <c r="I647" s="607"/>
      <c r="J647" s="607"/>
      <c r="K647" s="607"/>
      <c r="L647" s="607"/>
      <c r="M647" s="51"/>
      <c r="N647" s="51"/>
      <c r="Q647" s="41" t="s">
        <v>1021</v>
      </c>
    </row>
    <row r="648" spans="1:17" s="38" customFormat="1" ht="38.25" hidden="1" outlineLevel="1" x14ac:dyDescent="0.2">
      <c r="A648" s="604"/>
      <c r="B648" s="92" t="s">
        <v>1022</v>
      </c>
      <c r="C648" s="92" t="s">
        <v>1023</v>
      </c>
      <c r="D648" s="92" t="s">
        <v>1023</v>
      </c>
      <c r="E648" s="92"/>
      <c r="F648" s="92" t="s">
        <v>1024</v>
      </c>
      <c r="G648" s="93" t="s">
        <v>1025</v>
      </c>
      <c r="H648" s="453" t="s">
        <v>1026</v>
      </c>
      <c r="I648" s="608" t="s">
        <v>1027</v>
      </c>
      <c r="J648" s="608"/>
      <c r="K648" s="608"/>
      <c r="L648" s="608"/>
      <c r="M648" s="51"/>
      <c r="N648" s="51"/>
      <c r="Q648" s="41" t="s">
        <v>1028</v>
      </c>
    </row>
    <row r="649" spans="1:17" s="38" customFormat="1" hidden="1" outlineLevel="1" x14ac:dyDescent="0.2">
      <c r="A649" s="604"/>
      <c r="B649" s="52" t="s">
        <v>1029</v>
      </c>
      <c r="C649" s="53"/>
      <c r="D649" s="232"/>
      <c r="E649" s="55"/>
      <c r="F649" s="54"/>
      <c r="G649" s="55"/>
      <c r="H649" s="91"/>
      <c r="I649" s="609"/>
      <c r="J649" s="610"/>
      <c r="K649" s="610"/>
      <c r="L649" s="611"/>
      <c r="M649" s="51"/>
      <c r="N649" s="51"/>
      <c r="Q649" s="41" t="s">
        <v>1030</v>
      </c>
    </row>
    <row r="650" spans="1:17" s="38" customFormat="1" hidden="1" outlineLevel="1" x14ac:dyDescent="0.2">
      <c r="A650" s="604"/>
      <c r="B650" s="52" t="s">
        <v>1031</v>
      </c>
      <c r="C650" s="53"/>
      <c r="D650" s="232"/>
      <c r="E650" s="55"/>
      <c r="F650" s="54"/>
      <c r="G650" s="55"/>
      <c r="H650" s="91"/>
      <c r="I650" s="609"/>
      <c r="J650" s="610"/>
      <c r="K650" s="610"/>
      <c r="L650" s="611"/>
      <c r="M650" s="51"/>
      <c r="N650" s="51"/>
      <c r="Q650" s="41" t="s">
        <v>1032</v>
      </c>
    </row>
    <row r="651" spans="1:17" s="38" customFormat="1" hidden="1" outlineLevel="1" x14ac:dyDescent="0.2">
      <c r="A651" s="604"/>
      <c r="B651" s="52" t="s">
        <v>1033</v>
      </c>
      <c r="C651" s="53"/>
      <c r="D651" s="232"/>
      <c r="E651" s="55"/>
      <c r="F651" s="54"/>
      <c r="G651" s="55"/>
      <c r="H651" s="91"/>
      <c r="I651" s="609"/>
      <c r="J651" s="610"/>
      <c r="K651" s="610"/>
      <c r="L651" s="611"/>
      <c r="M651" s="51"/>
      <c r="N651" s="51"/>
      <c r="Q651" s="41" t="s">
        <v>278</v>
      </c>
    </row>
    <row r="652" spans="1:17" s="38" customFormat="1" hidden="1" outlineLevel="1" x14ac:dyDescent="0.2">
      <c r="A652" s="604"/>
      <c r="B652" s="52" t="s">
        <v>1034</v>
      </c>
      <c r="C652" s="53"/>
      <c r="D652" s="232"/>
      <c r="E652" s="55"/>
      <c r="F652" s="54"/>
      <c r="G652" s="55"/>
      <c r="H652" s="91"/>
      <c r="I652" s="609"/>
      <c r="J652" s="610"/>
      <c r="K652" s="610"/>
      <c r="L652" s="611"/>
      <c r="M652" s="51"/>
      <c r="N652" s="51"/>
      <c r="Q652" s="41" t="s">
        <v>180</v>
      </c>
    </row>
    <row r="653" spans="1:17" s="38" customFormat="1" hidden="1" outlineLevel="1" x14ac:dyDescent="0.2">
      <c r="A653" s="604"/>
      <c r="B653" s="52" t="s">
        <v>1035</v>
      </c>
      <c r="C653" s="53"/>
      <c r="D653" s="232"/>
      <c r="E653" s="55"/>
      <c r="F653" s="54"/>
      <c r="G653" s="55"/>
      <c r="H653" s="91"/>
      <c r="I653" s="609"/>
      <c r="J653" s="610"/>
      <c r="K653" s="610"/>
      <c r="L653" s="611"/>
      <c r="M653" s="51"/>
      <c r="N653" s="51"/>
    </row>
    <row r="654" spans="1:17" s="38" customFormat="1" hidden="1" outlineLevel="1" x14ac:dyDescent="0.2">
      <c r="A654" s="604"/>
      <c r="B654" s="52" t="s">
        <v>1036</v>
      </c>
      <c r="C654" s="53"/>
      <c r="D654" s="232"/>
      <c r="E654" s="55"/>
      <c r="F654" s="54"/>
      <c r="G654" s="55"/>
      <c r="H654" s="91"/>
      <c r="I654" s="609"/>
      <c r="J654" s="610"/>
      <c r="K654" s="610"/>
      <c r="L654" s="611"/>
      <c r="M654" s="51"/>
      <c r="N654" s="51"/>
    </row>
    <row r="655" spans="1:17" s="38" customFormat="1" hidden="1" outlineLevel="1" x14ac:dyDescent="0.2">
      <c r="A655" s="604"/>
      <c r="B655" s="52" t="s">
        <v>1037</v>
      </c>
      <c r="C655" s="53"/>
      <c r="D655" s="232"/>
      <c r="E655" s="55"/>
      <c r="F655" s="54"/>
      <c r="G655" s="55"/>
      <c r="H655" s="91"/>
      <c r="I655" s="609"/>
      <c r="J655" s="610"/>
      <c r="K655" s="610"/>
      <c r="L655" s="611"/>
      <c r="M655" s="51"/>
      <c r="N655" s="51"/>
    </row>
    <row r="656" spans="1:17" s="38" customFormat="1" hidden="1" outlineLevel="1" x14ac:dyDescent="0.2">
      <c r="A656" s="604"/>
      <c r="B656" s="52" t="s">
        <v>1038</v>
      </c>
      <c r="C656" s="53"/>
      <c r="D656" s="232"/>
      <c r="E656" s="55"/>
      <c r="F656" s="54"/>
      <c r="G656" s="55"/>
      <c r="H656" s="91"/>
      <c r="I656" s="609"/>
      <c r="J656" s="610"/>
      <c r="K656" s="610"/>
      <c r="L656" s="611"/>
      <c r="M656" s="51"/>
      <c r="N656" s="51"/>
    </row>
    <row r="657" spans="1:17" s="38" customFormat="1" hidden="1" outlineLevel="1" x14ac:dyDescent="0.2">
      <c r="A657" s="604"/>
      <c r="B657" s="52" t="s">
        <v>1039</v>
      </c>
      <c r="C657" s="53"/>
      <c r="D657" s="232"/>
      <c r="E657" s="55"/>
      <c r="F657" s="54"/>
      <c r="G657" s="55"/>
      <c r="H657" s="91"/>
      <c r="I657" s="609"/>
      <c r="J657" s="610"/>
      <c r="K657" s="610"/>
      <c r="L657" s="611"/>
      <c r="M657" s="51"/>
      <c r="N657" s="51"/>
    </row>
    <row r="658" spans="1:17" s="38" customFormat="1" hidden="1" outlineLevel="1" x14ac:dyDescent="0.2">
      <c r="A658" s="604"/>
      <c r="B658" s="52" t="s">
        <v>1040</v>
      </c>
      <c r="C658" s="53"/>
      <c r="D658" s="232"/>
      <c r="E658" s="55"/>
      <c r="F658" s="54"/>
      <c r="G658" s="55"/>
      <c r="H658" s="91"/>
      <c r="I658" s="609"/>
      <c r="J658" s="610"/>
      <c r="K658" s="610"/>
      <c r="L658" s="611"/>
      <c r="M658" s="51"/>
      <c r="N658" s="51"/>
    </row>
    <row r="659" spans="1:17" s="38" customFormat="1" hidden="1" outlineLevel="1" x14ac:dyDescent="0.2">
      <c r="A659" s="604"/>
      <c r="B659" s="52" t="s">
        <v>1041</v>
      </c>
      <c r="C659" s="53"/>
      <c r="D659" s="232"/>
      <c r="E659" s="55"/>
      <c r="F659" s="54"/>
      <c r="G659" s="55"/>
      <c r="H659" s="91"/>
      <c r="I659" s="609"/>
      <c r="J659" s="610"/>
      <c r="K659" s="610"/>
      <c r="L659" s="611"/>
      <c r="M659" s="51"/>
      <c r="N659" s="51"/>
    </row>
    <row r="660" spans="1:17" s="38" customFormat="1" hidden="1" outlineLevel="1" x14ac:dyDescent="0.2">
      <c r="A660" s="604"/>
      <c r="B660" s="52" t="s">
        <v>1042</v>
      </c>
      <c r="C660" s="53"/>
      <c r="D660" s="232"/>
      <c r="E660" s="55"/>
      <c r="F660" s="54"/>
      <c r="G660" s="55"/>
      <c r="H660" s="91"/>
      <c r="I660" s="609"/>
      <c r="J660" s="610"/>
      <c r="K660" s="610"/>
      <c r="L660" s="611"/>
      <c r="M660" s="51"/>
      <c r="N660" s="51"/>
    </row>
    <row r="661" spans="1:17" s="38" customFormat="1" hidden="1" outlineLevel="1" x14ac:dyDescent="0.2">
      <c r="A661" s="604"/>
      <c r="B661" s="52" t="s">
        <v>1043</v>
      </c>
      <c r="C661" s="53"/>
      <c r="D661" s="232"/>
      <c r="E661" s="55"/>
      <c r="F661" s="54"/>
      <c r="G661" s="55"/>
      <c r="H661" s="91"/>
      <c r="I661" s="609"/>
      <c r="J661" s="610"/>
      <c r="K661" s="610"/>
      <c r="L661" s="611"/>
      <c r="M661" s="51"/>
      <c r="N661" s="51"/>
    </row>
    <row r="662" spans="1:17" s="38" customFormat="1" hidden="1" outlineLevel="1" x14ac:dyDescent="0.2">
      <c r="A662" s="604"/>
      <c r="B662" s="52" t="s">
        <v>1044</v>
      </c>
      <c r="C662" s="53"/>
      <c r="D662" s="232"/>
      <c r="E662" s="55"/>
      <c r="F662" s="54"/>
      <c r="G662" s="55"/>
      <c r="H662" s="91"/>
      <c r="I662" s="609"/>
      <c r="J662" s="610"/>
      <c r="K662" s="610"/>
      <c r="L662" s="611"/>
      <c r="M662" s="51"/>
      <c r="N662" s="51"/>
    </row>
    <row r="663" spans="1:17" s="38" customFormat="1" hidden="1" outlineLevel="1" x14ac:dyDescent="0.2">
      <c r="A663" s="604"/>
      <c r="B663" s="52" t="s">
        <v>1045</v>
      </c>
      <c r="C663" s="53"/>
      <c r="D663" s="232"/>
      <c r="E663" s="55"/>
      <c r="F663" s="54"/>
      <c r="G663" s="55"/>
      <c r="H663" s="91"/>
      <c r="I663" s="609"/>
      <c r="J663" s="610"/>
      <c r="K663" s="610"/>
      <c r="L663" s="611"/>
      <c r="M663" s="51"/>
      <c r="N663" s="51"/>
    </row>
    <row r="664" spans="1:17" s="38" customFormat="1" hidden="1" outlineLevel="1" x14ac:dyDescent="0.2">
      <c r="A664" s="604"/>
      <c r="B664" s="52" t="s">
        <v>1046</v>
      </c>
      <c r="C664" s="53"/>
      <c r="D664" s="232"/>
      <c r="E664" s="55"/>
      <c r="F664" s="54"/>
      <c r="G664" s="55"/>
      <c r="H664" s="91"/>
      <c r="I664" s="609"/>
      <c r="J664" s="610"/>
      <c r="K664" s="610"/>
      <c r="L664" s="611"/>
      <c r="M664" s="51"/>
      <c r="N664" s="51"/>
    </row>
    <row r="665" spans="1:17" s="38" customFormat="1" hidden="1" outlineLevel="1" x14ac:dyDescent="0.2">
      <c r="A665" s="604"/>
      <c r="B665" s="52" t="s">
        <v>1047</v>
      </c>
      <c r="C665" s="53"/>
      <c r="D665" s="232"/>
      <c r="E665" s="55"/>
      <c r="F665" s="54"/>
      <c r="G665" s="55"/>
      <c r="H665" s="91"/>
      <c r="I665" s="609"/>
      <c r="J665" s="610"/>
      <c r="K665" s="610"/>
      <c r="L665" s="611"/>
      <c r="M665" s="51"/>
      <c r="N665" s="51"/>
    </row>
    <row r="666" spans="1:17" s="38" customFormat="1" hidden="1" outlineLevel="1" x14ac:dyDescent="0.2">
      <c r="A666" s="604"/>
      <c r="B666" s="52" t="s">
        <v>1048</v>
      </c>
      <c r="C666" s="53"/>
      <c r="D666" s="232"/>
      <c r="E666" s="55"/>
      <c r="F666" s="54"/>
      <c r="G666" s="55"/>
      <c r="H666" s="91"/>
      <c r="I666" s="609"/>
      <c r="J666" s="610"/>
      <c r="K666" s="610"/>
      <c r="L666" s="611"/>
      <c r="M666" s="51"/>
      <c r="N666" s="51"/>
    </row>
    <row r="667" spans="1:17" s="38" customFormat="1" hidden="1" outlineLevel="1" x14ac:dyDescent="0.2">
      <c r="A667" s="604"/>
      <c r="B667" s="52" t="s">
        <v>1049</v>
      </c>
      <c r="C667" s="53"/>
      <c r="D667" s="232"/>
      <c r="E667" s="55"/>
      <c r="F667" s="54"/>
      <c r="G667" s="55"/>
      <c r="H667" s="91"/>
      <c r="I667" s="609"/>
      <c r="J667" s="610"/>
      <c r="K667" s="610"/>
      <c r="L667" s="611"/>
      <c r="M667" s="51"/>
      <c r="N667" s="51"/>
    </row>
    <row r="668" spans="1:17" s="38" customFormat="1" ht="13.5" hidden="1" outlineLevel="1" thickBot="1" x14ac:dyDescent="0.25">
      <c r="A668" s="605"/>
      <c r="B668" s="52" t="s">
        <v>1050</v>
      </c>
      <c r="C668" s="53"/>
      <c r="D668" s="232"/>
      <c r="E668" s="55"/>
      <c r="F668" s="54"/>
      <c r="G668" s="55"/>
      <c r="H668" s="91"/>
      <c r="I668" s="609"/>
      <c r="J668" s="610"/>
      <c r="K668" s="610"/>
      <c r="L668" s="611"/>
      <c r="M668" s="51"/>
      <c r="N668" s="51"/>
    </row>
    <row r="669" spans="1:17" s="38" customFormat="1" ht="13.5" collapsed="1" thickBot="1" x14ac:dyDescent="0.25">
      <c r="A669" s="603">
        <v>29</v>
      </c>
      <c r="B669" s="128"/>
      <c r="C669" s="47"/>
      <c r="D669" s="48"/>
      <c r="E669" s="49"/>
      <c r="F669" s="48"/>
      <c r="G669" s="128"/>
      <c r="H669" s="128"/>
      <c r="I669" s="50">
        <f>SUM(F672:F691)</f>
        <v>0</v>
      </c>
      <c r="J669" s="50">
        <f>SUM(G672:G691)</f>
        <v>0</v>
      </c>
      <c r="K669" s="50">
        <f>SUM(H672:H691)</f>
        <v>0</v>
      </c>
      <c r="L669" s="48"/>
      <c r="M669" s="51"/>
      <c r="N669" s="39" t="s">
        <v>1019</v>
      </c>
      <c r="Q669" s="40" t="s">
        <v>1020</v>
      </c>
    </row>
    <row r="670" spans="1:17" s="38" customFormat="1" ht="25.5" hidden="1" outlineLevel="1" x14ac:dyDescent="0.2">
      <c r="A670" s="604"/>
      <c r="B670" s="606"/>
      <c r="C670" s="607"/>
      <c r="D670" s="607"/>
      <c r="E670" s="607"/>
      <c r="F670" s="607"/>
      <c r="G670" s="607"/>
      <c r="H670" s="607"/>
      <c r="I670" s="607"/>
      <c r="J670" s="607"/>
      <c r="K670" s="607"/>
      <c r="L670" s="607"/>
      <c r="M670" s="51"/>
      <c r="N670" s="51"/>
      <c r="Q670" s="41" t="s">
        <v>1021</v>
      </c>
    </row>
    <row r="671" spans="1:17" s="38" customFormat="1" ht="38.25" hidden="1" outlineLevel="1" x14ac:dyDescent="0.2">
      <c r="A671" s="604"/>
      <c r="B671" s="92" t="s">
        <v>1022</v>
      </c>
      <c r="C671" s="92" t="s">
        <v>1023</v>
      </c>
      <c r="D671" s="92" t="s">
        <v>1023</v>
      </c>
      <c r="E671" s="92"/>
      <c r="F671" s="92" t="s">
        <v>1024</v>
      </c>
      <c r="G671" s="93" t="s">
        <v>1025</v>
      </c>
      <c r="H671" s="453" t="s">
        <v>1026</v>
      </c>
      <c r="I671" s="608" t="s">
        <v>1027</v>
      </c>
      <c r="J671" s="608"/>
      <c r="K671" s="608"/>
      <c r="L671" s="608"/>
      <c r="M671" s="51"/>
      <c r="N671" s="51"/>
      <c r="Q671" s="41" t="s">
        <v>1028</v>
      </c>
    </row>
    <row r="672" spans="1:17" s="38" customFormat="1" hidden="1" outlineLevel="1" x14ac:dyDescent="0.2">
      <c r="A672" s="604"/>
      <c r="B672" s="52" t="s">
        <v>1029</v>
      </c>
      <c r="C672" s="53"/>
      <c r="D672" s="232"/>
      <c r="E672" s="55"/>
      <c r="F672" s="54"/>
      <c r="G672" s="55"/>
      <c r="H672" s="91"/>
      <c r="I672" s="609"/>
      <c r="J672" s="610"/>
      <c r="K672" s="610"/>
      <c r="L672" s="611"/>
      <c r="M672" s="51"/>
      <c r="N672" s="51"/>
      <c r="Q672" s="41" t="s">
        <v>1030</v>
      </c>
    </row>
    <row r="673" spans="1:17" s="38" customFormat="1" hidden="1" outlineLevel="1" x14ac:dyDescent="0.2">
      <c r="A673" s="604"/>
      <c r="B673" s="52" t="s">
        <v>1031</v>
      </c>
      <c r="C673" s="53"/>
      <c r="D673" s="232"/>
      <c r="E673" s="55"/>
      <c r="F673" s="54"/>
      <c r="G673" s="55"/>
      <c r="H673" s="91"/>
      <c r="I673" s="609"/>
      <c r="J673" s="610"/>
      <c r="K673" s="610"/>
      <c r="L673" s="611"/>
      <c r="M673" s="51"/>
      <c r="N673" s="51"/>
      <c r="Q673" s="41" t="s">
        <v>1032</v>
      </c>
    </row>
    <row r="674" spans="1:17" s="38" customFormat="1" hidden="1" outlineLevel="1" x14ac:dyDescent="0.2">
      <c r="A674" s="604"/>
      <c r="B674" s="52" t="s">
        <v>1033</v>
      </c>
      <c r="C674" s="53"/>
      <c r="D674" s="232"/>
      <c r="E674" s="55"/>
      <c r="F674" s="54"/>
      <c r="G674" s="55"/>
      <c r="H674" s="91"/>
      <c r="I674" s="609"/>
      <c r="J674" s="610"/>
      <c r="K674" s="610"/>
      <c r="L674" s="611"/>
      <c r="M674" s="51"/>
      <c r="N674" s="51"/>
      <c r="Q674" s="41" t="s">
        <v>278</v>
      </c>
    </row>
    <row r="675" spans="1:17" s="38" customFormat="1" hidden="1" outlineLevel="1" x14ac:dyDescent="0.2">
      <c r="A675" s="604"/>
      <c r="B675" s="52" t="s">
        <v>1034</v>
      </c>
      <c r="C675" s="53"/>
      <c r="D675" s="232"/>
      <c r="E675" s="55"/>
      <c r="F675" s="54"/>
      <c r="G675" s="55"/>
      <c r="H675" s="91"/>
      <c r="I675" s="609"/>
      <c r="J675" s="610"/>
      <c r="K675" s="610"/>
      <c r="L675" s="611"/>
      <c r="M675" s="51"/>
      <c r="N675" s="51"/>
      <c r="Q675" s="41" t="s">
        <v>180</v>
      </c>
    </row>
    <row r="676" spans="1:17" s="38" customFormat="1" hidden="1" outlineLevel="1" x14ac:dyDescent="0.2">
      <c r="A676" s="604"/>
      <c r="B676" s="52" t="s">
        <v>1035</v>
      </c>
      <c r="C676" s="53"/>
      <c r="D676" s="232"/>
      <c r="E676" s="55"/>
      <c r="F676" s="54"/>
      <c r="G676" s="55"/>
      <c r="H676" s="91"/>
      <c r="I676" s="609"/>
      <c r="J676" s="610"/>
      <c r="K676" s="610"/>
      <c r="L676" s="611"/>
      <c r="M676" s="51"/>
      <c r="N676" s="51"/>
    </row>
    <row r="677" spans="1:17" s="38" customFormat="1" hidden="1" outlineLevel="1" x14ac:dyDescent="0.2">
      <c r="A677" s="604"/>
      <c r="B677" s="52" t="s">
        <v>1036</v>
      </c>
      <c r="C677" s="53"/>
      <c r="D677" s="232"/>
      <c r="E677" s="55"/>
      <c r="F677" s="54"/>
      <c r="G677" s="55"/>
      <c r="H677" s="91"/>
      <c r="I677" s="609"/>
      <c r="J677" s="610"/>
      <c r="K677" s="610"/>
      <c r="L677" s="611"/>
      <c r="M677" s="51"/>
      <c r="N677" s="51"/>
    </row>
    <row r="678" spans="1:17" s="38" customFormat="1" hidden="1" outlineLevel="1" x14ac:dyDescent="0.2">
      <c r="A678" s="604"/>
      <c r="B678" s="52" t="s">
        <v>1037</v>
      </c>
      <c r="C678" s="53"/>
      <c r="D678" s="232"/>
      <c r="E678" s="55"/>
      <c r="F678" s="54"/>
      <c r="G678" s="55"/>
      <c r="H678" s="91"/>
      <c r="I678" s="609"/>
      <c r="J678" s="610"/>
      <c r="K678" s="610"/>
      <c r="L678" s="611"/>
      <c r="M678" s="51"/>
      <c r="N678" s="51"/>
    </row>
    <row r="679" spans="1:17" s="38" customFormat="1" hidden="1" outlineLevel="1" x14ac:dyDescent="0.2">
      <c r="A679" s="604"/>
      <c r="B679" s="52" t="s">
        <v>1038</v>
      </c>
      <c r="C679" s="53"/>
      <c r="D679" s="232"/>
      <c r="E679" s="55"/>
      <c r="F679" s="54"/>
      <c r="G679" s="55"/>
      <c r="H679" s="91"/>
      <c r="I679" s="609"/>
      <c r="J679" s="610"/>
      <c r="K679" s="610"/>
      <c r="L679" s="611"/>
      <c r="M679" s="51"/>
      <c r="N679" s="51"/>
    </row>
    <row r="680" spans="1:17" s="38" customFormat="1" hidden="1" outlineLevel="1" x14ac:dyDescent="0.2">
      <c r="A680" s="604"/>
      <c r="B680" s="52" t="s">
        <v>1039</v>
      </c>
      <c r="C680" s="53"/>
      <c r="D680" s="232"/>
      <c r="E680" s="55"/>
      <c r="F680" s="54"/>
      <c r="G680" s="55"/>
      <c r="H680" s="91"/>
      <c r="I680" s="609"/>
      <c r="J680" s="610"/>
      <c r="K680" s="610"/>
      <c r="L680" s="611"/>
      <c r="M680" s="51"/>
      <c r="N680" s="51"/>
    </row>
    <row r="681" spans="1:17" s="38" customFormat="1" hidden="1" outlineLevel="1" x14ac:dyDescent="0.2">
      <c r="A681" s="604"/>
      <c r="B681" s="52" t="s">
        <v>1040</v>
      </c>
      <c r="C681" s="53"/>
      <c r="D681" s="232"/>
      <c r="E681" s="55"/>
      <c r="F681" s="54"/>
      <c r="G681" s="55"/>
      <c r="H681" s="91"/>
      <c r="I681" s="609"/>
      <c r="J681" s="610"/>
      <c r="K681" s="610"/>
      <c r="L681" s="611"/>
      <c r="M681" s="51"/>
      <c r="N681" s="51"/>
    </row>
    <row r="682" spans="1:17" s="38" customFormat="1" hidden="1" outlineLevel="1" x14ac:dyDescent="0.2">
      <c r="A682" s="604"/>
      <c r="B682" s="52" t="s">
        <v>1041</v>
      </c>
      <c r="C682" s="53"/>
      <c r="D682" s="232"/>
      <c r="E682" s="55"/>
      <c r="F682" s="54"/>
      <c r="G682" s="55"/>
      <c r="H682" s="91"/>
      <c r="I682" s="609"/>
      <c r="J682" s="610"/>
      <c r="K682" s="610"/>
      <c r="L682" s="611"/>
      <c r="M682" s="51"/>
      <c r="N682" s="51"/>
    </row>
    <row r="683" spans="1:17" s="38" customFormat="1" hidden="1" outlineLevel="1" x14ac:dyDescent="0.2">
      <c r="A683" s="604"/>
      <c r="B683" s="52" t="s">
        <v>1042</v>
      </c>
      <c r="C683" s="53"/>
      <c r="D683" s="232"/>
      <c r="E683" s="55"/>
      <c r="F683" s="54"/>
      <c r="G683" s="55"/>
      <c r="H683" s="91"/>
      <c r="I683" s="609"/>
      <c r="J683" s="610"/>
      <c r="K683" s="610"/>
      <c r="L683" s="611"/>
      <c r="M683" s="51"/>
      <c r="N683" s="51"/>
    </row>
    <row r="684" spans="1:17" s="38" customFormat="1" hidden="1" outlineLevel="1" x14ac:dyDescent="0.2">
      <c r="A684" s="604"/>
      <c r="B684" s="52" t="s">
        <v>1043</v>
      </c>
      <c r="C684" s="53"/>
      <c r="D684" s="232"/>
      <c r="E684" s="55"/>
      <c r="F684" s="54"/>
      <c r="G684" s="55"/>
      <c r="H684" s="91"/>
      <c r="I684" s="609"/>
      <c r="J684" s="610"/>
      <c r="K684" s="610"/>
      <c r="L684" s="611"/>
      <c r="M684" s="51"/>
      <c r="N684" s="51"/>
    </row>
    <row r="685" spans="1:17" s="38" customFormat="1" hidden="1" outlineLevel="1" x14ac:dyDescent="0.2">
      <c r="A685" s="604"/>
      <c r="B685" s="52" t="s">
        <v>1044</v>
      </c>
      <c r="C685" s="53"/>
      <c r="D685" s="232"/>
      <c r="E685" s="55"/>
      <c r="F685" s="54"/>
      <c r="G685" s="55"/>
      <c r="H685" s="91"/>
      <c r="I685" s="609"/>
      <c r="J685" s="610"/>
      <c r="K685" s="610"/>
      <c r="L685" s="611"/>
      <c r="M685" s="51"/>
      <c r="N685" s="51"/>
    </row>
    <row r="686" spans="1:17" s="38" customFormat="1" hidden="1" outlineLevel="1" x14ac:dyDescent="0.2">
      <c r="A686" s="604"/>
      <c r="B686" s="52" t="s">
        <v>1045</v>
      </c>
      <c r="C686" s="53"/>
      <c r="D686" s="232"/>
      <c r="E686" s="55"/>
      <c r="F686" s="54"/>
      <c r="G686" s="55"/>
      <c r="H686" s="91"/>
      <c r="I686" s="609"/>
      <c r="J686" s="610"/>
      <c r="K686" s="610"/>
      <c r="L686" s="611"/>
      <c r="M686" s="51"/>
      <c r="N686" s="51"/>
    </row>
    <row r="687" spans="1:17" s="38" customFormat="1" hidden="1" outlineLevel="1" x14ac:dyDescent="0.2">
      <c r="A687" s="604"/>
      <c r="B687" s="52" t="s">
        <v>1046</v>
      </c>
      <c r="C687" s="53"/>
      <c r="D687" s="232"/>
      <c r="E687" s="55"/>
      <c r="F687" s="54"/>
      <c r="G687" s="55"/>
      <c r="H687" s="91"/>
      <c r="I687" s="609"/>
      <c r="J687" s="610"/>
      <c r="K687" s="610"/>
      <c r="L687" s="611"/>
      <c r="M687" s="51"/>
      <c r="N687" s="51"/>
    </row>
    <row r="688" spans="1:17" s="38" customFormat="1" hidden="1" outlineLevel="1" x14ac:dyDescent="0.2">
      <c r="A688" s="604"/>
      <c r="B688" s="52" t="s">
        <v>1047</v>
      </c>
      <c r="C688" s="53"/>
      <c r="D688" s="232"/>
      <c r="E688" s="55"/>
      <c r="F688" s="54"/>
      <c r="G688" s="55"/>
      <c r="H688" s="91"/>
      <c r="I688" s="609"/>
      <c r="J688" s="610"/>
      <c r="K688" s="610"/>
      <c r="L688" s="611"/>
      <c r="M688" s="51"/>
      <c r="N688" s="51"/>
    </row>
    <row r="689" spans="1:17" s="38" customFormat="1" hidden="1" outlineLevel="1" x14ac:dyDescent="0.2">
      <c r="A689" s="604"/>
      <c r="B689" s="52" t="s">
        <v>1048</v>
      </c>
      <c r="C689" s="53"/>
      <c r="D689" s="232"/>
      <c r="E689" s="55"/>
      <c r="F689" s="54"/>
      <c r="G689" s="55"/>
      <c r="H689" s="91"/>
      <c r="I689" s="609"/>
      <c r="J689" s="610"/>
      <c r="K689" s="610"/>
      <c r="L689" s="611"/>
      <c r="M689" s="51"/>
      <c r="N689" s="51"/>
    </row>
    <row r="690" spans="1:17" s="38" customFormat="1" hidden="1" outlineLevel="1" x14ac:dyDescent="0.2">
      <c r="A690" s="604"/>
      <c r="B690" s="52" t="s">
        <v>1049</v>
      </c>
      <c r="C690" s="53"/>
      <c r="D690" s="232"/>
      <c r="E690" s="55"/>
      <c r="F690" s="54"/>
      <c r="G690" s="55"/>
      <c r="H690" s="91"/>
      <c r="I690" s="609"/>
      <c r="J690" s="610"/>
      <c r="K690" s="610"/>
      <c r="L690" s="611"/>
      <c r="M690" s="51"/>
      <c r="N690" s="51"/>
    </row>
    <row r="691" spans="1:17" s="38" customFormat="1" ht="13.5" hidden="1" outlineLevel="1" thickBot="1" x14ac:dyDescent="0.25">
      <c r="A691" s="605"/>
      <c r="B691" s="52" t="s">
        <v>1050</v>
      </c>
      <c r="C691" s="53"/>
      <c r="D691" s="232"/>
      <c r="E691" s="55"/>
      <c r="F691" s="54"/>
      <c r="G691" s="55"/>
      <c r="H691" s="91"/>
      <c r="I691" s="609"/>
      <c r="J691" s="610"/>
      <c r="K691" s="610"/>
      <c r="L691" s="611"/>
      <c r="M691" s="51"/>
      <c r="N691" s="51"/>
    </row>
    <row r="692" spans="1:17" s="38" customFormat="1" ht="13.5" collapsed="1" thickBot="1" x14ac:dyDescent="0.25">
      <c r="A692" s="612">
        <v>30</v>
      </c>
      <c r="B692" s="129"/>
      <c r="C692" s="47"/>
      <c r="D692" s="94"/>
      <c r="E692" s="49"/>
      <c r="F692" s="94"/>
      <c r="G692" s="129"/>
      <c r="H692" s="129"/>
      <c r="I692" s="50">
        <f>SUM(F695:F714)</f>
        <v>0</v>
      </c>
      <c r="J692" s="50">
        <f>SUM(G695:G714)</f>
        <v>0</v>
      </c>
      <c r="K692" s="50">
        <f>SUM(H695:H714)</f>
        <v>0</v>
      </c>
      <c r="L692" s="94"/>
      <c r="M692" s="51"/>
      <c r="N692" s="39" t="s">
        <v>1019</v>
      </c>
      <c r="Q692" s="40" t="s">
        <v>1020</v>
      </c>
    </row>
    <row r="693" spans="1:17" s="38" customFormat="1" ht="25.5" hidden="1" outlineLevel="1" x14ac:dyDescent="0.2">
      <c r="A693" s="604"/>
      <c r="B693" s="606"/>
      <c r="C693" s="607"/>
      <c r="D693" s="607"/>
      <c r="E693" s="607"/>
      <c r="F693" s="607"/>
      <c r="G693" s="607"/>
      <c r="H693" s="607"/>
      <c r="I693" s="607"/>
      <c r="J693" s="607"/>
      <c r="K693" s="607"/>
      <c r="L693" s="607"/>
      <c r="M693" s="51"/>
      <c r="N693" s="51"/>
      <c r="Q693" s="41" t="s">
        <v>1021</v>
      </c>
    </row>
    <row r="694" spans="1:17" s="38" customFormat="1" ht="38.25" hidden="1" outlineLevel="1" x14ac:dyDescent="0.2">
      <c r="A694" s="604"/>
      <c r="B694" s="92" t="s">
        <v>1022</v>
      </c>
      <c r="C694" s="92" t="s">
        <v>1023</v>
      </c>
      <c r="D694" s="92" t="s">
        <v>1023</v>
      </c>
      <c r="E694" s="92"/>
      <c r="F694" s="92" t="s">
        <v>1024</v>
      </c>
      <c r="G694" s="93" t="s">
        <v>1025</v>
      </c>
      <c r="H694" s="453" t="s">
        <v>1026</v>
      </c>
      <c r="I694" s="608" t="s">
        <v>1027</v>
      </c>
      <c r="J694" s="608"/>
      <c r="K694" s="608"/>
      <c r="L694" s="608"/>
      <c r="M694" s="51"/>
      <c r="N694" s="51"/>
      <c r="Q694" s="41" t="s">
        <v>1028</v>
      </c>
    </row>
    <row r="695" spans="1:17" s="38" customFormat="1" hidden="1" outlineLevel="1" x14ac:dyDescent="0.2">
      <c r="A695" s="604"/>
      <c r="B695" s="52" t="s">
        <v>1029</v>
      </c>
      <c r="C695" s="53"/>
      <c r="D695" s="232"/>
      <c r="E695" s="55"/>
      <c r="F695" s="54"/>
      <c r="G695" s="55"/>
      <c r="H695" s="91"/>
      <c r="I695" s="609"/>
      <c r="J695" s="610"/>
      <c r="K695" s="610"/>
      <c r="L695" s="611"/>
      <c r="M695" s="51"/>
      <c r="N695" s="51"/>
      <c r="Q695" s="41" t="s">
        <v>1030</v>
      </c>
    </row>
    <row r="696" spans="1:17" s="38" customFormat="1" hidden="1" outlineLevel="1" x14ac:dyDescent="0.2">
      <c r="A696" s="604"/>
      <c r="B696" s="52" t="s">
        <v>1031</v>
      </c>
      <c r="C696" s="53"/>
      <c r="D696" s="232"/>
      <c r="E696" s="55"/>
      <c r="F696" s="54"/>
      <c r="G696" s="55"/>
      <c r="H696" s="91"/>
      <c r="I696" s="609"/>
      <c r="J696" s="610"/>
      <c r="K696" s="610"/>
      <c r="L696" s="611"/>
      <c r="M696" s="51"/>
      <c r="N696" s="51"/>
      <c r="Q696" s="41" t="s">
        <v>1032</v>
      </c>
    </row>
    <row r="697" spans="1:17" s="38" customFormat="1" hidden="1" outlineLevel="1" x14ac:dyDescent="0.2">
      <c r="A697" s="604"/>
      <c r="B697" s="52" t="s">
        <v>1033</v>
      </c>
      <c r="C697" s="53"/>
      <c r="D697" s="232"/>
      <c r="E697" s="55"/>
      <c r="F697" s="54"/>
      <c r="G697" s="55"/>
      <c r="H697" s="91"/>
      <c r="I697" s="609"/>
      <c r="J697" s="610"/>
      <c r="K697" s="610"/>
      <c r="L697" s="611"/>
      <c r="M697" s="51"/>
      <c r="N697" s="51"/>
      <c r="Q697" s="41" t="s">
        <v>278</v>
      </c>
    </row>
    <row r="698" spans="1:17" s="38" customFormat="1" hidden="1" outlineLevel="1" x14ac:dyDescent="0.2">
      <c r="A698" s="604"/>
      <c r="B698" s="52" t="s">
        <v>1034</v>
      </c>
      <c r="C698" s="53"/>
      <c r="D698" s="232"/>
      <c r="E698" s="55"/>
      <c r="F698" s="54"/>
      <c r="G698" s="55"/>
      <c r="H698" s="91"/>
      <c r="I698" s="609"/>
      <c r="J698" s="610"/>
      <c r="K698" s="610"/>
      <c r="L698" s="611"/>
      <c r="M698" s="51"/>
      <c r="N698" s="51"/>
      <c r="Q698" s="41" t="s">
        <v>180</v>
      </c>
    </row>
    <row r="699" spans="1:17" s="38" customFormat="1" hidden="1" outlineLevel="1" x14ac:dyDescent="0.2">
      <c r="A699" s="604"/>
      <c r="B699" s="52" t="s">
        <v>1035</v>
      </c>
      <c r="C699" s="53"/>
      <c r="D699" s="232"/>
      <c r="E699" s="55"/>
      <c r="F699" s="54"/>
      <c r="G699" s="55"/>
      <c r="H699" s="91"/>
      <c r="I699" s="609"/>
      <c r="J699" s="610"/>
      <c r="K699" s="610"/>
      <c r="L699" s="611"/>
      <c r="M699" s="51"/>
      <c r="N699" s="51"/>
    </row>
    <row r="700" spans="1:17" s="38" customFormat="1" hidden="1" outlineLevel="1" x14ac:dyDescent="0.2">
      <c r="A700" s="604"/>
      <c r="B700" s="52" t="s">
        <v>1036</v>
      </c>
      <c r="C700" s="53"/>
      <c r="D700" s="232"/>
      <c r="E700" s="55"/>
      <c r="F700" s="54"/>
      <c r="G700" s="55"/>
      <c r="H700" s="91"/>
      <c r="I700" s="609"/>
      <c r="J700" s="610"/>
      <c r="K700" s="610"/>
      <c r="L700" s="611"/>
      <c r="M700" s="51"/>
      <c r="N700" s="51"/>
    </row>
    <row r="701" spans="1:17" s="38" customFormat="1" hidden="1" outlineLevel="1" x14ac:dyDescent="0.2">
      <c r="A701" s="604"/>
      <c r="B701" s="52" t="s">
        <v>1037</v>
      </c>
      <c r="C701" s="53"/>
      <c r="D701" s="232"/>
      <c r="E701" s="55"/>
      <c r="F701" s="54"/>
      <c r="G701" s="55"/>
      <c r="H701" s="91"/>
      <c r="I701" s="609"/>
      <c r="J701" s="610"/>
      <c r="K701" s="610"/>
      <c r="L701" s="611"/>
      <c r="M701" s="51"/>
      <c r="N701" s="51"/>
    </row>
    <row r="702" spans="1:17" s="38" customFormat="1" hidden="1" outlineLevel="1" x14ac:dyDescent="0.2">
      <c r="A702" s="604"/>
      <c r="B702" s="52" t="s">
        <v>1038</v>
      </c>
      <c r="C702" s="53"/>
      <c r="D702" s="232"/>
      <c r="E702" s="55"/>
      <c r="F702" s="54"/>
      <c r="G702" s="55"/>
      <c r="H702" s="91"/>
      <c r="I702" s="609"/>
      <c r="J702" s="610"/>
      <c r="K702" s="610"/>
      <c r="L702" s="611"/>
      <c r="M702" s="51"/>
      <c r="N702" s="51"/>
    </row>
    <row r="703" spans="1:17" s="38" customFormat="1" hidden="1" outlineLevel="1" x14ac:dyDescent="0.2">
      <c r="A703" s="604"/>
      <c r="B703" s="52" t="s">
        <v>1039</v>
      </c>
      <c r="C703" s="53"/>
      <c r="D703" s="232"/>
      <c r="E703" s="55"/>
      <c r="F703" s="54"/>
      <c r="G703" s="55"/>
      <c r="H703" s="91"/>
      <c r="I703" s="609"/>
      <c r="J703" s="610"/>
      <c r="K703" s="610"/>
      <c r="L703" s="611"/>
      <c r="M703" s="51"/>
      <c r="N703" s="51"/>
    </row>
    <row r="704" spans="1:17" s="38" customFormat="1" hidden="1" outlineLevel="1" x14ac:dyDescent="0.2">
      <c r="A704" s="604"/>
      <c r="B704" s="52" t="s">
        <v>1040</v>
      </c>
      <c r="C704" s="53"/>
      <c r="D704" s="232"/>
      <c r="E704" s="55"/>
      <c r="F704" s="54"/>
      <c r="G704" s="55"/>
      <c r="H704" s="91"/>
      <c r="I704" s="609"/>
      <c r="J704" s="610"/>
      <c r="K704" s="610"/>
      <c r="L704" s="611"/>
      <c r="M704" s="51"/>
      <c r="N704" s="51"/>
    </row>
    <row r="705" spans="1:17" s="38" customFormat="1" hidden="1" outlineLevel="1" x14ac:dyDescent="0.2">
      <c r="A705" s="604"/>
      <c r="B705" s="52" t="s">
        <v>1041</v>
      </c>
      <c r="C705" s="53"/>
      <c r="D705" s="232"/>
      <c r="E705" s="55"/>
      <c r="F705" s="54"/>
      <c r="G705" s="55"/>
      <c r="H705" s="91"/>
      <c r="I705" s="609"/>
      <c r="J705" s="610"/>
      <c r="K705" s="610"/>
      <c r="L705" s="611"/>
      <c r="M705" s="51"/>
      <c r="N705" s="51"/>
    </row>
    <row r="706" spans="1:17" s="38" customFormat="1" hidden="1" outlineLevel="1" x14ac:dyDescent="0.2">
      <c r="A706" s="604"/>
      <c r="B706" s="52" t="s">
        <v>1042</v>
      </c>
      <c r="C706" s="53"/>
      <c r="D706" s="232"/>
      <c r="E706" s="55"/>
      <c r="F706" s="54"/>
      <c r="G706" s="55"/>
      <c r="H706" s="91"/>
      <c r="I706" s="609"/>
      <c r="J706" s="610"/>
      <c r="K706" s="610"/>
      <c r="L706" s="611"/>
      <c r="M706" s="51"/>
      <c r="N706" s="51"/>
    </row>
    <row r="707" spans="1:17" s="38" customFormat="1" hidden="1" outlineLevel="1" x14ac:dyDescent="0.2">
      <c r="A707" s="604"/>
      <c r="B707" s="52" t="s">
        <v>1043</v>
      </c>
      <c r="C707" s="53"/>
      <c r="D707" s="232"/>
      <c r="E707" s="55"/>
      <c r="F707" s="54"/>
      <c r="G707" s="55"/>
      <c r="H707" s="91"/>
      <c r="I707" s="609"/>
      <c r="J707" s="610"/>
      <c r="K707" s="610"/>
      <c r="L707" s="611"/>
      <c r="M707" s="51"/>
      <c r="N707" s="51"/>
    </row>
    <row r="708" spans="1:17" s="38" customFormat="1" hidden="1" outlineLevel="1" x14ac:dyDescent="0.2">
      <c r="A708" s="604"/>
      <c r="B708" s="52" t="s">
        <v>1044</v>
      </c>
      <c r="C708" s="53"/>
      <c r="D708" s="232"/>
      <c r="E708" s="55"/>
      <c r="F708" s="54"/>
      <c r="G708" s="55"/>
      <c r="H708" s="91"/>
      <c r="I708" s="609"/>
      <c r="J708" s="610"/>
      <c r="K708" s="610"/>
      <c r="L708" s="611"/>
      <c r="M708" s="51"/>
      <c r="N708" s="51"/>
    </row>
    <row r="709" spans="1:17" s="38" customFormat="1" hidden="1" outlineLevel="1" x14ac:dyDescent="0.2">
      <c r="A709" s="604"/>
      <c r="B709" s="52" t="s">
        <v>1045</v>
      </c>
      <c r="C709" s="53"/>
      <c r="D709" s="232"/>
      <c r="E709" s="55"/>
      <c r="F709" s="54"/>
      <c r="G709" s="55"/>
      <c r="H709" s="91"/>
      <c r="I709" s="609"/>
      <c r="J709" s="610"/>
      <c r="K709" s="610"/>
      <c r="L709" s="611"/>
      <c r="M709" s="51"/>
      <c r="N709" s="51"/>
    </row>
    <row r="710" spans="1:17" s="38" customFormat="1" hidden="1" outlineLevel="1" x14ac:dyDescent="0.2">
      <c r="A710" s="604"/>
      <c r="B710" s="52" t="s">
        <v>1046</v>
      </c>
      <c r="C710" s="53"/>
      <c r="D710" s="232"/>
      <c r="E710" s="55"/>
      <c r="F710" s="54"/>
      <c r="G710" s="55"/>
      <c r="H710" s="91"/>
      <c r="I710" s="609"/>
      <c r="J710" s="610"/>
      <c r="K710" s="610"/>
      <c r="L710" s="611"/>
      <c r="M710" s="51"/>
      <c r="N710" s="51"/>
    </row>
    <row r="711" spans="1:17" s="38" customFormat="1" hidden="1" outlineLevel="1" x14ac:dyDescent="0.2">
      <c r="A711" s="604"/>
      <c r="B711" s="52" t="s">
        <v>1047</v>
      </c>
      <c r="C711" s="53"/>
      <c r="D711" s="232"/>
      <c r="E711" s="55"/>
      <c r="F711" s="54"/>
      <c r="G711" s="55"/>
      <c r="H711" s="91"/>
      <c r="I711" s="609"/>
      <c r="J711" s="610"/>
      <c r="K711" s="610"/>
      <c r="L711" s="611"/>
      <c r="M711" s="51"/>
      <c r="N711" s="51"/>
    </row>
    <row r="712" spans="1:17" s="38" customFormat="1" hidden="1" outlineLevel="1" x14ac:dyDescent="0.2">
      <c r="A712" s="604"/>
      <c r="B712" s="52" t="s">
        <v>1048</v>
      </c>
      <c r="C712" s="53"/>
      <c r="D712" s="232"/>
      <c r="E712" s="55"/>
      <c r="F712" s="54"/>
      <c r="G712" s="55"/>
      <c r="H712" s="91"/>
      <c r="I712" s="609"/>
      <c r="J712" s="610"/>
      <c r="K712" s="610"/>
      <c r="L712" s="611"/>
      <c r="M712" s="51"/>
      <c r="N712" s="51"/>
    </row>
    <row r="713" spans="1:17" s="38" customFormat="1" hidden="1" outlineLevel="1" x14ac:dyDescent="0.2">
      <c r="A713" s="604"/>
      <c r="B713" s="52" t="s">
        <v>1049</v>
      </c>
      <c r="C713" s="53"/>
      <c r="D713" s="232"/>
      <c r="E713" s="55"/>
      <c r="F713" s="54"/>
      <c r="G713" s="55"/>
      <c r="H713" s="91"/>
      <c r="I713" s="609"/>
      <c r="J713" s="610"/>
      <c r="K713" s="610"/>
      <c r="L713" s="611"/>
      <c r="M713" s="51"/>
      <c r="N713" s="51"/>
    </row>
    <row r="714" spans="1:17" s="38" customFormat="1" ht="13.5" hidden="1" outlineLevel="1" thickBot="1" x14ac:dyDescent="0.25">
      <c r="A714" s="605"/>
      <c r="B714" s="52" t="s">
        <v>1050</v>
      </c>
      <c r="C714" s="53"/>
      <c r="D714" s="232"/>
      <c r="E714" s="55"/>
      <c r="F714" s="54"/>
      <c r="G714" s="55"/>
      <c r="H714" s="91"/>
      <c r="I714" s="609"/>
      <c r="J714" s="610"/>
      <c r="K714" s="610"/>
      <c r="L714" s="611"/>
      <c r="M714" s="51"/>
      <c r="N714" s="51"/>
    </row>
    <row r="715" spans="1:17" s="38" customFormat="1" ht="13.5" collapsed="1" thickBot="1" x14ac:dyDescent="0.25">
      <c r="A715" s="603">
        <v>31</v>
      </c>
      <c r="B715" s="128"/>
      <c r="C715" s="47"/>
      <c r="D715" s="48"/>
      <c r="E715" s="49"/>
      <c r="F715" s="48"/>
      <c r="G715" s="128"/>
      <c r="H715" s="128"/>
      <c r="I715" s="50">
        <f>SUM(F718:F737)</f>
        <v>0</v>
      </c>
      <c r="J715" s="50">
        <f>SUM(G718:G737)</f>
        <v>0</v>
      </c>
      <c r="K715" s="50">
        <f>SUM(H718:H737)</f>
        <v>0</v>
      </c>
      <c r="L715" s="48"/>
      <c r="M715" s="51"/>
      <c r="N715" s="39" t="s">
        <v>1019</v>
      </c>
      <c r="Q715" s="40" t="s">
        <v>1020</v>
      </c>
    </row>
    <row r="716" spans="1:17" s="38" customFormat="1" ht="25.5" hidden="1" outlineLevel="1" x14ac:dyDescent="0.2">
      <c r="A716" s="604"/>
      <c r="B716" s="606"/>
      <c r="C716" s="607"/>
      <c r="D716" s="607"/>
      <c r="E716" s="607"/>
      <c r="F716" s="607"/>
      <c r="G716" s="607"/>
      <c r="H716" s="607"/>
      <c r="I716" s="607"/>
      <c r="J716" s="607"/>
      <c r="K716" s="607"/>
      <c r="L716" s="607"/>
      <c r="M716" s="51"/>
      <c r="N716" s="51"/>
      <c r="Q716" s="41" t="s">
        <v>1021</v>
      </c>
    </row>
    <row r="717" spans="1:17" s="38" customFormat="1" ht="38.25" hidden="1" outlineLevel="1" x14ac:dyDescent="0.2">
      <c r="A717" s="604"/>
      <c r="B717" s="92" t="s">
        <v>1022</v>
      </c>
      <c r="C717" s="92" t="s">
        <v>1023</v>
      </c>
      <c r="D717" s="92" t="s">
        <v>1023</v>
      </c>
      <c r="E717" s="92"/>
      <c r="F717" s="92" t="s">
        <v>1024</v>
      </c>
      <c r="G717" s="93" t="s">
        <v>1025</v>
      </c>
      <c r="H717" s="453" t="s">
        <v>1026</v>
      </c>
      <c r="I717" s="608" t="s">
        <v>1027</v>
      </c>
      <c r="J717" s="608"/>
      <c r="K717" s="608"/>
      <c r="L717" s="608"/>
      <c r="M717" s="51"/>
      <c r="N717" s="51"/>
      <c r="Q717" s="41" t="s">
        <v>1028</v>
      </c>
    </row>
    <row r="718" spans="1:17" s="38" customFormat="1" hidden="1" outlineLevel="1" x14ac:dyDescent="0.2">
      <c r="A718" s="604"/>
      <c r="B718" s="52" t="s">
        <v>1029</v>
      </c>
      <c r="C718" s="53"/>
      <c r="D718" s="232"/>
      <c r="E718" s="55"/>
      <c r="F718" s="54"/>
      <c r="G718" s="55"/>
      <c r="H718" s="91"/>
      <c r="I718" s="609"/>
      <c r="J718" s="610"/>
      <c r="K718" s="610"/>
      <c r="L718" s="611"/>
      <c r="M718" s="51"/>
      <c r="N718" s="51"/>
      <c r="Q718" s="41" t="s">
        <v>1030</v>
      </c>
    </row>
    <row r="719" spans="1:17" s="38" customFormat="1" hidden="1" outlineLevel="1" x14ac:dyDescent="0.2">
      <c r="A719" s="604"/>
      <c r="B719" s="52" t="s">
        <v>1031</v>
      </c>
      <c r="C719" s="53"/>
      <c r="D719" s="232"/>
      <c r="E719" s="55"/>
      <c r="F719" s="54"/>
      <c r="G719" s="55"/>
      <c r="H719" s="91"/>
      <c r="I719" s="609"/>
      <c r="J719" s="610"/>
      <c r="K719" s="610"/>
      <c r="L719" s="611"/>
      <c r="M719" s="51"/>
      <c r="N719" s="51"/>
      <c r="Q719" s="41" t="s">
        <v>1032</v>
      </c>
    </row>
    <row r="720" spans="1:17" s="38" customFormat="1" hidden="1" outlineLevel="1" x14ac:dyDescent="0.2">
      <c r="A720" s="604"/>
      <c r="B720" s="52" t="s">
        <v>1033</v>
      </c>
      <c r="C720" s="53"/>
      <c r="D720" s="232"/>
      <c r="E720" s="55"/>
      <c r="F720" s="54"/>
      <c r="G720" s="55"/>
      <c r="H720" s="91"/>
      <c r="I720" s="609"/>
      <c r="J720" s="610"/>
      <c r="K720" s="610"/>
      <c r="L720" s="611"/>
      <c r="M720" s="51"/>
      <c r="N720" s="51"/>
      <c r="Q720" s="41" t="s">
        <v>278</v>
      </c>
    </row>
    <row r="721" spans="1:17" s="38" customFormat="1" hidden="1" outlineLevel="1" x14ac:dyDescent="0.2">
      <c r="A721" s="604"/>
      <c r="B721" s="52" t="s">
        <v>1034</v>
      </c>
      <c r="C721" s="53"/>
      <c r="D721" s="232"/>
      <c r="E721" s="55"/>
      <c r="F721" s="54"/>
      <c r="G721" s="55"/>
      <c r="H721" s="91"/>
      <c r="I721" s="609"/>
      <c r="J721" s="610"/>
      <c r="K721" s="610"/>
      <c r="L721" s="611"/>
      <c r="M721" s="51"/>
      <c r="N721" s="51"/>
      <c r="Q721" s="41" t="s">
        <v>180</v>
      </c>
    </row>
    <row r="722" spans="1:17" s="38" customFormat="1" hidden="1" outlineLevel="1" x14ac:dyDescent="0.2">
      <c r="A722" s="604"/>
      <c r="B722" s="52" t="s">
        <v>1035</v>
      </c>
      <c r="C722" s="53"/>
      <c r="D722" s="232"/>
      <c r="E722" s="55"/>
      <c r="F722" s="54"/>
      <c r="G722" s="55"/>
      <c r="H722" s="91"/>
      <c r="I722" s="609"/>
      <c r="J722" s="610"/>
      <c r="K722" s="610"/>
      <c r="L722" s="611"/>
      <c r="M722" s="51"/>
      <c r="N722" s="51"/>
    </row>
    <row r="723" spans="1:17" s="38" customFormat="1" hidden="1" outlineLevel="1" x14ac:dyDescent="0.2">
      <c r="A723" s="604"/>
      <c r="B723" s="52" t="s">
        <v>1036</v>
      </c>
      <c r="C723" s="53"/>
      <c r="D723" s="232"/>
      <c r="E723" s="55"/>
      <c r="F723" s="54"/>
      <c r="G723" s="55"/>
      <c r="H723" s="91"/>
      <c r="I723" s="609"/>
      <c r="J723" s="610"/>
      <c r="K723" s="610"/>
      <c r="L723" s="611"/>
      <c r="M723" s="51"/>
      <c r="N723" s="51"/>
    </row>
    <row r="724" spans="1:17" s="38" customFormat="1" hidden="1" outlineLevel="1" x14ac:dyDescent="0.2">
      <c r="A724" s="604"/>
      <c r="B724" s="52" t="s">
        <v>1037</v>
      </c>
      <c r="C724" s="53"/>
      <c r="D724" s="232"/>
      <c r="E724" s="55"/>
      <c r="F724" s="54"/>
      <c r="G724" s="55"/>
      <c r="H724" s="91"/>
      <c r="I724" s="609"/>
      <c r="J724" s="610"/>
      <c r="K724" s="610"/>
      <c r="L724" s="611"/>
      <c r="M724" s="51"/>
      <c r="N724" s="51"/>
    </row>
    <row r="725" spans="1:17" s="38" customFormat="1" hidden="1" outlineLevel="1" x14ac:dyDescent="0.2">
      <c r="A725" s="604"/>
      <c r="B725" s="52" t="s">
        <v>1038</v>
      </c>
      <c r="C725" s="53"/>
      <c r="D725" s="232"/>
      <c r="E725" s="55"/>
      <c r="F725" s="54"/>
      <c r="G725" s="55"/>
      <c r="H725" s="91"/>
      <c r="I725" s="609"/>
      <c r="J725" s="610"/>
      <c r="K725" s="610"/>
      <c r="L725" s="611"/>
      <c r="M725" s="51"/>
      <c r="N725" s="51"/>
    </row>
    <row r="726" spans="1:17" s="38" customFormat="1" hidden="1" outlineLevel="1" x14ac:dyDescent="0.2">
      <c r="A726" s="604"/>
      <c r="B726" s="52" t="s">
        <v>1039</v>
      </c>
      <c r="C726" s="53"/>
      <c r="D726" s="232"/>
      <c r="E726" s="55"/>
      <c r="F726" s="54"/>
      <c r="G726" s="55"/>
      <c r="H726" s="91"/>
      <c r="I726" s="609"/>
      <c r="J726" s="610"/>
      <c r="K726" s="610"/>
      <c r="L726" s="611"/>
      <c r="M726" s="51"/>
      <c r="N726" s="51"/>
    </row>
    <row r="727" spans="1:17" s="38" customFormat="1" hidden="1" outlineLevel="1" x14ac:dyDescent="0.2">
      <c r="A727" s="604"/>
      <c r="B727" s="52" t="s">
        <v>1040</v>
      </c>
      <c r="C727" s="53"/>
      <c r="D727" s="232"/>
      <c r="E727" s="55"/>
      <c r="F727" s="54"/>
      <c r="G727" s="55"/>
      <c r="H727" s="91"/>
      <c r="I727" s="609"/>
      <c r="J727" s="610"/>
      <c r="K727" s="610"/>
      <c r="L727" s="611"/>
      <c r="M727" s="51"/>
      <c r="N727" s="51"/>
    </row>
    <row r="728" spans="1:17" s="38" customFormat="1" hidden="1" outlineLevel="1" x14ac:dyDescent="0.2">
      <c r="A728" s="604"/>
      <c r="B728" s="52" t="s">
        <v>1041</v>
      </c>
      <c r="C728" s="53"/>
      <c r="D728" s="232"/>
      <c r="E728" s="55"/>
      <c r="F728" s="54"/>
      <c r="G728" s="55"/>
      <c r="H728" s="91"/>
      <c r="I728" s="609"/>
      <c r="J728" s="610"/>
      <c r="K728" s="610"/>
      <c r="L728" s="611"/>
      <c r="M728" s="51"/>
      <c r="N728" s="51"/>
    </row>
    <row r="729" spans="1:17" s="38" customFormat="1" hidden="1" outlineLevel="1" x14ac:dyDescent="0.2">
      <c r="A729" s="604"/>
      <c r="B729" s="52" t="s">
        <v>1042</v>
      </c>
      <c r="C729" s="53"/>
      <c r="D729" s="232"/>
      <c r="E729" s="55"/>
      <c r="F729" s="54"/>
      <c r="G729" s="55"/>
      <c r="H729" s="91"/>
      <c r="I729" s="609"/>
      <c r="J729" s="610"/>
      <c r="K729" s="610"/>
      <c r="L729" s="611"/>
      <c r="M729" s="51"/>
      <c r="N729" s="51"/>
    </row>
    <row r="730" spans="1:17" s="38" customFormat="1" hidden="1" outlineLevel="1" x14ac:dyDescent="0.2">
      <c r="A730" s="604"/>
      <c r="B730" s="52" t="s">
        <v>1043</v>
      </c>
      <c r="C730" s="53"/>
      <c r="D730" s="232"/>
      <c r="E730" s="55"/>
      <c r="F730" s="54"/>
      <c r="G730" s="55"/>
      <c r="H730" s="91"/>
      <c r="I730" s="609"/>
      <c r="J730" s="610"/>
      <c r="K730" s="610"/>
      <c r="L730" s="611"/>
      <c r="M730" s="51"/>
      <c r="N730" s="51"/>
    </row>
    <row r="731" spans="1:17" s="38" customFormat="1" hidden="1" outlineLevel="1" x14ac:dyDescent="0.2">
      <c r="A731" s="604"/>
      <c r="B731" s="52" t="s">
        <v>1044</v>
      </c>
      <c r="C731" s="53"/>
      <c r="D731" s="232"/>
      <c r="E731" s="55"/>
      <c r="F731" s="54"/>
      <c r="G731" s="55"/>
      <c r="H731" s="91"/>
      <c r="I731" s="609"/>
      <c r="J731" s="610"/>
      <c r="K731" s="610"/>
      <c r="L731" s="611"/>
      <c r="M731" s="51"/>
      <c r="N731" s="51"/>
    </row>
    <row r="732" spans="1:17" s="38" customFormat="1" hidden="1" outlineLevel="1" x14ac:dyDescent="0.2">
      <c r="A732" s="604"/>
      <c r="B732" s="52" t="s">
        <v>1045</v>
      </c>
      <c r="C732" s="53"/>
      <c r="D732" s="232"/>
      <c r="E732" s="55"/>
      <c r="F732" s="54"/>
      <c r="G732" s="55"/>
      <c r="H732" s="91"/>
      <c r="I732" s="609"/>
      <c r="J732" s="610"/>
      <c r="K732" s="610"/>
      <c r="L732" s="611"/>
      <c r="M732" s="51"/>
      <c r="N732" s="51"/>
    </row>
    <row r="733" spans="1:17" s="38" customFormat="1" hidden="1" outlineLevel="1" x14ac:dyDescent="0.2">
      <c r="A733" s="604"/>
      <c r="B733" s="52" t="s">
        <v>1046</v>
      </c>
      <c r="C733" s="53"/>
      <c r="D733" s="232"/>
      <c r="E733" s="55"/>
      <c r="F733" s="54"/>
      <c r="G733" s="55"/>
      <c r="H733" s="91"/>
      <c r="I733" s="609"/>
      <c r="J733" s="610"/>
      <c r="K733" s="610"/>
      <c r="L733" s="611"/>
      <c r="M733" s="51"/>
      <c r="N733" s="51"/>
    </row>
    <row r="734" spans="1:17" s="38" customFormat="1" hidden="1" outlineLevel="1" x14ac:dyDescent="0.2">
      <c r="A734" s="604"/>
      <c r="B734" s="52" t="s">
        <v>1047</v>
      </c>
      <c r="C734" s="53"/>
      <c r="D734" s="232"/>
      <c r="E734" s="55"/>
      <c r="F734" s="54"/>
      <c r="G734" s="55"/>
      <c r="H734" s="91"/>
      <c r="I734" s="609"/>
      <c r="J734" s="610"/>
      <c r="K734" s="610"/>
      <c r="L734" s="611"/>
      <c r="M734" s="51"/>
      <c r="N734" s="51"/>
    </row>
    <row r="735" spans="1:17" s="38" customFormat="1" hidden="1" outlineLevel="1" x14ac:dyDescent="0.2">
      <c r="A735" s="604"/>
      <c r="B735" s="52" t="s">
        <v>1048</v>
      </c>
      <c r="C735" s="53"/>
      <c r="D735" s="232"/>
      <c r="E735" s="55"/>
      <c r="F735" s="54"/>
      <c r="G735" s="55"/>
      <c r="H735" s="91"/>
      <c r="I735" s="609"/>
      <c r="J735" s="610"/>
      <c r="K735" s="610"/>
      <c r="L735" s="611"/>
      <c r="M735" s="51"/>
      <c r="N735" s="51"/>
    </row>
    <row r="736" spans="1:17" s="38" customFormat="1" hidden="1" outlineLevel="1" x14ac:dyDescent="0.2">
      <c r="A736" s="604"/>
      <c r="B736" s="52" t="s">
        <v>1049</v>
      </c>
      <c r="C736" s="53"/>
      <c r="D736" s="232"/>
      <c r="E736" s="55"/>
      <c r="F736" s="54"/>
      <c r="G736" s="55"/>
      <c r="H736" s="91"/>
      <c r="I736" s="609"/>
      <c r="J736" s="610"/>
      <c r="K736" s="610"/>
      <c r="L736" s="611"/>
      <c r="M736" s="51"/>
      <c r="N736" s="51"/>
    </row>
    <row r="737" spans="1:17" s="38" customFormat="1" ht="13.5" hidden="1" outlineLevel="1" thickBot="1" x14ac:dyDescent="0.25">
      <c r="A737" s="605"/>
      <c r="B737" s="52" t="s">
        <v>1050</v>
      </c>
      <c r="C737" s="53"/>
      <c r="D737" s="232"/>
      <c r="E737" s="55"/>
      <c r="F737" s="54"/>
      <c r="G737" s="55"/>
      <c r="H737" s="91"/>
      <c r="I737" s="609"/>
      <c r="J737" s="610"/>
      <c r="K737" s="610"/>
      <c r="L737" s="611"/>
      <c r="M737" s="51"/>
      <c r="N737" s="51"/>
    </row>
    <row r="738" spans="1:17" s="38" customFormat="1" ht="13.5" collapsed="1" thickBot="1" x14ac:dyDescent="0.25">
      <c r="A738" s="612">
        <v>32</v>
      </c>
      <c r="B738" s="129"/>
      <c r="C738" s="47"/>
      <c r="D738" s="94"/>
      <c r="E738" s="49"/>
      <c r="F738" s="94"/>
      <c r="G738" s="129"/>
      <c r="H738" s="129"/>
      <c r="I738" s="50">
        <f>SUM(F741:F760)</f>
        <v>0</v>
      </c>
      <c r="J738" s="50">
        <f>SUM(G741:G760)</f>
        <v>0</v>
      </c>
      <c r="K738" s="50">
        <f>SUM(H741:H760)</f>
        <v>0</v>
      </c>
      <c r="L738" s="94"/>
      <c r="M738" s="51"/>
      <c r="N738" s="39" t="s">
        <v>1019</v>
      </c>
      <c r="Q738" s="40" t="s">
        <v>1020</v>
      </c>
    </row>
    <row r="739" spans="1:17" s="38" customFormat="1" ht="25.5" hidden="1" outlineLevel="1" x14ac:dyDescent="0.2">
      <c r="A739" s="604"/>
      <c r="B739" s="606"/>
      <c r="C739" s="607"/>
      <c r="D739" s="607"/>
      <c r="E739" s="607"/>
      <c r="F739" s="607"/>
      <c r="G739" s="607"/>
      <c r="H739" s="607"/>
      <c r="I739" s="607"/>
      <c r="J739" s="607"/>
      <c r="K739" s="607"/>
      <c r="L739" s="607"/>
      <c r="M739" s="51"/>
      <c r="N739" s="51"/>
      <c r="Q739" s="41" t="s">
        <v>1021</v>
      </c>
    </row>
    <row r="740" spans="1:17" s="38" customFormat="1" ht="38.25" hidden="1" outlineLevel="1" x14ac:dyDescent="0.2">
      <c r="A740" s="604"/>
      <c r="B740" s="92" t="s">
        <v>1022</v>
      </c>
      <c r="C740" s="92" t="s">
        <v>1023</v>
      </c>
      <c r="D740" s="92" t="s">
        <v>1023</v>
      </c>
      <c r="E740" s="92"/>
      <c r="F740" s="92" t="s">
        <v>1024</v>
      </c>
      <c r="G740" s="93" t="s">
        <v>1025</v>
      </c>
      <c r="H740" s="453" t="s">
        <v>1026</v>
      </c>
      <c r="I740" s="608" t="s">
        <v>1027</v>
      </c>
      <c r="J740" s="608"/>
      <c r="K740" s="608"/>
      <c r="L740" s="608"/>
      <c r="M740" s="51"/>
      <c r="N740" s="51"/>
      <c r="Q740" s="41" t="s">
        <v>1028</v>
      </c>
    </row>
    <row r="741" spans="1:17" s="38" customFormat="1" hidden="1" outlineLevel="1" x14ac:dyDescent="0.2">
      <c r="A741" s="604"/>
      <c r="B741" s="52" t="s">
        <v>1029</v>
      </c>
      <c r="C741" s="53"/>
      <c r="D741" s="232"/>
      <c r="E741" s="55"/>
      <c r="F741" s="54"/>
      <c r="G741" s="55"/>
      <c r="H741" s="91"/>
      <c r="I741" s="609"/>
      <c r="J741" s="610"/>
      <c r="K741" s="610"/>
      <c r="L741" s="611"/>
      <c r="M741" s="51"/>
      <c r="N741" s="51"/>
      <c r="Q741" s="41" t="s">
        <v>1030</v>
      </c>
    </row>
    <row r="742" spans="1:17" s="38" customFormat="1" hidden="1" outlineLevel="1" x14ac:dyDescent="0.2">
      <c r="A742" s="604"/>
      <c r="B742" s="52" t="s">
        <v>1031</v>
      </c>
      <c r="C742" s="53"/>
      <c r="D742" s="232"/>
      <c r="E742" s="55"/>
      <c r="F742" s="54"/>
      <c r="G742" s="55"/>
      <c r="H742" s="91"/>
      <c r="I742" s="609"/>
      <c r="J742" s="610"/>
      <c r="K742" s="610"/>
      <c r="L742" s="611"/>
      <c r="M742" s="51"/>
      <c r="N742" s="51"/>
      <c r="Q742" s="41" t="s">
        <v>1032</v>
      </c>
    </row>
    <row r="743" spans="1:17" s="38" customFormat="1" hidden="1" outlineLevel="1" x14ac:dyDescent="0.2">
      <c r="A743" s="604"/>
      <c r="B743" s="52" t="s">
        <v>1033</v>
      </c>
      <c r="C743" s="53"/>
      <c r="D743" s="232"/>
      <c r="E743" s="55"/>
      <c r="F743" s="54"/>
      <c r="G743" s="55"/>
      <c r="H743" s="91"/>
      <c r="I743" s="609"/>
      <c r="J743" s="610"/>
      <c r="K743" s="610"/>
      <c r="L743" s="611"/>
      <c r="M743" s="51"/>
      <c r="N743" s="51"/>
      <c r="Q743" s="41" t="s">
        <v>278</v>
      </c>
    </row>
    <row r="744" spans="1:17" s="38" customFormat="1" hidden="1" outlineLevel="1" x14ac:dyDescent="0.2">
      <c r="A744" s="604"/>
      <c r="B744" s="52" t="s">
        <v>1034</v>
      </c>
      <c r="C744" s="53"/>
      <c r="D744" s="232"/>
      <c r="E744" s="55"/>
      <c r="F744" s="54"/>
      <c r="G744" s="55"/>
      <c r="H744" s="91"/>
      <c r="I744" s="609"/>
      <c r="J744" s="610"/>
      <c r="K744" s="610"/>
      <c r="L744" s="611"/>
      <c r="M744" s="51"/>
      <c r="N744" s="51"/>
      <c r="Q744" s="41" t="s">
        <v>180</v>
      </c>
    </row>
    <row r="745" spans="1:17" s="38" customFormat="1" hidden="1" outlineLevel="1" x14ac:dyDescent="0.2">
      <c r="A745" s="604"/>
      <c r="B745" s="52" t="s">
        <v>1035</v>
      </c>
      <c r="C745" s="53"/>
      <c r="D745" s="232"/>
      <c r="E745" s="55"/>
      <c r="F745" s="54"/>
      <c r="G745" s="55"/>
      <c r="H745" s="91"/>
      <c r="I745" s="609"/>
      <c r="J745" s="610"/>
      <c r="K745" s="610"/>
      <c r="L745" s="611"/>
      <c r="M745" s="51"/>
      <c r="N745" s="51"/>
    </row>
    <row r="746" spans="1:17" s="38" customFormat="1" hidden="1" outlineLevel="1" x14ac:dyDescent="0.2">
      <c r="A746" s="604"/>
      <c r="B746" s="52" t="s">
        <v>1036</v>
      </c>
      <c r="C746" s="53"/>
      <c r="D746" s="232"/>
      <c r="E746" s="55"/>
      <c r="F746" s="54"/>
      <c r="G746" s="55"/>
      <c r="H746" s="91"/>
      <c r="I746" s="609"/>
      <c r="J746" s="610"/>
      <c r="K746" s="610"/>
      <c r="L746" s="611"/>
      <c r="M746" s="51"/>
      <c r="N746" s="51"/>
    </row>
    <row r="747" spans="1:17" s="38" customFormat="1" hidden="1" outlineLevel="1" x14ac:dyDescent="0.2">
      <c r="A747" s="604"/>
      <c r="B747" s="52" t="s">
        <v>1037</v>
      </c>
      <c r="C747" s="53"/>
      <c r="D747" s="232"/>
      <c r="E747" s="55"/>
      <c r="F747" s="54"/>
      <c r="G747" s="55"/>
      <c r="H747" s="91"/>
      <c r="I747" s="609"/>
      <c r="J747" s="610"/>
      <c r="K747" s="610"/>
      <c r="L747" s="611"/>
      <c r="M747" s="51"/>
      <c r="N747" s="51"/>
    </row>
    <row r="748" spans="1:17" s="38" customFormat="1" hidden="1" outlineLevel="1" x14ac:dyDescent="0.2">
      <c r="A748" s="604"/>
      <c r="B748" s="52" t="s">
        <v>1038</v>
      </c>
      <c r="C748" s="53"/>
      <c r="D748" s="232"/>
      <c r="E748" s="55"/>
      <c r="F748" s="54"/>
      <c r="G748" s="55"/>
      <c r="H748" s="91"/>
      <c r="I748" s="609"/>
      <c r="J748" s="610"/>
      <c r="K748" s="610"/>
      <c r="L748" s="611"/>
      <c r="M748" s="51"/>
      <c r="N748" s="51"/>
    </row>
    <row r="749" spans="1:17" s="38" customFormat="1" hidden="1" outlineLevel="1" x14ac:dyDescent="0.2">
      <c r="A749" s="604"/>
      <c r="B749" s="52" t="s">
        <v>1039</v>
      </c>
      <c r="C749" s="53"/>
      <c r="D749" s="232"/>
      <c r="E749" s="55"/>
      <c r="F749" s="54"/>
      <c r="G749" s="55"/>
      <c r="H749" s="91"/>
      <c r="I749" s="609"/>
      <c r="J749" s="610"/>
      <c r="K749" s="610"/>
      <c r="L749" s="611"/>
      <c r="M749" s="51"/>
      <c r="N749" s="51"/>
    </row>
    <row r="750" spans="1:17" s="38" customFormat="1" hidden="1" outlineLevel="1" x14ac:dyDescent="0.2">
      <c r="A750" s="604"/>
      <c r="B750" s="52" t="s">
        <v>1040</v>
      </c>
      <c r="C750" s="53"/>
      <c r="D750" s="232"/>
      <c r="E750" s="55"/>
      <c r="F750" s="54"/>
      <c r="G750" s="55"/>
      <c r="H750" s="91"/>
      <c r="I750" s="609"/>
      <c r="J750" s="610"/>
      <c r="K750" s="610"/>
      <c r="L750" s="611"/>
      <c r="M750" s="51"/>
      <c r="N750" s="51"/>
    </row>
    <row r="751" spans="1:17" s="38" customFormat="1" hidden="1" outlineLevel="1" x14ac:dyDescent="0.2">
      <c r="A751" s="604"/>
      <c r="B751" s="52" t="s">
        <v>1041</v>
      </c>
      <c r="C751" s="53"/>
      <c r="D751" s="232"/>
      <c r="E751" s="55"/>
      <c r="F751" s="54"/>
      <c r="G751" s="55"/>
      <c r="H751" s="91"/>
      <c r="I751" s="609"/>
      <c r="J751" s="610"/>
      <c r="K751" s="610"/>
      <c r="L751" s="611"/>
      <c r="M751" s="51"/>
      <c r="N751" s="51"/>
    </row>
    <row r="752" spans="1:17" s="38" customFormat="1" hidden="1" outlineLevel="1" x14ac:dyDescent="0.2">
      <c r="A752" s="604"/>
      <c r="B752" s="52" t="s">
        <v>1042</v>
      </c>
      <c r="C752" s="53"/>
      <c r="D752" s="232"/>
      <c r="E752" s="55"/>
      <c r="F752" s="54"/>
      <c r="G752" s="55"/>
      <c r="H752" s="91"/>
      <c r="I752" s="609"/>
      <c r="J752" s="610"/>
      <c r="K752" s="610"/>
      <c r="L752" s="611"/>
      <c r="M752" s="51"/>
      <c r="N752" s="51"/>
    </row>
    <row r="753" spans="1:17" s="38" customFormat="1" hidden="1" outlineLevel="1" x14ac:dyDescent="0.2">
      <c r="A753" s="604"/>
      <c r="B753" s="52" t="s">
        <v>1043</v>
      </c>
      <c r="C753" s="53"/>
      <c r="D753" s="232"/>
      <c r="E753" s="55"/>
      <c r="F753" s="54"/>
      <c r="G753" s="55"/>
      <c r="H753" s="91"/>
      <c r="I753" s="609"/>
      <c r="J753" s="610"/>
      <c r="K753" s="610"/>
      <c r="L753" s="611"/>
      <c r="M753" s="51"/>
      <c r="N753" s="51"/>
    </row>
    <row r="754" spans="1:17" s="38" customFormat="1" hidden="1" outlineLevel="1" x14ac:dyDescent="0.2">
      <c r="A754" s="604"/>
      <c r="B754" s="52" t="s">
        <v>1044</v>
      </c>
      <c r="C754" s="53"/>
      <c r="D754" s="232"/>
      <c r="E754" s="55"/>
      <c r="F754" s="54"/>
      <c r="G754" s="55"/>
      <c r="H754" s="91"/>
      <c r="I754" s="609"/>
      <c r="J754" s="610"/>
      <c r="K754" s="610"/>
      <c r="L754" s="611"/>
      <c r="M754" s="51"/>
      <c r="N754" s="51"/>
    </row>
    <row r="755" spans="1:17" s="38" customFormat="1" hidden="1" outlineLevel="1" x14ac:dyDescent="0.2">
      <c r="A755" s="604"/>
      <c r="B755" s="52" t="s">
        <v>1045</v>
      </c>
      <c r="C755" s="53"/>
      <c r="D755" s="232"/>
      <c r="E755" s="55"/>
      <c r="F755" s="54"/>
      <c r="G755" s="55"/>
      <c r="H755" s="91"/>
      <c r="I755" s="609"/>
      <c r="J755" s="610"/>
      <c r="K755" s="610"/>
      <c r="L755" s="611"/>
      <c r="M755" s="51"/>
      <c r="N755" s="51"/>
    </row>
    <row r="756" spans="1:17" s="38" customFormat="1" hidden="1" outlineLevel="1" x14ac:dyDescent="0.2">
      <c r="A756" s="604"/>
      <c r="B756" s="52" t="s">
        <v>1046</v>
      </c>
      <c r="C756" s="53"/>
      <c r="D756" s="232"/>
      <c r="E756" s="55"/>
      <c r="F756" s="54"/>
      <c r="G756" s="55"/>
      <c r="H756" s="91"/>
      <c r="I756" s="609"/>
      <c r="J756" s="610"/>
      <c r="K756" s="610"/>
      <c r="L756" s="611"/>
      <c r="M756" s="51"/>
      <c r="N756" s="51"/>
    </row>
    <row r="757" spans="1:17" s="38" customFormat="1" hidden="1" outlineLevel="1" x14ac:dyDescent="0.2">
      <c r="A757" s="604"/>
      <c r="B757" s="52" t="s">
        <v>1047</v>
      </c>
      <c r="C757" s="53"/>
      <c r="D757" s="232"/>
      <c r="E757" s="55"/>
      <c r="F757" s="54"/>
      <c r="G757" s="55"/>
      <c r="H757" s="91"/>
      <c r="I757" s="609"/>
      <c r="J757" s="610"/>
      <c r="K757" s="610"/>
      <c r="L757" s="611"/>
      <c r="M757" s="51"/>
      <c r="N757" s="51"/>
    </row>
    <row r="758" spans="1:17" s="38" customFormat="1" hidden="1" outlineLevel="1" x14ac:dyDescent="0.2">
      <c r="A758" s="604"/>
      <c r="B758" s="52" t="s">
        <v>1048</v>
      </c>
      <c r="C758" s="53"/>
      <c r="D758" s="232"/>
      <c r="E758" s="55"/>
      <c r="F758" s="54"/>
      <c r="G758" s="55"/>
      <c r="H758" s="91"/>
      <c r="I758" s="609"/>
      <c r="J758" s="610"/>
      <c r="K758" s="610"/>
      <c r="L758" s="611"/>
      <c r="M758" s="51"/>
      <c r="N758" s="51"/>
    </row>
    <row r="759" spans="1:17" s="38" customFormat="1" hidden="1" outlineLevel="1" x14ac:dyDescent="0.2">
      <c r="A759" s="604"/>
      <c r="B759" s="52" t="s">
        <v>1049</v>
      </c>
      <c r="C759" s="53"/>
      <c r="D759" s="232"/>
      <c r="E759" s="55"/>
      <c r="F759" s="54"/>
      <c r="G759" s="55"/>
      <c r="H759" s="91"/>
      <c r="I759" s="609"/>
      <c r="J759" s="610"/>
      <c r="K759" s="610"/>
      <c r="L759" s="611"/>
      <c r="M759" s="51"/>
      <c r="N759" s="51"/>
    </row>
    <row r="760" spans="1:17" s="38" customFormat="1" ht="13.5" hidden="1" outlineLevel="1" thickBot="1" x14ac:dyDescent="0.25">
      <c r="A760" s="605"/>
      <c r="B760" s="52" t="s">
        <v>1050</v>
      </c>
      <c r="C760" s="53"/>
      <c r="D760" s="232"/>
      <c r="E760" s="55"/>
      <c r="F760" s="54"/>
      <c r="G760" s="55"/>
      <c r="H760" s="91"/>
      <c r="I760" s="609"/>
      <c r="J760" s="610"/>
      <c r="K760" s="610"/>
      <c r="L760" s="611"/>
      <c r="M760" s="51"/>
      <c r="N760" s="51"/>
    </row>
    <row r="761" spans="1:17" s="38" customFormat="1" ht="13.5" collapsed="1" thickBot="1" x14ac:dyDescent="0.25">
      <c r="A761" s="603">
        <v>33</v>
      </c>
      <c r="B761" s="128"/>
      <c r="C761" s="47"/>
      <c r="D761" s="48"/>
      <c r="E761" s="49"/>
      <c r="F761" s="48"/>
      <c r="G761" s="128"/>
      <c r="H761" s="128"/>
      <c r="I761" s="50">
        <f>SUM(F764:F783)</f>
        <v>0</v>
      </c>
      <c r="J761" s="50">
        <f>SUM(G764:G783)</f>
        <v>0</v>
      </c>
      <c r="K761" s="50">
        <f>SUM(H764:H783)</f>
        <v>0</v>
      </c>
      <c r="L761" s="48"/>
      <c r="M761" s="51"/>
      <c r="N761" s="39" t="s">
        <v>1019</v>
      </c>
      <c r="Q761" s="40" t="s">
        <v>1020</v>
      </c>
    </row>
    <row r="762" spans="1:17" s="38" customFormat="1" ht="25.5" hidden="1" outlineLevel="1" x14ac:dyDescent="0.2">
      <c r="A762" s="604"/>
      <c r="B762" s="606"/>
      <c r="C762" s="607"/>
      <c r="D762" s="607"/>
      <c r="E762" s="607"/>
      <c r="F762" s="607"/>
      <c r="G762" s="607"/>
      <c r="H762" s="607"/>
      <c r="I762" s="607"/>
      <c r="J762" s="607"/>
      <c r="K762" s="607"/>
      <c r="L762" s="607"/>
      <c r="M762" s="51"/>
      <c r="N762" s="51"/>
      <c r="Q762" s="41" t="s">
        <v>1021</v>
      </c>
    </row>
    <row r="763" spans="1:17" s="38" customFormat="1" ht="38.25" hidden="1" outlineLevel="1" x14ac:dyDescent="0.2">
      <c r="A763" s="604"/>
      <c r="B763" s="92" t="s">
        <v>1022</v>
      </c>
      <c r="C763" s="92" t="s">
        <v>1023</v>
      </c>
      <c r="D763" s="92" t="s">
        <v>1023</v>
      </c>
      <c r="E763" s="92"/>
      <c r="F763" s="92" t="s">
        <v>1024</v>
      </c>
      <c r="G763" s="93" t="s">
        <v>1025</v>
      </c>
      <c r="H763" s="453" t="s">
        <v>1026</v>
      </c>
      <c r="I763" s="608" t="s">
        <v>1027</v>
      </c>
      <c r="J763" s="608"/>
      <c r="K763" s="608"/>
      <c r="L763" s="608"/>
      <c r="M763" s="51"/>
      <c r="N763" s="51"/>
      <c r="Q763" s="41" t="s">
        <v>1028</v>
      </c>
    </row>
    <row r="764" spans="1:17" s="38" customFormat="1" hidden="1" outlineLevel="1" x14ac:dyDescent="0.2">
      <c r="A764" s="604"/>
      <c r="B764" s="52" t="s">
        <v>1029</v>
      </c>
      <c r="C764" s="53"/>
      <c r="D764" s="232"/>
      <c r="E764" s="55"/>
      <c r="F764" s="54"/>
      <c r="G764" s="55"/>
      <c r="H764" s="91"/>
      <c r="I764" s="609"/>
      <c r="J764" s="610"/>
      <c r="K764" s="610"/>
      <c r="L764" s="611"/>
      <c r="M764" s="51"/>
      <c r="N764" s="51"/>
      <c r="Q764" s="41" t="s">
        <v>1030</v>
      </c>
    </row>
    <row r="765" spans="1:17" s="38" customFormat="1" hidden="1" outlineLevel="1" x14ac:dyDescent="0.2">
      <c r="A765" s="604"/>
      <c r="B765" s="52" t="s">
        <v>1031</v>
      </c>
      <c r="C765" s="53"/>
      <c r="D765" s="232"/>
      <c r="E765" s="55"/>
      <c r="F765" s="54"/>
      <c r="G765" s="55"/>
      <c r="H765" s="91"/>
      <c r="I765" s="609"/>
      <c r="J765" s="610"/>
      <c r="K765" s="610"/>
      <c r="L765" s="611"/>
      <c r="M765" s="51"/>
      <c r="N765" s="51"/>
      <c r="Q765" s="41" t="s">
        <v>1032</v>
      </c>
    </row>
    <row r="766" spans="1:17" s="38" customFormat="1" hidden="1" outlineLevel="1" x14ac:dyDescent="0.2">
      <c r="A766" s="604"/>
      <c r="B766" s="52" t="s">
        <v>1033</v>
      </c>
      <c r="C766" s="53"/>
      <c r="D766" s="232"/>
      <c r="E766" s="55"/>
      <c r="F766" s="54"/>
      <c r="G766" s="55"/>
      <c r="H766" s="91"/>
      <c r="I766" s="609"/>
      <c r="J766" s="610"/>
      <c r="K766" s="610"/>
      <c r="L766" s="611"/>
      <c r="M766" s="51"/>
      <c r="N766" s="51"/>
      <c r="Q766" s="41" t="s">
        <v>278</v>
      </c>
    </row>
    <row r="767" spans="1:17" s="38" customFormat="1" hidden="1" outlineLevel="1" x14ac:dyDescent="0.2">
      <c r="A767" s="604"/>
      <c r="B767" s="52" t="s">
        <v>1034</v>
      </c>
      <c r="C767" s="53"/>
      <c r="D767" s="232"/>
      <c r="E767" s="55"/>
      <c r="F767" s="54"/>
      <c r="G767" s="55"/>
      <c r="H767" s="91"/>
      <c r="I767" s="609"/>
      <c r="J767" s="610"/>
      <c r="K767" s="610"/>
      <c r="L767" s="611"/>
      <c r="M767" s="51"/>
      <c r="N767" s="51"/>
      <c r="Q767" s="41" t="s">
        <v>180</v>
      </c>
    </row>
    <row r="768" spans="1:17" s="38" customFormat="1" hidden="1" outlineLevel="1" x14ac:dyDescent="0.2">
      <c r="A768" s="604"/>
      <c r="B768" s="52" t="s">
        <v>1035</v>
      </c>
      <c r="C768" s="53"/>
      <c r="D768" s="232"/>
      <c r="E768" s="55"/>
      <c r="F768" s="54"/>
      <c r="G768" s="55"/>
      <c r="H768" s="91"/>
      <c r="I768" s="609"/>
      <c r="J768" s="610"/>
      <c r="K768" s="610"/>
      <c r="L768" s="611"/>
      <c r="M768" s="51"/>
      <c r="N768" s="51"/>
    </row>
    <row r="769" spans="1:17" s="38" customFormat="1" hidden="1" outlineLevel="1" x14ac:dyDescent="0.2">
      <c r="A769" s="604"/>
      <c r="B769" s="52" t="s">
        <v>1036</v>
      </c>
      <c r="C769" s="53"/>
      <c r="D769" s="232"/>
      <c r="E769" s="55"/>
      <c r="F769" s="54"/>
      <c r="G769" s="55"/>
      <c r="H769" s="91"/>
      <c r="I769" s="609"/>
      <c r="J769" s="610"/>
      <c r="K769" s="610"/>
      <c r="L769" s="611"/>
      <c r="M769" s="51"/>
      <c r="N769" s="51"/>
    </row>
    <row r="770" spans="1:17" s="38" customFormat="1" hidden="1" outlineLevel="1" x14ac:dyDescent="0.2">
      <c r="A770" s="604"/>
      <c r="B770" s="52" t="s">
        <v>1037</v>
      </c>
      <c r="C770" s="53"/>
      <c r="D770" s="232"/>
      <c r="E770" s="55"/>
      <c r="F770" s="54"/>
      <c r="G770" s="55"/>
      <c r="H770" s="91"/>
      <c r="I770" s="609"/>
      <c r="J770" s="610"/>
      <c r="K770" s="610"/>
      <c r="L770" s="611"/>
      <c r="M770" s="51"/>
      <c r="N770" s="51"/>
    </row>
    <row r="771" spans="1:17" s="38" customFormat="1" hidden="1" outlineLevel="1" x14ac:dyDescent="0.2">
      <c r="A771" s="604"/>
      <c r="B771" s="52" t="s">
        <v>1038</v>
      </c>
      <c r="C771" s="53"/>
      <c r="D771" s="232"/>
      <c r="E771" s="55"/>
      <c r="F771" s="54"/>
      <c r="G771" s="55"/>
      <c r="H771" s="91"/>
      <c r="I771" s="609"/>
      <c r="J771" s="610"/>
      <c r="K771" s="610"/>
      <c r="L771" s="611"/>
      <c r="M771" s="51"/>
      <c r="N771" s="51"/>
    </row>
    <row r="772" spans="1:17" s="38" customFormat="1" hidden="1" outlineLevel="1" x14ac:dyDescent="0.2">
      <c r="A772" s="604"/>
      <c r="B772" s="52" t="s">
        <v>1039</v>
      </c>
      <c r="C772" s="53"/>
      <c r="D772" s="232"/>
      <c r="E772" s="55"/>
      <c r="F772" s="54"/>
      <c r="G772" s="55"/>
      <c r="H772" s="91"/>
      <c r="I772" s="609"/>
      <c r="J772" s="610"/>
      <c r="K772" s="610"/>
      <c r="L772" s="611"/>
      <c r="M772" s="51"/>
      <c r="N772" s="51"/>
    </row>
    <row r="773" spans="1:17" s="38" customFormat="1" hidden="1" outlineLevel="1" x14ac:dyDescent="0.2">
      <c r="A773" s="604"/>
      <c r="B773" s="52" t="s">
        <v>1040</v>
      </c>
      <c r="C773" s="53"/>
      <c r="D773" s="232"/>
      <c r="E773" s="55"/>
      <c r="F773" s="54"/>
      <c r="G773" s="55"/>
      <c r="H773" s="91"/>
      <c r="I773" s="609"/>
      <c r="J773" s="610"/>
      <c r="K773" s="610"/>
      <c r="L773" s="611"/>
      <c r="M773" s="51"/>
      <c r="N773" s="51"/>
    </row>
    <row r="774" spans="1:17" s="38" customFormat="1" hidden="1" outlineLevel="1" x14ac:dyDescent="0.2">
      <c r="A774" s="604"/>
      <c r="B774" s="52" t="s">
        <v>1041</v>
      </c>
      <c r="C774" s="53"/>
      <c r="D774" s="232"/>
      <c r="E774" s="55"/>
      <c r="F774" s="54"/>
      <c r="G774" s="55"/>
      <c r="H774" s="91"/>
      <c r="I774" s="609"/>
      <c r="J774" s="610"/>
      <c r="K774" s="610"/>
      <c r="L774" s="611"/>
      <c r="M774" s="51"/>
      <c r="N774" s="51"/>
    </row>
    <row r="775" spans="1:17" s="38" customFormat="1" hidden="1" outlineLevel="1" x14ac:dyDescent="0.2">
      <c r="A775" s="604"/>
      <c r="B775" s="52" t="s">
        <v>1042</v>
      </c>
      <c r="C775" s="53"/>
      <c r="D775" s="232"/>
      <c r="E775" s="55"/>
      <c r="F775" s="54"/>
      <c r="G775" s="55"/>
      <c r="H775" s="91"/>
      <c r="I775" s="609"/>
      <c r="J775" s="610"/>
      <c r="K775" s="610"/>
      <c r="L775" s="611"/>
      <c r="M775" s="51"/>
      <c r="N775" s="51"/>
    </row>
    <row r="776" spans="1:17" s="38" customFormat="1" hidden="1" outlineLevel="1" x14ac:dyDescent="0.2">
      <c r="A776" s="604"/>
      <c r="B776" s="52" t="s">
        <v>1043</v>
      </c>
      <c r="C776" s="53"/>
      <c r="D776" s="232"/>
      <c r="E776" s="55"/>
      <c r="F776" s="54"/>
      <c r="G776" s="55"/>
      <c r="H776" s="91"/>
      <c r="I776" s="609"/>
      <c r="J776" s="610"/>
      <c r="K776" s="610"/>
      <c r="L776" s="611"/>
      <c r="M776" s="51"/>
      <c r="N776" s="51"/>
    </row>
    <row r="777" spans="1:17" s="38" customFormat="1" hidden="1" outlineLevel="1" x14ac:dyDescent="0.2">
      <c r="A777" s="604"/>
      <c r="B777" s="52" t="s">
        <v>1044</v>
      </c>
      <c r="C777" s="53"/>
      <c r="D777" s="232"/>
      <c r="E777" s="55"/>
      <c r="F777" s="54"/>
      <c r="G777" s="55"/>
      <c r="H777" s="91"/>
      <c r="I777" s="609"/>
      <c r="J777" s="610"/>
      <c r="K777" s="610"/>
      <c r="L777" s="611"/>
      <c r="M777" s="51"/>
      <c r="N777" s="51"/>
    </row>
    <row r="778" spans="1:17" s="38" customFormat="1" hidden="1" outlineLevel="1" x14ac:dyDescent="0.2">
      <c r="A778" s="604"/>
      <c r="B778" s="52" t="s">
        <v>1045</v>
      </c>
      <c r="C778" s="53"/>
      <c r="D778" s="232"/>
      <c r="E778" s="55"/>
      <c r="F778" s="54"/>
      <c r="G778" s="55"/>
      <c r="H778" s="91"/>
      <c r="I778" s="609"/>
      <c r="J778" s="610"/>
      <c r="K778" s="610"/>
      <c r="L778" s="611"/>
      <c r="M778" s="51"/>
      <c r="N778" s="51"/>
    </row>
    <row r="779" spans="1:17" s="38" customFormat="1" hidden="1" outlineLevel="1" x14ac:dyDescent="0.2">
      <c r="A779" s="604"/>
      <c r="B779" s="52" t="s">
        <v>1046</v>
      </c>
      <c r="C779" s="53"/>
      <c r="D779" s="232"/>
      <c r="E779" s="55"/>
      <c r="F779" s="54"/>
      <c r="G779" s="55"/>
      <c r="H779" s="91"/>
      <c r="I779" s="609"/>
      <c r="J779" s="610"/>
      <c r="K779" s="610"/>
      <c r="L779" s="611"/>
      <c r="M779" s="51"/>
      <c r="N779" s="51"/>
    </row>
    <row r="780" spans="1:17" s="38" customFormat="1" hidden="1" outlineLevel="1" x14ac:dyDescent="0.2">
      <c r="A780" s="604"/>
      <c r="B780" s="52" t="s">
        <v>1047</v>
      </c>
      <c r="C780" s="53"/>
      <c r="D780" s="232"/>
      <c r="E780" s="55"/>
      <c r="F780" s="54"/>
      <c r="G780" s="55"/>
      <c r="H780" s="91"/>
      <c r="I780" s="609"/>
      <c r="J780" s="610"/>
      <c r="K780" s="610"/>
      <c r="L780" s="611"/>
      <c r="M780" s="51"/>
      <c r="N780" s="51"/>
    </row>
    <row r="781" spans="1:17" s="38" customFormat="1" hidden="1" outlineLevel="1" x14ac:dyDescent="0.2">
      <c r="A781" s="604"/>
      <c r="B781" s="52" t="s">
        <v>1048</v>
      </c>
      <c r="C781" s="53"/>
      <c r="D781" s="232"/>
      <c r="E781" s="55"/>
      <c r="F781" s="54"/>
      <c r="G781" s="55"/>
      <c r="H781" s="91"/>
      <c r="I781" s="609"/>
      <c r="J781" s="610"/>
      <c r="K781" s="610"/>
      <c r="L781" s="611"/>
      <c r="M781" s="51"/>
      <c r="N781" s="51"/>
    </row>
    <row r="782" spans="1:17" s="38" customFormat="1" hidden="1" outlineLevel="1" x14ac:dyDescent="0.2">
      <c r="A782" s="604"/>
      <c r="B782" s="52" t="s">
        <v>1049</v>
      </c>
      <c r="C782" s="53"/>
      <c r="D782" s="232"/>
      <c r="E782" s="55"/>
      <c r="F782" s="54"/>
      <c r="G782" s="55"/>
      <c r="H782" s="91"/>
      <c r="I782" s="609"/>
      <c r="J782" s="610"/>
      <c r="K782" s="610"/>
      <c r="L782" s="611"/>
      <c r="M782" s="51"/>
      <c r="N782" s="51"/>
    </row>
    <row r="783" spans="1:17" s="38" customFormat="1" ht="13.5" hidden="1" outlineLevel="1" thickBot="1" x14ac:dyDescent="0.25">
      <c r="A783" s="605"/>
      <c r="B783" s="52" t="s">
        <v>1050</v>
      </c>
      <c r="C783" s="53"/>
      <c r="D783" s="232"/>
      <c r="E783" s="55"/>
      <c r="F783" s="54"/>
      <c r="G783" s="55"/>
      <c r="H783" s="91"/>
      <c r="I783" s="609"/>
      <c r="J783" s="610"/>
      <c r="K783" s="610"/>
      <c r="L783" s="611"/>
      <c r="M783" s="51"/>
      <c r="N783" s="51"/>
    </row>
    <row r="784" spans="1:17" s="38" customFormat="1" ht="13.5" collapsed="1" thickBot="1" x14ac:dyDescent="0.25">
      <c r="A784" s="612">
        <v>34</v>
      </c>
      <c r="B784" s="129"/>
      <c r="C784" s="47"/>
      <c r="D784" s="94"/>
      <c r="E784" s="49"/>
      <c r="F784" s="94"/>
      <c r="G784" s="129"/>
      <c r="H784" s="129"/>
      <c r="I784" s="50">
        <f>SUM(F787:F806)</f>
        <v>0</v>
      </c>
      <c r="J784" s="50">
        <f>SUM(G787:G806)</f>
        <v>0</v>
      </c>
      <c r="K784" s="50">
        <f>SUM(H787:H806)</f>
        <v>0</v>
      </c>
      <c r="L784" s="94"/>
      <c r="M784" s="51"/>
      <c r="N784" s="39" t="s">
        <v>1019</v>
      </c>
      <c r="Q784" s="40" t="s">
        <v>1020</v>
      </c>
    </row>
    <row r="785" spans="1:17" s="38" customFormat="1" ht="25.5" hidden="1" outlineLevel="1" x14ac:dyDescent="0.2">
      <c r="A785" s="604"/>
      <c r="B785" s="606"/>
      <c r="C785" s="607"/>
      <c r="D785" s="607"/>
      <c r="E785" s="607"/>
      <c r="F785" s="607"/>
      <c r="G785" s="607"/>
      <c r="H785" s="607"/>
      <c r="I785" s="607"/>
      <c r="J785" s="607"/>
      <c r="K785" s="607"/>
      <c r="L785" s="607"/>
      <c r="M785" s="51"/>
      <c r="N785" s="51"/>
      <c r="Q785" s="41" t="s">
        <v>1021</v>
      </c>
    </row>
    <row r="786" spans="1:17" s="38" customFormat="1" ht="38.25" hidden="1" outlineLevel="1" x14ac:dyDescent="0.2">
      <c r="A786" s="604"/>
      <c r="B786" s="92" t="s">
        <v>1022</v>
      </c>
      <c r="C786" s="92" t="s">
        <v>1023</v>
      </c>
      <c r="D786" s="92" t="s">
        <v>1023</v>
      </c>
      <c r="E786" s="92"/>
      <c r="F786" s="92" t="s">
        <v>1024</v>
      </c>
      <c r="G786" s="93" t="s">
        <v>1025</v>
      </c>
      <c r="H786" s="453" t="s">
        <v>1026</v>
      </c>
      <c r="I786" s="608" t="s">
        <v>1027</v>
      </c>
      <c r="J786" s="608"/>
      <c r="K786" s="608"/>
      <c r="L786" s="608"/>
      <c r="M786" s="51"/>
      <c r="N786" s="51"/>
      <c r="Q786" s="41" t="s">
        <v>1028</v>
      </c>
    </row>
    <row r="787" spans="1:17" s="38" customFormat="1" hidden="1" outlineLevel="1" x14ac:dyDescent="0.2">
      <c r="A787" s="604"/>
      <c r="B787" s="52" t="s">
        <v>1029</v>
      </c>
      <c r="C787" s="53"/>
      <c r="D787" s="232"/>
      <c r="E787" s="55"/>
      <c r="F787" s="54"/>
      <c r="G787" s="55"/>
      <c r="H787" s="91"/>
      <c r="I787" s="609"/>
      <c r="J787" s="610"/>
      <c r="K787" s="610"/>
      <c r="L787" s="611"/>
      <c r="M787" s="51"/>
      <c r="N787" s="51"/>
      <c r="Q787" s="41" t="s">
        <v>1030</v>
      </c>
    </row>
    <row r="788" spans="1:17" s="38" customFormat="1" hidden="1" outlineLevel="1" x14ac:dyDescent="0.2">
      <c r="A788" s="604"/>
      <c r="B788" s="52" t="s">
        <v>1031</v>
      </c>
      <c r="C788" s="53"/>
      <c r="D788" s="232"/>
      <c r="E788" s="55"/>
      <c r="F788" s="54"/>
      <c r="G788" s="55"/>
      <c r="H788" s="91"/>
      <c r="I788" s="609"/>
      <c r="J788" s="610"/>
      <c r="K788" s="610"/>
      <c r="L788" s="611"/>
      <c r="M788" s="51"/>
      <c r="N788" s="51"/>
      <c r="Q788" s="41" t="s">
        <v>1032</v>
      </c>
    </row>
    <row r="789" spans="1:17" s="38" customFormat="1" hidden="1" outlineLevel="1" x14ac:dyDescent="0.2">
      <c r="A789" s="604"/>
      <c r="B789" s="52" t="s">
        <v>1033</v>
      </c>
      <c r="C789" s="53"/>
      <c r="D789" s="232"/>
      <c r="E789" s="55"/>
      <c r="F789" s="54"/>
      <c r="G789" s="55"/>
      <c r="H789" s="91"/>
      <c r="I789" s="609"/>
      <c r="J789" s="610"/>
      <c r="K789" s="610"/>
      <c r="L789" s="611"/>
      <c r="M789" s="51"/>
      <c r="N789" s="51"/>
      <c r="Q789" s="41" t="s">
        <v>278</v>
      </c>
    </row>
    <row r="790" spans="1:17" s="38" customFormat="1" hidden="1" outlineLevel="1" x14ac:dyDescent="0.2">
      <c r="A790" s="604"/>
      <c r="B790" s="52" t="s">
        <v>1034</v>
      </c>
      <c r="C790" s="53"/>
      <c r="D790" s="232"/>
      <c r="E790" s="55"/>
      <c r="F790" s="54"/>
      <c r="G790" s="55"/>
      <c r="H790" s="91"/>
      <c r="I790" s="609"/>
      <c r="J790" s="610"/>
      <c r="K790" s="610"/>
      <c r="L790" s="611"/>
      <c r="M790" s="51"/>
      <c r="N790" s="51"/>
      <c r="Q790" s="41" t="s">
        <v>180</v>
      </c>
    </row>
    <row r="791" spans="1:17" s="38" customFormat="1" hidden="1" outlineLevel="1" x14ac:dyDescent="0.2">
      <c r="A791" s="604"/>
      <c r="B791" s="52" t="s">
        <v>1035</v>
      </c>
      <c r="C791" s="53"/>
      <c r="D791" s="232"/>
      <c r="E791" s="55"/>
      <c r="F791" s="54"/>
      <c r="G791" s="55"/>
      <c r="H791" s="91"/>
      <c r="I791" s="609"/>
      <c r="J791" s="610"/>
      <c r="K791" s="610"/>
      <c r="L791" s="611"/>
      <c r="M791" s="51"/>
      <c r="N791" s="51"/>
    </row>
    <row r="792" spans="1:17" s="38" customFormat="1" hidden="1" outlineLevel="1" x14ac:dyDescent="0.2">
      <c r="A792" s="604"/>
      <c r="B792" s="52" t="s">
        <v>1036</v>
      </c>
      <c r="C792" s="53"/>
      <c r="D792" s="232"/>
      <c r="E792" s="55"/>
      <c r="F792" s="54"/>
      <c r="G792" s="55"/>
      <c r="H792" s="91"/>
      <c r="I792" s="609"/>
      <c r="J792" s="610"/>
      <c r="K792" s="610"/>
      <c r="L792" s="611"/>
      <c r="M792" s="51"/>
      <c r="N792" s="51"/>
    </row>
    <row r="793" spans="1:17" s="38" customFormat="1" hidden="1" outlineLevel="1" x14ac:dyDescent="0.2">
      <c r="A793" s="604"/>
      <c r="B793" s="52" t="s">
        <v>1037</v>
      </c>
      <c r="C793" s="53"/>
      <c r="D793" s="232"/>
      <c r="E793" s="55"/>
      <c r="F793" s="54"/>
      <c r="G793" s="55"/>
      <c r="H793" s="91"/>
      <c r="I793" s="609"/>
      <c r="J793" s="610"/>
      <c r="K793" s="610"/>
      <c r="L793" s="611"/>
      <c r="M793" s="51"/>
      <c r="N793" s="51"/>
    </row>
    <row r="794" spans="1:17" s="38" customFormat="1" hidden="1" outlineLevel="1" x14ac:dyDescent="0.2">
      <c r="A794" s="604"/>
      <c r="B794" s="52" t="s">
        <v>1038</v>
      </c>
      <c r="C794" s="53"/>
      <c r="D794" s="232"/>
      <c r="E794" s="55"/>
      <c r="F794" s="54"/>
      <c r="G794" s="55"/>
      <c r="H794" s="91"/>
      <c r="I794" s="609"/>
      <c r="J794" s="610"/>
      <c r="K794" s="610"/>
      <c r="L794" s="611"/>
      <c r="M794" s="51"/>
      <c r="N794" s="51"/>
    </row>
    <row r="795" spans="1:17" s="38" customFormat="1" hidden="1" outlineLevel="1" x14ac:dyDescent="0.2">
      <c r="A795" s="604"/>
      <c r="B795" s="52" t="s">
        <v>1039</v>
      </c>
      <c r="C795" s="53"/>
      <c r="D795" s="232"/>
      <c r="E795" s="55"/>
      <c r="F795" s="54"/>
      <c r="G795" s="55"/>
      <c r="H795" s="91"/>
      <c r="I795" s="609"/>
      <c r="J795" s="610"/>
      <c r="K795" s="610"/>
      <c r="L795" s="611"/>
      <c r="M795" s="51"/>
      <c r="N795" s="51"/>
    </row>
    <row r="796" spans="1:17" s="38" customFormat="1" hidden="1" outlineLevel="1" x14ac:dyDescent="0.2">
      <c r="A796" s="604"/>
      <c r="B796" s="52" t="s">
        <v>1040</v>
      </c>
      <c r="C796" s="53"/>
      <c r="D796" s="232"/>
      <c r="E796" s="55"/>
      <c r="F796" s="54"/>
      <c r="G796" s="55"/>
      <c r="H796" s="91"/>
      <c r="I796" s="609"/>
      <c r="J796" s="610"/>
      <c r="K796" s="610"/>
      <c r="L796" s="611"/>
      <c r="M796" s="51"/>
      <c r="N796" s="51"/>
    </row>
    <row r="797" spans="1:17" s="38" customFormat="1" hidden="1" outlineLevel="1" x14ac:dyDescent="0.2">
      <c r="A797" s="604"/>
      <c r="B797" s="52" t="s">
        <v>1041</v>
      </c>
      <c r="C797" s="53"/>
      <c r="D797" s="232"/>
      <c r="E797" s="55"/>
      <c r="F797" s="54"/>
      <c r="G797" s="55"/>
      <c r="H797" s="91"/>
      <c r="I797" s="609"/>
      <c r="J797" s="610"/>
      <c r="K797" s="610"/>
      <c r="L797" s="611"/>
      <c r="M797" s="51"/>
      <c r="N797" s="51"/>
    </row>
    <row r="798" spans="1:17" s="38" customFormat="1" hidden="1" outlineLevel="1" x14ac:dyDescent="0.2">
      <c r="A798" s="604"/>
      <c r="B798" s="52" t="s">
        <v>1042</v>
      </c>
      <c r="C798" s="53"/>
      <c r="D798" s="232"/>
      <c r="E798" s="55"/>
      <c r="F798" s="54"/>
      <c r="G798" s="55"/>
      <c r="H798" s="91"/>
      <c r="I798" s="609"/>
      <c r="J798" s="610"/>
      <c r="K798" s="610"/>
      <c r="L798" s="611"/>
      <c r="M798" s="51"/>
      <c r="N798" s="51"/>
    </row>
    <row r="799" spans="1:17" s="38" customFormat="1" hidden="1" outlineLevel="1" x14ac:dyDescent="0.2">
      <c r="A799" s="604"/>
      <c r="B799" s="52" t="s">
        <v>1043</v>
      </c>
      <c r="C799" s="53"/>
      <c r="D799" s="232"/>
      <c r="E799" s="55"/>
      <c r="F799" s="54"/>
      <c r="G799" s="55"/>
      <c r="H799" s="91"/>
      <c r="I799" s="609"/>
      <c r="J799" s="610"/>
      <c r="K799" s="610"/>
      <c r="L799" s="611"/>
      <c r="M799" s="51"/>
      <c r="N799" s="51"/>
    </row>
    <row r="800" spans="1:17" s="38" customFormat="1" hidden="1" outlineLevel="1" x14ac:dyDescent="0.2">
      <c r="A800" s="604"/>
      <c r="B800" s="52" t="s">
        <v>1044</v>
      </c>
      <c r="C800" s="53"/>
      <c r="D800" s="232"/>
      <c r="E800" s="55"/>
      <c r="F800" s="54"/>
      <c r="G800" s="55"/>
      <c r="H800" s="91"/>
      <c r="I800" s="609"/>
      <c r="J800" s="610"/>
      <c r="K800" s="610"/>
      <c r="L800" s="611"/>
      <c r="M800" s="51"/>
      <c r="N800" s="51"/>
    </row>
    <row r="801" spans="1:17" s="38" customFormat="1" hidden="1" outlineLevel="1" x14ac:dyDescent="0.2">
      <c r="A801" s="604"/>
      <c r="B801" s="52" t="s">
        <v>1045</v>
      </c>
      <c r="C801" s="53"/>
      <c r="D801" s="232"/>
      <c r="E801" s="55"/>
      <c r="F801" s="54"/>
      <c r="G801" s="55"/>
      <c r="H801" s="91"/>
      <c r="I801" s="609"/>
      <c r="J801" s="610"/>
      <c r="K801" s="610"/>
      <c r="L801" s="611"/>
      <c r="M801" s="51"/>
      <c r="N801" s="51"/>
    </row>
    <row r="802" spans="1:17" s="38" customFormat="1" hidden="1" outlineLevel="1" x14ac:dyDescent="0.2">
      <c r="A802" s="604"/>
      <c r="B802" s="52" t="s">
        <v>1046</v>
      </c>
      <c r="C802" s="53"/>
      <c r="D802" s="232"/>
      <c r="E802" s="55"/>
      <c r="F802" s="54"/>
      <c r="G802" s="55"/>
      <c r="H802" s="91"/>
      <c r="I802" s="609"/>
      <c r="J802" s="610"/>
      <c r="K802" s="610"/>
      <c r="L802" s="611"/>
      <c r="M802" s="51"/>
      <c r="N802" s="51"/>
    </row>
    <row r="803" spans="1:17" s="38" customFormat="1" hidden="1" outlineLevel="1" x14ac:dyDescent="0.2">
      <c r="A803" s="604"/>
      <c r="B803" s="52" t="s">
        <v>1047</v>
      </c>
      <c r="C803" s="53"/>
      <c r="D803" s="232"/>
      <c r="E803" s="55"/>
      <c r="F803" s="54"/>
      <c r="G803" s="55"/>
      <c r="H803" s="91"/>
      <c r="I803" s="609"/>
      <c r="J803" s="610"/>
      <c r="K803" s="610"/>
      <c r="L803" s="611"/>
      <c r="M803" s="51"/>
      <c r="N803" s="51"/>
    </row>
    <row r="804" spans="1:17" s="38" customFormat="1" hidden="1" outlineLevel="1" x14ac:dyDescent="0.2">
      <c r="A804" s="604"/>
      <c r="B804" s="52" t="s">
        <v>1048</v>
      </c>
      <c r="C804" s="53"/>
      <c r="D804" s="232"/>
      <c r="E804" s="55"/>
      <c r="F804" s="54"/>
      <c r="G804" s="55"/>
      <c r="H804" s="91"/>
      <c r="I804" s="609"/>
      <c r="J804" s="610"/>
      <c r="K804" s="610"/>
      <c r="L804" s="611"/>
      <c r="M804" s="51"/>
      <c r="N804" s="51"/>
    </row>
    <row r="805" spans="1:17" s="38" customFormat="1" hidden="1" outlineLevel="1" x14ac:dyDescent="0.2">
      <c r="A805" s="604"/>
      <c r="B805" s="52" t="s">
        <v>1049</v>
      </c>
      <c r="C805" s="53"/>
      <c r="D805" s="232"/>
      <c r="E805" s="55"/>
      <c r="F805" s="54"/>
      <c r="G805" s="55"/>
      <c r="H805" s="91"/>
      <c r="I805" s="609"/>
      <c r="J805" s="610"/>
      <c r="K805" s="610"/>
      <c r="L805" s="611"/>
      <c r="M805" s="51"/>
      <c r="N805" s="51"/>
    </row>
    <row r="806" spans="1:17" s="38" customFormat="1" ht="13.5" hidden="1" outlineLevel="1" thickBot="1" x14ac:dyDescent="0.25">
      <c r="A806" s="605"/>
      <c r="B806" s="52" t="s">
        <v>1050</v>
      </c>
      <c r="C806" s="53"/>
      <c r="D806" s="232"/>
      <c r="E806" s="55"/>
      <c r="F806" s="54"/>
      <c r="G806" s="55"/>
      <c r="H806" s="91"/>
      <c r="I806" s="609"/>
      <c r="J806" s="610"/>
      <c r="K806" s="610"/>
      <c r="L806" s="611"/>
      <c r="M806" s="51"/>
      <c r="N806" s="51"/>
    </row>
    <row r="807" spans="1:17" s="38" customFormat="1" ht="13.5" collapsed="1" thickBot="1" x14ac:dyDescent="0.25">
      <c r="A807" s="603">
        <v>35</v>
      </c>
      <c r="B807" s="128"/>
      <c r="C807" s="47"/>
      <c r="D807" s="48"/>
      <c r="E807" s="49"/>
      <c r="F807" s="48"/>
      <c r="G807" s="128"/>
      <c r="H807" s="128"/>
      <c r="I807" s="50">
        <f>SUM(F810:F829)</f>
        <v>0</v>
      </c>
      <c r="J807" s="50">
        <f>SUM(G810:G829)</f>
        <v>0</v>
      </c>
      <c r="K807" s="50">
        <f>SUM(H810:H829)</f>
        <v>0</v>
      </c>
      <c r="L807" s="48"/>
      <c r="M807" s="51"/>
      <c r="N807" s="39" t="s">
        <v>1019</v>
      </c>
      <c r="Q807" s="40" t="s">
        <v>1020</v>
      </c>
    </row>
    <row r="808" spans="1:17" s="38" customFormat="1" ht="25.5" hidden="1" outlineLevel="1" x14ac:dyDescent="0.2">
      <c r="A808" s="604"/>
      <c r="B808" s="606"/>
      <c r="C808" s="607"/>
      <c r="D808" s="607"/>
      <c r="E808" s="607"/>
      <c r="F808" s="607"/>
      <c r="G808" s="607"/>
      <c r="H808" s="607"/>
      <c r="I808" s="607"/>
      <c r="J808" s="607"/>
      <c r="K808" s="607"/>
      <c r="L808" s="607"/>
      <c r="M808" s="51"/>
      <c r="N808" s="51"/>
      <c r="Q808" s="41" t="s">
        <v>1021</v>
      </c>
    </row>
    <row r="809" spans="1:17" s="38" customFormat="1" ht="38.25" hidden="1" outlineLevel="1" x14ac:dyDescent="0.2">
      <c r="A809" s="604"/>
      <c r="B809" s="92" t="s">
        <v>1022</v>
      </c>
      <c r="C809" s="92" t="s">
        <v>1023</v>
      </c>
      <c r="D809" s="92" t="s">
        <v>1023</v>
      </c>
      <c r="E809" s="92"/>
      <c r="F809" s="92" t="s">
        <v>1024</v>
      </c>
      <c r="G809" s="93" t="s">
        <v>1025</v>
      </c>
      <c r="H809" s="453" t="s">
        <v>1026</v>
      </c>
      <c r="I809" s="608" t="s">
        <v>1027</v>
      </c>
      <c r="J809" s="608"/>
      <c r="K809" s="608"/>
      <c r="L809" s="608"/>
      <c r="M809" s="51"/>
      <c r="N809" s="51"/>
      <c r="Q809" s="41" t="s">
        <v>1028</v>
      </c>
    </row>
    <row r="810" spans="1:17" s="38" customFormat="1" hidden="1" outlineLevel="1" x14ac:dyDescent="0.2">
      <c r="A810" s="604"/>
      <c r="B810" s="52" t="s">
        <v>1029</v>
      </c>
      <c r="C810" s="53"/>
      <c r="D810" s="232"/>
      <c r="E810" s="55"/>
      <c r="F810" s="54"/>
      <c r="G810" s="55"/>
      <c r="H810" s="91"/>
      <c r="I810" s="609"/>
      <c r="J810" s="610"/>
      <c r="K810" s="610"/>
      <c r="L810" s="611"/>
      <c r="M810" s="51"/>
      <c r="N810" s="51"/>
      <c r="Q810" s="41" t="s">
        <v>1030</v>
      </c>
    </row>
    <row r="811" spans="1:17" s="38" customFormat="1" hidden="1" outlineLevel="1" x14ac:dyDescent="0.2">
      <c r="A811" s="604"/>
      <c r="B811" s="52" t="s">
        <v>1031</v>
      </c>
      <c r="C811" s="53"/>
      <c r="D811" s="232"/>
      <c r="E811" s="55"/>
      <c r="F811" s="54"/>
      <c r="G811" s="55"/>
      <c r="H811" s="91"/>
      <c r="I811" s="609"/>
      <c r="J811" s="610"/>
      <c r="K811" s="610"/>
      <c r="L811" s="611"/>
      <c r="M811" s="51"/>
      <c r="N811" s="51"/>
      <c r="Q811" s="41" t="s">
        <v>1032</v>
      </c>
    </row>
    <row r="812" spans="1:17" s="38" customFormat="1" hidden="1" outlineLevel="1" x14ac:dyDescent="0.2">
      <c r="A812" s="604"/>
      <c r="B812" s="52" t="s">
        <v>1033</v>
      </c>
      <c r="C812" s="53"/>
      <c r="D812" s="232"/>
      <c r="E812" s="55"/>
      <c r="F812" s="54"/>
      <c r="G812" s="55"/>
      <c r="H812" s="91"/>
      <c r="I812" s="609"/>
      <c r="J812" s="610"/>
      <c r="K812" s="610"/>
      <c r="L812" s="611"/>
      <c r="M812" s="51"/>
      <c r="N812" s="51"/>
      <c r="Q812" s="41" t="s">
        <v>278</v>
      </c>
    </row>
    <row r="813" spans="1:17" s="38" customFormat="1" hidden="1" outlineLevel="1" x14ac:dyDescent="0.2">
      <c r="A813" s="604"/>
      <c r="B813" s="52" t="s">
        <v>1034</v>
      </c>
      <c r="C813" s="53"/>
      <c r="D813" s="232"/>
      <c r="E813" s="55"/>
      <c r="F813" s="54"/>
      <c r="G813" s="55"/>
      <c r="H813" s="91"/>
      <c r="I813" s="609"/>
      <c r="J813" s="610"/>
      <c r="K813" s="610"/>
      <c r="L813" s="611"/>
      <c r="M813" s="51"/>
      <c r="N813" s="51"/>
      <c r="Q813" s="41" t="s">
        <v>180</v>
      </c>
    </row>
    <row r="814" spans="1:17" s="38" customFormat="1" hidden="1" outlineLevel="1" x14ac:dyDescent="0.2">
      <c r="A814" s="604"/>
      <c r="B814" s="52" t="s">
        <v>1035</v>
      </c>
      <c r="C814" s="53"/>
      <c r="D814" s="232"/>
      <c r="E814" s="55"/>
      <c r="F814" s="54"/>
      <c r="G814" s="55"/>
      <c r="H814" s="91"/>
      <c r="I814" s="609"/>
      <c r="J814" s="610"/>
      <c r="K814" s="610"/>
      <c r="L814" s="611"/>
      <c r="M814" s="51"/>
      <c r="N814" s="51"/>
    </row>
    <row r="815" spans="1:17" s="38" customFormat="1" hidden="1" outlineLevel="1" x14ac:dyDescent="0.2">
      <c r="A815" s="604"/>
      <c r="B815" s="52" t="s">
        <v>1036</v>
      </c>
      <c r="C815" s="53"/>
      <c r="D815" s="232"/>
      <c r="E815" s="55"/>
      <c r="F815" s="54"/>
      <c r="G815" s="55"/>
      <c r="H815" s="91"/>
      <c r="I815" s="609"/>
      <c r="J815" s="610"/>
      <c r="K815" s="610"/>
      <c r="L815" s="611"/>
      <c r="M815" s="51"/>
      <c r="N815" s="51"/>
    </row>
    <row r="816" spans="1:17" s="38" customFormat="1" hidden="1" outlineLevel="1" x14ac:dyDescent="0.2">
      <c r="A816" s="604"/>
      <c r="B816" s="52" t="s">
        <v>1037</v>
      </c>
      <c r="C816" s="53"/>
      <c r="D816" s="232"/>
      <c r="E816" s="55"/>
      <c r="F816" s="54"/>
      <c r="G816" s="55"/>
      <c r="H816" s="91"/>
      <c r="I816" s="609"/>
      <c r="J816" s="610"/>
      <c r="K816" s="610"/>
      <c r="L816" s="611"/>
      <c r="M816" s="51"/>
      <c r="N816" s="51"/>
    </row>
    <row r="817" spans="1:17" s="38" customFormat="1" hidden="1" outlineLevel="1" x14ac:dyDescent="0.2">
      <c r="A817" s="604"/>
      <c r="B817" s="52" t="s">
        <v>1038</v>
      </c>
      <c r="C817" s="53"/>
      <c r="D817" s="232"/>
      <c r="E817" s="55"/>
      <c r="F817" s="54"/>
      <c r="G817" s="55"/>
      <c r="H817" s="91"/>
      <c r="I817" s="609"/>
      <c r="J817" s="610"/>
      <c r="K817" s="610"/>
      <c r="L817" s="611"/>
      <c r="M817" s="51"/>
      <c r="N817" s="51"/>
    </row>
    <row r="818" spans="1:17" s="38" customFormat="1" hidden="1" outlineLevel="1" x14ac:dyDescent="0.2">
      <c r="A818" s="604"/>
      <c r="B818" s="52" t="s">
        <v>1039</v>
      </c>
      <c r="C818" s="53"/>
      <c r="D818" s="232"/>
      <c r="E818" s="55"/>
      <c r="F818" s="54"/>
      <c r="G818" s="55"/>
      <c r="H818" s="91"/>
      <c r="I818" s="609"/>
      <c r="J818" s="610"/>
      <c r="K818" s="610"/>
      <c r="L818" s="611"/>
      <c r="M818" s="51"/>
      <c r="N818" s="51"/>
    </row>
    <row r="819" spans="1:17" s="38" customFormat="1" hidden="1" outlineLevel="1" x14ac:dyDescent="0.2">
      <c r="A819" s="604"/>
      <c r="B819" s="52" t="s">
        <v>1040</v>
      </c>
      <c r="C819" s="53"/>
      <c r="D819" s="232"/>
      <c r="E819" s="55"/>
      <c r="F819" s="54"/>
      <c r="G819" s="55"/>
      <c r="H819" s="91"/>
      <c r="I819" s="609"/>
      <c r="J819" s="610"/>
      <c r="K819" s="610"/>
      <c r="L819" s="611"/>
      <c r="M819" s="51"/>
      <c r="N819" s="51"/>
    </row>
    <row r="820" spans="1:17" s="38" customFormat="1" hidden="1" outlineLevel="1" x14ac:dyDescent="0.2">
      <c r="A820" s="604"/>
      <c r="B820" s="52" t="s">
        <v>1041</v>
      </c>
      <c r="C820" s="53"/>
      <c r="D820" s="232"/>
      <c r="E820" s="55"/>
      <c r="F820" s="54"/>
      <c r="G820" s="55"/>
      <c r="H820" s="91"/>
      <c r="I820" s="609"/>
      <c r="J820" s="610"/>
      <c r="K820" s="610"/>
      <c r="L820" s="611"/>
      <c r="M820" s="51"/>
      <c r="N820" s="51"/>
    </row>
    <row r="821" spans="1:17" s="38" customFormat="1" hidden="1" outlineLevel="1" x14ac:dyDescent="0.2">
      <c r="A821" s="604"/>
      <c r="B821" s="52" t="s">
        <v>1042</v>
      </c>
      <c r="C821" s="53"/>
      <c r="D821" s="232"/>
      <c r="E821" s="55"/>
      <c r="F821" s="54"/>
      <c r="G821" s="55"/>
      <c r="H821" s="91"/>
      <c r="I821" s="609"/>
      <c r="J821" s="610"/>
      <c r="K821" s="610"/>
      <c r="L821" s="611"/>
      <c r="M821" s="51"/>
      <c r="N821" s="51"/>
    </row>
    <row r="822" spans="1:17" s="38" customFormat="1" hidden="1" outlineLevel="1" x14ac:dyDescent="0.2">
      <c r="A822" s="604"/>
      <c r="B822" s="52" t="s">
        <v>1043</v>
      </c>
      <c r="C822" s="53"/>
      <c r="D822" s="232"/>
      <c r="E822" s="55"/>
      <c r="F822" s="54"/>
      <c r="G822" s="55"/>
      <c r="H822" s="91"/>
      <c r="I822" s="609"/>
      <c r="J822" s="610"/>
      <c r="K822" s="610"/>
      <c r="L822" s="611"/>
      <c r="M822" s="51"/>
      <c r="N822" s="51"/>
    </row>
    <row r="823" spans="1:17" s="38" customFormat="1" hidden="1" outlineLevel="1" x14ac:dyDescent="0.2">
      <c r="A823" s="604"/>
      <c r="B823" s="52" t="s">
        <v>1044</v>
      </c>
      <c r="C823" s="53"/>
      <c r="D823" s="232"/>
      <c r="E823" s="55"/>
      <c r="F823" s="54"/>
      <c r="G823" s="55"/>
      <c r="H823" s="91"/>
      <c r="I823" s="609"/>
      <c r="J823" s="610"/>
      <c r="K823" s="610"/>
      <c r="L823" s="611"/>
      <c r="M823" s="51"/>
      <c r="N823" s="51"/>
    </row>
    <row r="824" spans="1:17" s="38" customFormat="1" hidden="1" outlineLevel="1" x14ac:dyDescent="0.2">
      <c r="A824" s="604"/>
      <c r="B824" s="52" t="s">
        <v>1045</v>
      </c>
      <c r="C824" s="53"/>
      <c r="D824" s="232"/>
      <c r="E824" s="55"/>
      <c r="F824" s="54"/>
      <c r="G824" s="55"/>
      <c r="H824" s="91"/>
      <c r="I824" s="609"/>
      <c r="J824" s="610"/>
      <c r="K824" s="610"/>
      <c r="L824" s="611"/>
      <c r="M824" s="51"/>
      <c r="N824" s="51"/>
    </row>
    <row r="825" spans="1:17" s="38" customFormat="1" hidden="1" outlineLevel="1" x14ac:dyDescent="0.2">
      <c r="A825" s="604"/>
      <c r="B825" s="52" t="s">
        <v>1046</v>
      </c>
      <c r="C825" s="53"/>
      <c r="D825" s="232"/>
      <c r="E825" s="55"/>
      <c r="F825" s="54"/>
      <c r="G825" s="55"/>
      <c r="H825" s="91"/>
      <c r="I825" s="609"/>
      <c r="J825" s="610"/>
      <c r="K825" s="610"/>
      <c r="L825" s="611"/>
      <c r="M825" s="51"/>
      <c r="N825" s="51"/>
    </row>
    <row r="826" spans="1:17" s="38" customFormat="1" hidden="1" outlineLevel="1" x14ac:dyDescent="0.2">
      <c r="A826" s="604"/>
      <c r="B826" s="52" t="s">
        <v>1047</v>
      </c>
      <c r="C826" s="53"/>
      <c r="D826" s="232"/>
      <c r="E826" s="55"/>
      <c r="F826" s="54"/>
      <c r="G826" s="55"/>
      <c r="H826" s="91"/>
      <c r="I826" s="609"/>
      <c r="J826" s="610"/>
      <c r="K826" s="610"/>
      <c r="L826" s="611"/>
      <c r="M826" s="51"/>
      <c r="N826" s="51"/>
    </row>
    <row r="827" spans="1:17" s="38" customFormat="1" hidden="1" outlineLevel="1" x14ac:dyDescent="0.2">
      <c r="A827" s="604"/>
      <c r="B827" s="52" t="s">
        <v>1048</v>
      </c>
      <c r="C827" s="53"/>
      <c r="D827" s="232"/>
      <c r="E827" s="55"/>
      <c r="F827" s="54"/>
      <c r="G827" s="55"/>
      <c r="H827" s="91"/>
      <c r="I827" s="609"/>
      <c r="J827" s="610"/>
      <c r="K827" s="610"/>
      <c r="L827" s="611"/>
      <c r="M827" s="51"/>
      <c r="N827" s="51"/>
    </row>
    <row r="828" spans="1:17" s="38" customFormat="1" hidden="1" outlineLevel="1" x14ac:dyDescent="0.2">
      <c r="A828" s="604"/>
      <c r="B828" s="52" t="s">
        <v>1049</v>
      </c>
      <c r="C828" s="53"/>
      <c r="D828" s="232"/>
      <c r="E828" s="55"/>
      <c r="F828" s="54"/>
      <c r="G828" s="55"/>
      <c r="H828" s="91"/>
      <c r="I828" s="609"/>
      <c r="J828" s="610"/>
      <c r="K828" s="610"/>
      <c r="L828" s="611"/>
      <c r="M828" s="51"/>
      <c r="N828" s="51"/>
    </row>
    <row r="829" spans="1:17" s="38" customFormat="1" ht="13.5" hidden="1" outlineLevel="1" thickBot="1" x14ac:dyDescent="0.25">
      <c r="A829" s="605"/>
      <c r="B829" s="52" t="s">
        <v>1050</v>
      </c>
      <c r="C829" s="53"/>
      <c r="D829" s="232"/>
      <c r="E829" s="55"/>
      <c r="F829" s="54"/>
      <c r="G829" s="55"/>
      <c r="H829" s="91"/>
      <c r="I829" s="609"/>
      <c r="J829" s="610"/>
      <c r="K829" s="610"/>
      <c r="L829" s="611"/>
      <c r="M829" s="51"/>
      <c r="N829" s="51"/>
    </row>
    <row r="830" spans="1:17" s="38" customFormat="1" ht="13.5" collapsed="1" thickBot="1" x14ac:dyDescent="0.25">
      <c r="A830" s="612">
        <v>36</v>
      </c>
      <c r="B830" s="129"/>
      <c r="C830" s="47"/>
      <c r="D830" s="94"/>
      <c r="E830" s="49"/>
      <c r="F830" s="94"/>
      <c r="G830" s="129"/>
      <c r="H830" s="129"/>
      <c r="I830" s="50">
        <f>SUM(F833:F852)</f>
        <v>0</v>
      </c>
      <c r="J830" s="50">
        <f>SUM(G833:G852)</f>
        <v>0</v>
      </c>
      <c r="K830" s="50">
        <f>SUM(H833:H852)</f>
        <v>0</v>
      </c>
      <c r="L830" s="94"/>
      <c r="M830" s="51"/>
      <c r="N830" s="39" t="s">
        <v>1019</v>
      </c>
      <c r="Q830" s="40" t="s">
        <v>1020</v>
      </c>
    </row>
    <row r="831" spans="1:17" s="38" customFormat="1" ht="25.5" hidden="1" outlineLevel="1" x14ac:dyDescent="0.2">
      <c r="A831" s="604"/>
      <c r="B831" s="606"/>
      <c r="C831" s="607"/>
      <c r="D831" s="607"/>
      <c r="E831" s="607"/>
      <c r="F831" s="607"/>
      <c r="G831" s="607"/>
      <c r="H831" s="607"/>
      <c r="I831" s="607"/>
      <c r="J831" s="607"/>
      <c r="K831" s="607"/>
      <c r="L831" s="607"/>
      <c r="M831" s="51"/>
      <c r="N831" s="51"/>
      <c r="Q831" s="41" t="s">
        <v>1021</v>
      </c>
    </row>
    <row r="832" spans="1:17" s="38" customFormat="1" ht="38.25" hidden="1" outlineLevel="1" x14ac:dyDescent="0.2">
      <c r="A832" s="604"/>
      <c r="B832" s="92" t="s">
        <v>1022</v>
      </c>
      <c r="C832" s="92" t="s">
        <v>1023</v>
      </c>
      <c r="D832" s="92" t="s">
        <v>1023</v>
      </c>
      <c r="E832" s="92"/>
      <c r="F832" s="92" t="s">
        <v>1024</v>
      </c>
      <c r="G832" s="93" t="s">
        <v>1025</v>
      </c>
      <c r="H832" s="453" t="s">
        <v>1026</v>
      </c>
      <c r="I832" s="608" t="s">
        <v>1027</v>
      </c>
      <c r="J832" s="608"/>
      <c r="K832" s="608"/>
      <c r="L832" s="608"/>
      <c r="M832" s="51"/>
      <c r="N832" s="51"/>
      <c r="Q832" s="41" t="s">
        <v>1028</v>
      </c>
    </row>
    <row r="833" spans="1:17" s="38" customFormat="1" hidden="1" outlineLevel="1" x14ac:dyDescent="0.2">
      <c r="A833" s="604"/>
      <c r="B833" s="52" t="s">
        <v>1029</v>
      </c>
      <c r="C833" s="53"/>
      <c r="D833" s="232"/>
      <c r="E833" s="55"/>
      <c r="F833" s="54"/>
      <c r="G833" s="55"/>
      <c r="H833" s="91"/>
      <c r="I833" s="609"/>
      <c r="J833" s="610"/>
      <c r="K833" s="610"/>
      <c r="L833" s="611"/>
      <c r="M833" s="51"/>
      <c r="N833" s="51"/>
      <c r="Q833" s="41" t="s">
        <v>1030</v>
      </c>
    </row>
    <row r="834" spans="1:17" s="38" customFormat="1" hidden="1" outlineLevel="1" x14ac:dyDescent="0.2">
      <c r="A834" s="604"/>
      <c r="B834" s="52" t="s">
        <v>1031</v>
      </c>
      <c r="C834" s="53"/>
      <c r="D834" s="232"/>
      <c r="E834" s="55"/>
      <c r="F834" s="54"/>
      <c r="G834" s="55"/>
      <c r="H834" s="91"/>
      <c r="I834" s="609"/>
      <c r="J834" s="610"/>
      <c r="K834" s="610"/>
      <c r="L834" s="611"/>
      <c r="M834" s="51"/>
      <c r="N834" s="51"/>
      <c r="Q834" s="41" t="s">
        <v>1032</v>
      </c>
    </row>
    <row r="835" spans="1:17" s="38" customFormat="1" hidden="1" outlineLevel="1" x14ac:dyDescent="0.2">
      <c r="A835" s="604"/>
      <c r="B835" s="52" t="s">
        <v>1033</v>
      </c>
      <c r="C835" s="53"/>
      <c r="D835" s="232"/>
      <c r="E835" s="55"/>
      <c r="F835" s="54"/>
      <c r="G835" s="55"/>
      <c r="H835" s="91"/>
      <c r="I835" s="609"/>
      <c r="J835" s="610"/>
      <c r="K835" s="610"/>
      <c r="L835" s="611"/>
      <c r="M835" s="51"/>
      <c r="N835" s="51"/>
      <c r="Q835" s="41" t="s">
        <v>278</v>
      </c>
    </row>
    <row r="836" spans="1:17" s="38" customFormat="1" hidden="1" outlineLevel="1" x14ac:dyDescent="0.2">
      <c r="A836" s="604"/>
      <c r="B836" s="52" t="s">
        <v>1034</v>
      </c>
      <c r="C836" s="53"/>
      <c r="D836" s="232"/>
      <c r="E836" s="55"/>
      <c r="F836" s="54"/>
      <c r="G836" s="55"/>
      <c r="H836" s="91"/>
      <c r="I836" s="609"/>
      <c r="J836" s="610"/>
      <c r="K836" s="610"/>
      <c r="L836" s="611"/>
      <c r="M836" s="51"/>
      <c r="N836" s="51"/>
      <c r="Q836" s="41" t="s">
        <v>180</v>
      </c>
    </row>
    <row r="837" spans="1:17" s="38" customFormat="1" hidden="1" outlineLevel="1" x14ac:dyDescent="0.2">
      <c r="A837" s="604"/>
      <c r="B837" s="52" t="s">
        <v>1035</v>
      </c>
      <c r="C837" s="53"/>
      <c r="D837" s="232"/>
      <c r="E837" s="55"/>
      <c r="F837" s="54"/>
      <c r="G837" s="55"/>
      <c r="H837" s="91"/>
      <c r="I837" s="609"/>
      <c r="J837" s="610"/>
      <c r="K837" s="610"/>
      <c r="L837" s="611"/>
      <c r="M837" s="51"/>
      <c r="N837" s="51"/>
    </row>
    <row r="838" spans="1:17" s="38" customFormat="1" hidden="1" outlineLevel="1" x14ac:dyDescent="0.2">
      <c r="A838" s="604"/>
      <c r="B838" s="52" t="s">
        <v>1036</v>
      </c>
      <c r="C838" s="53"/>
      <c r="D838" s="232"/>
      <c r="E838" s="55"/>
      <c r="F838" s="54"/>
      <c r="G838" s="55"/>
      <c r="H838" s="91"/>
      <c r="I838" s="609"/>
      <c r="J838" s="610"/>
      <c r="K838" s="610"/>
      <c r="L838" s="611"/>
      <c r="M838" s="51"/>
      <c r="N838" s="51"/>
    </row>
    <row r="839" spans="1:17" s="38" customFormat="1" hidden="1" outlineLevel="1" x14ac:dyDescent="0.2">
      <c r="A839" s="604"/>
      <c r="B839" s="52" t="s">
        <v>1037</v>
      </c>
      <c r="C839" s="53"/>
      <c r="D839" s="232"/>
      <c r="E839" s="55"/>
      <c r="F839" s="54"/>
      <c r="G839" s="55"/>
      <c r="H839" s="91"/>
      <c r="I839" s="609"/>
      <c r="J839" s="610"/>
      <c r="K839" s="610"/>
      <c r="L839" s="611"/>
      <c r="M839" s="51"/>
      <c r="N839" s="51"/>
    </row>
    <row r="840" spans="1:17" s="38" customFormat="1" hidden="1" outlineLevel="1" x14ac:dyDescent="0.2">
      <c r="A840" s="604"/>
      <c r="B840" s="52" t="s">
        <v>1038</v>
      </c>
      <c r="C840" s="53"/>
      <c r="D840" s="232"/>
      <c r="E840" s="55"/>
      <c r="F840" s="54"/>
      <c r="G840" s="55"/>
      <c r="H840" s="91"/>
      <c r="I840" s="609"/>
      <c r="J840" s="610"/>
      <c r="K840" s="610"/>
      <c r="L840" s="611"/>
      <c r="M840" s="51"/>
      <c r="N840" s="51"/>
    </row>
    <row r="841" spans="1:17" s="38" customFormat="1" hidden="1" outlineLevel="1" x14ac:dyDescent="0.2">
      <c r="A841" s="604"/>
      <c r="B841" s="52" t="s">
        <v>1039</v>
      </c>
      <c r="C841" s="53"/>
      <c r="D841" s="232"/>
      <c r="E841" s="55"/>
      <c r="F841" s="54"/>
      <c r="G841" s="55"/>
      <c r="H841" s="91"/>
      <c r="I841" s="609"/>
      <c r="J841" s="610"/>
      <c r="K841" s="610"/>
      <c r="L841" s="611"/>
      <c r="M841" s="51"/>
      <c r="N841" s="51"/>
    </row>
    <row r="842" spans="1:17" s="38" customFormat="1" hidden="1" outlineLevel="1" x14ac:dyDescent="0.2">
      <c r="A842" s="604"/>
      <c r="B842" s="52" t="s">
        <v>1040</v>
      </c>
      <c r="C842" s="53"/>
      <c r="D842" s="232"/>
      <c r="E842" s="55"/>
      <c r="F842" s="54"/>
      <c r="G842" s="55"/>
      <c r="H842" s="91"/>
      <c r="I842" s="609"/>
      <c r="J842" s="610"/>
      <c r="K842" s="610"/>
      <c r="L842" s="611"/>
      <c r="M842" s="51"/>
      <c r="N842" s="51"/>
    </row>
    <row r="843" spans="1:17" s="38" customFormat="1" hidden="1" outlineLevel="1" x14ac:dyDescent="0.2">
      <c r="A843" s="604"/>
      <c r="B843" s="52" t="s">
        <v>1041</v>
      </c>
      <c r="C843" s="53"/>
      <c r="D843" s="232"/>
      <c r="E843" s="55"/>
      <c r="F843" s="54"/>
      <c r="G843" s="55"/>
      <c r="H843" s="91"/>
      <c r="I843" s="609"/>
      <c r="J843" s="610"/>
      <c r="K843" s="610"/>
      <c r="L843" s="611"/>
      <c r="M843" s="51"/>
      <c r="N843" s="51"/>
    </row>
    <row r="844" spans="1:17" s="38" customFormat="1" hidden="1" outlineLevel="1" x14ac:dyDescent="0.2">
      <c r="A844" s="604"/>
      <c r="B844" s="52" t="s">
        <v>1042</v>
      </c>
      <c r="C844" s="53"/>
      <c r="D844" s="232"/>
      <c r="E844" s="55"/>
      <c r="F844" s="54"/>
      <c r="G844" s="55"/>
      <c r="H844" s="91"/>
      <c r="I844" s="609"/>
      <c r="J844" s="610"/>
      <c r="K844" s="610"/>
      <c r="L844" s="611"/>
      <c r="M844" s="51"/>
      <c r="N844" s="51"/>
    </row>
    <row r="845" spans="1:17" s="38" customFormat="1" hidden="1" outlineLevel="1" x14ac:dyDescent="0.2">
      <c r="A845" s="604"/>
      <c r="B845" s="52" t="s">
        <v>1043</v>
      </c>
      <c r="C845" s="53"/>
      <c r="D845" s="232"/>
      <c r="E845" s="55"/>
      <c r="F845" s="54"/>
      <c r="G845" s="55"/>
      <c r="H845" s="91"/>
      <c r="I845" s="609"/>
      <c r="J845" s="610"/>
      <c r="K845" s="610"/>
      <c r="L845" s="611"/>
      <c r="M845" s="51"/>
      <c r="N845" s="51"/>
    </row>
    <row r="846" spans="1:17" s="38" customFormat="1" hidden="1" outlineLevel="1" x14ac:dyDescent="0.2">
      <c r="A846" s="604"/>
      <c r="B846" s="52" t="s">
        <v>1044</v>
      </c>
      <c r="C846" s="53"/>
      <c r="D846" s="232"/>
      <c r="E846" s="55"/>
      <c r="F846" s="54"/>
      <c r="G846" s="55"/>
      <c r="H846" s="91"/>
      <c r="I846" s="609"/>
      <c r="J846" s="610"/>
      <c r="K846" s="610"/>
      <c r="L846" s="611"/>
      <c r="M846" s="51"/>
      <c r="N846" s="51"/>
    </row>
    <row r="847" spans="1:17" s="38" customFormat="1" hidden="1" outlineLevel="1" x14ac:dyDescent="0.2">
      <c r="A847" s="604"/>
      <c r="B847" s="52" t="s">
        <v>1045</v>
      </c>
      <c r="C847" s="53"/>
      <c r="D847" s="232"/>
      <c r="E847" s="55"/>
      <c r="F847" s="54"/>
      <c r="G847" s="55"/>
      <c r="H847" s="91"/>
      <c r="I847" s="609"/>
      <c r="J847" s="610"/>
      <c r="K847" s="610"/>
      <c r="L847" s="611"/>
      <c r="M847" s="51"/>
      <c r="N847" s="51"/>
    </row>
    <row r="848" spans="1:17" s="38" customFormat="1" hidden="1" outlineLevel="1" x14ac:dyDescent="0.2">
      <c r="A848" s="604"/>
      <c r="B848" s="52" t="s">
        <v>1046</v>
      </c>
      <c r="C848" s="53"/>
      <c r="D848" s="232"/>
      <c r="E848" s="55"/>
      <c r="F848" s="54"/>
      <c r="G848" s="55"/>
      <c r="H848" s="91"/>
      <c r="I848" s="609"/>
      <c r="J848" s="610"/>
      <c r="K848" s="610"/>
      <c r="L848" s="611"/>
      <c r="M848" s="51"/>
      <c r="N848" s="51"/>
    </row>
    <row r="849" spans="1:17" s="38" customFormat="1" hidden="1" outlineLevel="1" x14ac:dyDescent="0.2">
      <c r="A849" s="604"/>
      <c r="B849" s="52" t="s">
        <v>1047</v>
      </c>
      <c r="C849" s="53"/>
      <c r="D849" s="232"/>
      <c r="E849" s="55"/>
      <c r="F849" s="54"/>
      <c r="G849" s="55"/>
      <c r="H849" s="91"/>
      <c r="I849" s="609"/>
      <c r="J849" s="610"/>
      <c r="K849" s="610"/>
      <c r="L849" s="611"/>
      <c r="M849" s="51"/>
      <c r="N849" s="51"/>
    </row>
    <row r="850" spans="1:17" s="38" customFormat="1" hidden="1" outlineLevel="1" x14ac:dyDescent="0.2">
      <c r="A850" s="604"/>
      <c r="B850" s="52" t="s">
        <v>1048</v>
      </c>
      <c r="C850" s="53"/>
      <c r="D850" s="232"/>
      <c r="E850" s="55"/>
      <c r="F850" s="54"/>
      <c r="G850" s="55"/>
      <c r="H850" s="91"/>
      <c r="I850" s="609"/>
      <c r="J850" s="610"/>
      <c r="K850" s="610"/>
      <c r="L850" s="611"/>
      <c r="M850" s="51"/>
      <c r="N850" s="51"/>
    </row>
    <row r="851" spans="1:17" s="38" customFormat="1" hidden="1" outlineLevel="1" x14ac:dyDescent="0.2">
      <c r="A851" s="604"/>
      <c r="B851" s="52" t="s">
        <v>1049</v>
      </c>
      <c r="C851" s="53"/>
      <c r="D851" s="232"/>
      <c r="E851" s="55"/>
      <c r="F851" s="54"/>
      <c r="G851" s="55"/>
      <c r="H851" s="91"/>
      <c r="I851" s="609"/>
      <c r="J851" s="610"/>
      <c r="K851" s="610"/>
      <c r="L851" s="611"/>
      <c r="M851" s="51"/>
      <c r="N851" s="51"/>
    </row>
    <row r="852" spans="1:17" s="38" customFormat="1" ht="13.5" hidden="1" outlineLevel="1" thickBot="1" x14ac:dyDescent="0.25">
      <c r="A852" s="605"/>
      <c r="B852" s="52" t="s">
        <v>1050</v>
      </c>
      <c r="C852" s="53"/>
      <c r="D852" s="232"/>
      <c r="E852" s="55"/>
      <c r="F852" s="54"/>
      <c r="G852" s="55"/>
      <c r="H852" s="91"/>
      <c r="I852" s="609"/>
      <c r="J852" s="610"/>
      <c r="K852" s="610"/>
      <c r="L852" s="611"/>
      <c r="M852" s="51"/>
      <c r="N852" s="51"/>
    </row>
    <row r="853" spans="1:17" s="38" customFormat="1" ht="13.5" collapsed="1" thickBot="1" x14ac:dyDescent="0.25">
      <c r="A853" s="603">
        <v>37</v>
      </c>
      <c r="B853" s="128"/>
      <c r="C853" s="47"/>
      <c r="D853" s="48"/>
      <c r="E853" s="49"/>
      <c r="F853" s="48"/>
      <c r="G853" s="128"/>
      <c r="H853" s="128"/>
      <c r="I853" s="50">
        <f>SUM(F856:F875)</f>
        <v>0</v>
      </c>
      <c r="J853" s="50">
        <f>SUM(G856:G875)</f>
        <v>0</v>
      </c>
      <c r="K853" s="50">
        <f>SUM(H856:H875)</f>
        <v>0</v>
      </c>
      <c r="L853" s="48"/>
      <c r="M853" s="51"/>
      <c r="N853" s="39" t="s">
        <v>1019</v>
      </c>
      <c r="Q853" s="40" t="s">
        <v>1020</v>
      </c>
    </row>
    <row r="854" spans="1:17" s="38" customFormat="1" ht="25.5" hidden="1" outlineLevel="1" x14ac:dyDescent="0.2">
      <c r="A854" s="604"/>
      <c r="B854" s="606"/>
      <c r="C854" s="607"/>
      <c r="D854" s="607"/>
      <c r="E854" s="607"/>
      <c r="F854" s="607"/>
      <c r="G854" s="607"/>
      <c r="H854" s="607"/>
      <c r="I854" s="607"/>
      <c r="J854" s="607"/>
      <c r="K854" s="607"/>
      <c r="L854" s="607"/>
      <c r="M854" s="51"/>
      <c r="N854" s="51"/>
      <c r="Q854" s="41" t="s">
        <v>1021</v>
      </c>
    </row>
    <row r="855" spans="1:17" s="38" customFormat="1" ht="38.25" hidden="1" outlineLevel="1" x14ac:dyDescent="0.2">
      <c r="A855" s="604"/>
      <c r="B855" s="92" t="s">
        <v>1022</v>
      </c>
      <c r="C855" s="92" t="s">
        <v>1023</v>
      </c>
      <c r="D855" s="92" t="s">
        <v>1023</v>
      </c>
      <c r="E855" s="92"/>
      <c r="F855" s="92" t="s">
        <v>1024</v>
      </c>
      <c r="G855" s="93" t="s">
        <v>1025</v>
      </c>
      <c r="H855" s="453" t="s">
        <v>1026</v>
      </c>
      <c r="I855" s="608" t="s">
        <v>1027</v>
      </c>
      <c r="J855" s="608"/>
      <c r="K855" s="608"/>
      <c r="L855" s="608"/>
      <c r="M855" s="51"/>
      <c r="N855" s="51"/>
      <c r="Q855" s="41" t="s">
        <v>1028</v>
      </c>
    </row>
    <row r="856" spans="1:17" s="38" customFormat="1" hidden="1" outlineLevel="1" x14ac:dyDescent="0.2">
      <c r="A856" s="604"/>
      <c r="B856" s="52" t="s">
        <v>1029</v>
      </c>
      <c r="C856" s="53"/>
      <c r="D856" s="232"/>
      <c r="E856" s="55"/>
      <c r="F856" s="54"/>
      <c r="G856" s="55"/>
      <c r="H856" s="91"/>
      <c r="I856" s="609"/>
      <c r="J856" s="610"/>
      <c r="K856" s="610"/>
      <c r="L856" s="611"/>
      <c r="M856" s="51"/>
      <c r="N856" s="51"/>
      <c r="Q856" s="41" t="s">
        <v>1030</v>
      </c>
    </row>
    <row r="857" spans="1:17" s="38" customFormat="1" hidden="1" outlineLevel="1" x14ac:dyDescent="0.2">
      <c r="A857" s="604"/>
      <c r="B857" s="52" t="s">
        <v>1031</v>
      </c>
      <c r="C857" s="53"/>
      <c r="D857" s="232"/>
      <c r="E857" s="55"/>
      <c r="F857" s="54"/>
      <c r="G857" s="55"/>
      <c r="H857" s="91"/>
      <c r="I857" s="609"/>
      <c r="J857" s="610"/>
      <c r="K857" s="610"/>
      <c r="L857" s="611"/>
      <c r="M857" s="51"/>
      <c r="N857" s="51"/>
      <c r="Q857" s="41" t="s">
        <v>1032</v>
      </c>
    </row>
    <row r="858" spans="1:17" s="38" customFormat="1" hidden="1" outlineLevel="1" x14ac:dyDescent="0.2">
      <c r="A858" s="604"/>
      <c r="B858" s="52" t="s">
        <v>1033</v>
      </c>
      <c r="C858" s="53"/>
      <c r="D858" s="232"/>
      <c r="E858" s="55"/>
      <c r="F858" s="54"/>
      <c r="G858" s="55"/>
      <c r="H858" s="91"/>
      <c r="I858" s="609"/>
      <c r="J858" s="610"/>
      <c r="K858" s="610"/>
      <c r="L858" s="611"/>
      <c r="M858" s="51"/>
      <c r="N858" s="51"/>
      <c r="Q858" s="41" t="s">
        <v>278</v>
      </c>
    </row>
    <row r="859" spans="1:17" s="38" customFormat="1" hidden="1" outlineLevel="1" x14ac:dyDescent="0.2">
      <c r="A859" s="604"/>
      <c r="B859" s="52" t="s">
        <v>1034</v>
      </c>
      <c r="C859" s="53"/>
      <c r="D859" s="232"/>
      <c r="E859" s="55"/>
      <c r="F859" s="54"/>
      <c r="G859" s="55"/>
      <c r="H859" s="91"/>
      <c r="I859" s="609"/>
      <c r="J859" s="610"/>
      <c r="K859" s="610"/>
      <c r="L859" s="611"/>
      <c r="M859" s="51"/>
      <c r="N859" s="51"/>
      <c r="Q859" s="41" t="s">
        <v>180</v>
      </c>
    </row>
    <row r="860" spans="1:17" s="38" customFormat="1" hidden="1" outlineLevel="1" x14ac:dyDescent="0.2">
      <c r="A860" s="604"/>
      <c r="B860" s="52" t="s">
        <v>1035</v>
      </c>
      <c r="C860" s="53"/>
      <c r="D860" s="232"/>
      <c r="E860" s="55"/>
      <c r="F860" s="54"/>
      <c r="G860" s="55"/>
      <c r="H860" s="91"/>
      <c r="I860" s="609"/>
      <c r="J860" s="610"/>
      <c r="K860" s="610"/>
      <c r="L860" s="611"/>
      <c r="M860" s="51"/>
      <c r="N860" s="51"/>
    </row>
    <row r="861" spans="1:17" s="38" customFormat="1" hidden="1" outlineLevel="1" x14ac:dyDescent="0.2">
      <c r="A861" s="604"/>
      <c r="B861" s="52" t="s">
        <v>1036</v>
      </c>
      <c r="C861" s="53"/>
      <c r="D861" s="232"/>
      <c r="E861" s="55"/>
      <c r="F861" s="54"/>
      <c r="G861" s="55"/>
      <c r="H861" s="91"/>
      <c r="I861" s="609"/>
      <c r="J861" s="610"/>
      <c r="K861" s="610"/>
      <c r="L861" s="611"/>
      <c r="M861" s="51"/>
      <c r="N861" s="51"/>
    </row>
    <row r="862" spans="1:17" s="38" customFormat="1" hidden="1" outlineLevel="1" x14ac:dyDescent="0.2">
      <c r="A862" s="604"/>
      <c r="B862" s="52" t="s">
        <v>1037</v>
      </c>
      <c r="C862" s="53"/>
      <c r="D862" s="232"/>
      <c r="E862" s="55"/>
      <c r="F862" s="54"/>
      <c r="G862" s="55"/>
      <c r="H862" s="91"/>
      <c r="I862" s="609"/>
      <c r="J862" s="610"/>
      <c r="K862" s="610"/>
      <c r="L862" s="611"/>
      <c r="M862" s="51"/>
      <c r="N862" s="51"/>
    </row>
    <row r="863" spans="1:17" s="38" customFormat="1" hidden="1" outlineLevel="1" x14ac:dyDescent="0.2">
      <c r="A863" s="604"/>
      <c r="B863" s="52" t="s">
        <v>1038</v>
      </c>
      <c r="C863" s="53"/>
      <c r="D863" s="232"/>
      <c r="E863" s="55"/>
      <c r="F863" s="54"/>
      <c r="G863" s="55"/>
      <c r="H863" s="91"/>
      <c r="I863" s="609"/>
      <c r="J863" s="610"/>
      <c r="K863" s="610"/>
      <c r="L863" s="611"/>
      <c r="M863" s="51"/>
      <c r="N863" s="51"/>
    </row>
    <row r="864" spans="1:17" s="38" customFormat="1" hidden="1" outlineLevel="1" x14ac:dyDescent="0.2">
      <c r="A864" s="604"/>
      <c r="B864" s="52" t="s">
        <v>1039</v>
      </c>
      <c r="C864" s="53"/>
      <c r="D864" s="232"/>
      <c r="E864" s="55"/>
      <c r="F864" s="54"/>
      <c r="G864" s="55"/>
      <c r="H864" s="91"/>
      <c r="I864" s="609"/>
      <c r="J864" s="610"/>
      <c r="K864" s="610"/>
      <c r="L864" s="611"/>
      <c r="M864" s="51"/>
      <c r="N864" s="51"/>
    </row>
    <row r="865" spans="1:17" s="38" customFormat="1" hidden="1" outlineLevel="1" x14ac:dyDescent="0.2">
      <c r="A865" s="604"/>
      <c r="B865" s="52" t="s">
        <v>1040</v>
      </c>
      <c r="C865" s="53"/>
      <c r="D865" s="232"/>
      <c r="E865" s="55"/>
      <c r="F865" s="54"/>
      <c r="G865" s="55"/>
      <c r="H865" s="91"/>
      <c r="I865" s="609"/>
      <c r="J865" s="610"/>
      <c r="K865" s="610"/>
      <c r="L865" s="611"/>
      <c r="M865" s="51"/>
      <c r="N865" s="51"/>
    </row>
    <row r="866" spans="1:17" s="38" customFormat="1" hidden="1" outlineLevel="1" x14ac:dyDescent="0.2">
      <c r="A866" s="604"/>
      <c r="B866" s="52" t="s">
        <v>1041</v>
      </c>
      <c r="C866" s="53"/>
      <c r="D866" s="232"/>
      <c r="E866" s="55"/>
      <c r="F866" s="54"/>
      <c r="G866" s="55"/>
      <c r="H866" s="91"/>
      <c r="I866" s="609"/>
      <c r="J866" s="610"/>
      <c r="K866" s="610"/>
      <c r="L866" s="611"/>
      <c r="M866" s="51"/>
      <c r="N866" s="51"/>
    </row>
    <row r="867" spans="1:17" s="38" customFormat="1" hidden="1" outlineLevel="1" x14ac:dyDescent="0.2">
      <c r="A867" s="604"/>
      <c r="B867" s="52" t="s">
        <v>1042</v>
      </c>
      <c r="C867" s="53"/>
      <c r="D867" s="232"/>
      <c r="E867" s="55"/>
      <c r="F867" s="54"/>
      <c r="G867" s="55"/>
      <c r="H867" s="91"/>
      <c r="I867" s="609"/>
      <c r="J867" s="610"/>
      <c r="K867" s="610"/>
      <c r="L867" s="611"/>
      <c r="M867" s="51"/>
      <c r="N867" s="51"/>
    </row>
    <row r="868" spans="1:17" s="38" customFormat="1" hidden="1" outlineLevel="1" x14ac:dyDescent="0.2">
      <c r="A868" s="604"/>
      <c r="B868" s="52" t="s">
        <v>1043</v>
      </c>
      <c r="C868" s="53"/>
      <c r="D868" s="232"/>
      <c r="E868" s="55"/>
      <c r="F868" s="54"/>
      <c r="G868" s="55"/>
      <c r="H868" s="91"/>
      <c r="I868" s="609"/>
      <c r="J868" s="610"/>
      <c r="K868" s="610"/>
      <c r="L868" s="611"/>
      <c r="M868" s="51"/>
      <c r="N868" s="51"/>
    </row>
    <row r="869" spans="1:17" s="38" customFormat="1" hidden="1" outlineLevel="1" x14ac:dyDescent="0.2">
      <c r="A869" s="604"/>
      <c r="B869" s="52" t="s">
        <v>1044</v>
      </c>
      <c r="C869" s="53"/>
      <c r="D869" s="232"/>
      <c r="E869" s="55"/>
      <c r="F869" s="54"/>
      <c r="G869" s="55"/>
      <c r="H869" s="91"/>
      <c r="I869" s="609"/>
      <c r="J869" s="610"/>
      <c r="K869" s="610"/>
      <c r="L869" s="611"/>
      <c r="M869" s="51"/>
      <c r="N869" s="51"/>
    </row>
    <row r="870" spans="1:17" s="38" customFormat="1" hidden="1" outlineLevel="1" x14ac:dyDescent="0.2">
      <c r="A870" s="604"/>
      <c r="B870" s="52" t="s">
        <v>1045</v>
      </c>
      <c r="C870" s="53"/>
      <c r="D870" s="232"/>
      <c r="E870" s="55"/>
      <c r="F870" s="54"/>
      <c r="G870" s="55"/>
      <c r="H870" s="91"/>
      <c r="I870" s="609"/>
      <c r="J870" s="610"/>
      <c r="K870" s="610"/>
      <c r="L870" s="611"/>
      <c r="M870" s="51"/>
      <c r="N870" s="51"/>
    </row>
    <row r="871" spans="1:17" s="38" customFormat="1" hidden="1" outlineLevel="1" x14ac:dyDescent="0.2">
      <c r="A871" s="604"/>
      <c r="B871" s="52" t="s">
        <v>1046</v>
      </c>
      <c r="C871" s="53"/>
      <c r="D871" s="232"/>
      <c r="E871" s="55"/>
      <c r="F871" s="54"/>
      <c r="G871" s="55"/>
      <c r="H871" s="91"/>
      <c r="I871" s="609"/>
      <c r="J871" s="610"/>
      <c r="K871" s="610"/>
      <c r="L871" s="611"/>
      <c r="M871" s="51"/>
      <c r="N871" s="51"/>
    </row>
    <row r="872" spans="1:17" s="38" customFormat="1" hidden="1" outlineLevel="1" x14ac:dyDescent="0.2">
      <c r="A872" s="604"/>
      <c r="B872" s="52" t="s">
        <v>1047</v>
      </c>
      <c r="C872" s="53"/>
      <c r="D872" s="232"/>
      <c r="E872" s="55"/>
      <c r="F872" s="54"/>
      <c r="G872" s="55"/>
      <c r="H872" s="91"/>
      <c r="I872" s="609"/>
      <c r="J872" s="610"/>
      <c r="K872" s="610"/>
      <c r="L872" s="611"/>
      <c r="M872" s="51"/>
      <c r="N872" s="51"/>
    </row>
    <row r="873" spans="1:17" s="38" customFormat="1" hidden="1" outlineLevel="1" x14ac:dyDescent="0.2">
      <c r="A873" s="604"/>
      <c r="B873" s="52" t="s">
        <v>1048</v>
      </c>
      <c r="C873" s="53"/>
      <c r="D873" s="232"/>
      <c r="E873" s="55"/>
      <c r="F873" s="54"/>
      <c r="G873" s="55"/>
      <c r="H873" s="91"/>
      <c r="I873" s="609"/>
      <c r="J873" s="610"/>
      <c r="K873" s="610"/>
      <c r="L873" s="611"/>
      <c r="M873" s="51"/>
      <c r="N873" s="51"/>
    </row>
    <row r="874" spans="1:17" s="38" customFormat="1" hidden="1" outlineLevel="1" x14ac:dyDescent="0.2">
      <c r="A874" s="604"/>
      <c r="B874" s="52" t="s">
        <v>1049</v>
      </c>
      <c r="C874" s="53"/>
      <c r="D874" s="232"/>
      <c r="E874" s="55"/>
      <c r="F874" s="54"/>
      <c r="G874" s="55"/>
      <c r="H874" s="91"/>
      <c r="I874" s="609"/>
      <c r="J874" s="610"/>
      <c r="K874" s="610"/>
      <c r="L874" s="611"/>
      <c r="M874" s="51"/>
      <c r="N874" s="51"/>
    </row>
    <row r="875" spans="1:17" s="38" customFormat="1" ht="13.5" hidden="1" outlineLevel="1" thickBot="1" x14ac:dyDescent="0.25">
      <c r="A875" s="605"/>
      <c r="B875" s="52" t="s">
        <v>1050</v>
      </c>
      <c r="C875" s="53"/>
      <c r="D875" s="232"/>
      <c r="E875" s="55"/>
      <c r="F875" s="54"/>
      <c r="G875" s="55"/>
      <c r="H875" s="91"/>
      <c r="I875" s="609"/>
      <c r="J875" s="610"/>
      <c r="K875" s="610"/>
      <c r="L875" s="611"/>
      <c r="M875" s="51"/>
      <c r="N875" s="51"/>
    </row>
    <row r="876" spans="1:17" s="38" customFormat="1" ht="13.5" collapsed="1" thickBot="1" x14ac:dyDescent="0.25">
      <c r="A876" s="612">
        <v>38</v>
      </c>
      <c r="B876" s="129"/>
      <c r="C876" s="47"/>
      <c r="D876" s="94"/>
      <c r="E876" s="49"/>
      <c r="F876" s="94"/>
      <c r="G876" s="129"/>
      <c r="H876" s="129"/>
      <c r="I876" s="50">
        <f>SUM(F879:F898)</f>
        <v>0</v>
      </c>
      <c r="J876" s="50">
        <f>SUM(G879:G898)</f>
        <v>0</v>
      </c>
      <c r="K876" s="50">
        <f>SUM(H879:H898)</f>
        <v>0</v>
      </c>
      <c r="L876" s="94"/>
      <c r="M876" s="51"/>
      <c r="N876" s="39" t="s">
        <v>1019</v>
      </c>
      <c r="Q876" s="40" t="s">
        <v>1020</v>
      </c>
    </row>
    <row r="877" spans="1:17" s="38" customFormat="1" ht="25.5" hidden="1" outlineLevel="1" x14ac:dyDescent="0.2">
      <c r="A877" s="604"/>
      <c r="B877" s="606"/>
      <c r="C877" s="607"/>
      <c r="D877" s="607"/>
      <c r="E877" s="607"/>
      <c r="F877" s="607"/>
      <c r="G877" s="607"/>
      <c r="H877" s="607"/>
      <c r="I877" s="607"/>
      <c r="J877" s="607"/>
      <c r="K877" s="607"/>
      <c r="L877" s="607"/>
      <c r="M877" s="51"/>
      <c r="N877" s="51"/>
      <c r="Q877" s="41" t="s">
        <v>1021</v>
      </c>
    </row>
    <row r="878" spans="1:17" s="38" customFormat="1" ht="38.25" hidden="1" outlineLevel="1" x14ac:dyDescent="0.2">
      <c r="A878" s="604"/>
      <c r="B878" s="92" t="s">
        <v>1022</v>
      </c>
      <c r="C878" s="92" t="s">
        <v>1023</v>
      </c>
      <c r="D878" s="92" t="s">
        <v>1023</v>
      </c>
      <c r="E878" s="92"/>
      <c r="F878" s="92" t="s">
        <v>1024</v>
      </c>
      <c r="G878" s="93" t="s">
        <v>1025</v>
      </c>
      <c r="H878" s="453" t="s">
        <v>1026</v>
      </c>
      <c r="I878" s="608" t="s">
        <v>1027</v>
      </c>
      <c r="J878" s="608"/>
      <c r="K878" s="608"/>
      <c r="L878" s="608"/>
      <c r="M878" s="51"/>
      <c r="N878" s="51"/>
      <c r="Q878" s="41" t="s">
        <v>1028</v>
      </c>
    </row>
    <row r="879" spans="1:17" s="38" customFormat="1" hidden="1" outlineLevel="1" x14ac:dyDescent="0.2">
      <c r="A879" s="604"/>
      <c r="B879" s="52" t="s">
        <v>1029</v>
      </c>
      <c r="C879" s="53"/>
      <c r="D879" s="232"/>
      <c r="E879" s="55"/>
      <c r="F879" s="54"/>
      <c r="G879" s="55"/>
      <c r="H879" s="91"/>
      <c r="I879" s="609"/>
      <c r="J879" s="610"/>
      <c r="K879" s="610"/>
      <c r="L879" s="611"/>
      <c r="M879" s="51"/>
      <c r="N879" s="51"/>
      <c r="Q879" s="41" t="s">
        <v>1030</v>
      </c>
    </row>
    <row r="880" spans="1:17" s="38" customFormat="1" hidden="1" outlineLevel="1" x14ac:dyDescent="0.2">
      <c r="A880" s="604"/>
      <c r="B880" s="52" t="s">
        <v>1031</v>
      </c>
      <c r="C880" s="53"/>
      <c r="D880" s="232"/>
      <c r="E880" s="55"/>
      <c r="F880" s="54"/>
      <c r="G880" s="55"/>
      <c r="H880" s="91"/>
      <c r="I880" s="609"/>
      <c r="J880" s="610"/>
      <c r="K880" s="610"/>
      <c r="L880" s="611"/>
      <c r="M880" s="51"/>
      <c r="N880" s="51"/>
      <c r="Q880" s="41" t="s">
        <v>1032</v>
      </c>
    </row>
    <row r="881" spans="1:17" s="38" customFormat="1" hidden="1" outlineLevel="1" x14ac:dyDescent="0.2">
      <c r="A881" s="604"/>
      <c r="B881" s="52" t="s">
        <v>1033</v>
      </c>
      <c r="C881" s="53"/>
      <c r="D881" s="232"/>
      <c r="E881" s="55"/>
      <c r="F881" s="54"/>
      <c r="G881" s="55"/>
      <c r="H881" s="91"/>
      <c r="I881" s="609"/>
      <c r="J881" s="610"/>
      <c r="K881" s="610"/>
      <c r="L881" s="611"/>
      <c r="M881" s="51"/>
      <c r="N881" s="51"/>
      <c r="Q881" s="41" t="s">
        <v>278</v>
      </c>
    </row>
    <row r="882" spans="1:17" s="38" customFormat="1" hidden="1" outlineLevel="1" x14ac:dyDescent="0.2">
      <c r="A882" s="604"/>
      <c r="B882" s="52" t="s">
        <v>1034</v>
      </c>
      <c r="C882" s="53"/>
      <c r="D882" s="232"/>
      <c r="E882" s="55"/>
      <c r="F882" s="54"/>
      <c r="G882" s="55"/>
      <c r="H882" s="91"/>
      <c r="I882" s="609"/>
      <c r="J882" s="610"/>
      <c r="K882" s="610"/>
      <c r="L882" s="611"/>
      <c r="M882" s="51"/>
      <c r="N882" s="51"/>
      <c r="Q882" s="41" t="s">
        <v>180</v>
      </c>
    </row>
    <row r="883" spans="1:17" s="38" customFormat="1" hidden="1" outlineLevel="1" x14ac:dyDescent="0.2">
      <c r="A883" s="604"/>
      <c r="B883" s="52" t="s">
        <v>1035</v>
      </c>
      <c r="C883" s="53"/>
      <c r="D883" s="232"/>
      <c r="E883" s="55"/>
      <c r="F883" s="54"/>
      <c r="G883" s="55"/>
      <c r="H883" s="91"/>
      <c r="I883" s="609"/>
      <c r="J883" s="610"/>
      <c r="K883" s="610"/>
      <c r="L883" s="611"/>
      <c r="M883" s="51"/>
      <c r="N883" s="51"/>
    </row>
    <row r="884" spans="1:17" s="38" customFormat="1" hidden="1" outlineLevel="1" x14ac:dyDescent="0.2">
      <c r="A884" s="604"/>
      <c r="B884" s="52" t="s">
        <v>1036</v>
      </c>
      <c r="C884" s="53"/>
      <c r="D884" s="232"/>
      <c r="E884" s="55"/>
      <c r="F884" s="54"/>
      <c r="G884" s="55"/>
      <c r="H884" s="91"/>
      <c r="I884" s="609"/>
      <c r="J884" s="610"/>
      <c r="K884" s="610"/>
      <c r="L884" s="611"/>
      <c r="M884" s="51"/>
      <c r="N884" s="51"/>
    </row>
    <row r="885" spans="1:17" s="38" customFormat="1" hidden="1" outlineLevel="1" x14ac:dyDescent="0.2">
      <c r="A885" s="604"/>
      <c r="B885" s="52" t="s">
        <v>1037</v>
      </c>
      <c r="C885" s="53"/>
      <c r="D885" s="232"/>
      <c r="E885" s="55"/>
      <c r="F885" s="54"/>
      <c r="G885" s="55"/>
      <c r="H885" s="91"/>
      <c r="I885" s="609"/>
      <c r="J885" s="610"/>
      <c r="K885" s="610"/>
      <c r="L885" s="611"/>
      <c r="M885" s="51"/>
      <c r="N885" s="51"/>
    </row>
    <row r="886" spans="1:17" s="38" customFormat="1" hidden="1" outlineLevel="1" x14ac:dyDescent="0.2">
      <c r="A886" s="604"/>
      <c r="B886" s="52" t="s">
        <v>1038</v>
      </c>
      <c r="C886" s="53"/>
      <c r="D886" s="232"/>
      <c r="E886" s="55"/>
      <c r="F886" s="54"/>
      <c r="G886" s="55"/>
      <c r="H886" s="91"/>
      <c r="I886" s="609"/>
      <c r="J886" s="610"/>
      <c r="K886" s="610"/>
      <c r="L886" s="611"/>
      <c r="M886" s="51"/>
      <c r="N886" s="51"/>
    </row>
    <row r="887" spans="1:17" s="38" customFormat="1" hidden="1" outlineLevel="1" x14ac:dyDescent="0.2">
      <c r="A887" s="604"/>
      <c r="B887" s="52" t="s">
        <v>1039</v>
      </c>
      <c r="C887" s="53"/>
      <c r="D887" s="232"/>
      <c r="E887" s="55"/>
      <c r="F887" s="54"/>
      <c r="G887" s="55"/>
      <c r="H887" s="91"/>
      <c r="I887" s="609"/>
      <c r="J887" s="610"/>
      <c r="K887" s="610"/>
      <c r="L887" s="611"/>
      <c r="M887" s="51"/>
      <c r="N887" s="51"/>
    </row>
    <row r="888" spans="1:17" s="38" customFormat="1" hidden="1" outlineLevel="1" x14ac:dyDescent="0.2">
      <c r="A888" s="604"/>
      <c r="B888" s="52" t="s">
        <v>1040</v>
      </c>
      <c r="C888" s="53"/>
      <c r="D888" s="232"/>
      <c r="E888" s="55"/>
      <c r="F888" s="54"/>
      <c r="G888" s="55"/>
      <c r="H888" s="91"/>
      <c r="I888" s="609"/>
      <c r="J888" s="610"/>
      <c r="K888" s="610"/>
      <c r="L888" s="611"/>
      <c r="M888" s="51"/>
      <c r="N888" s="51"/>
    </row>
    <row r="889" spans="1:17" s="38" customFormat="1" hidden="1" outlineLevel="1" x14ac:dyDescent="0.2">
      <c r="A889" s="604"/>
      <c r="B889" s="52" t="s">
        <v>1041</v>
      </c>
      <c r="C889" s="53"/>
      <c r="D889" s="232"/>
      <c r="E889" s="55"/>
      <c r="F889" s="54"/>
      <c r="G889" s="55"/>
      <c r="H889" s="91"/>
      <c r="I889" s="609"/>
      <c r="J889" s="610"/>
      <c r="K889" s="610"/>
      <c r="L889" s="611"/>
      <c r="M889" s="51"/>
      <c r="N889" s="51"/>
    </row>
    <row r="890" spans="1:17" s="38" customFormat="1" hidden="1" outlineLevel="1" x14ac:dyDescent="0.2">
      <c r="A890" s="604"/>
      <c r="B890" s="52" t="s">
        <v>1042</v>
      </c>
      <c r="C890" s="53"/>
      <c r="D890" s="232"/>
      <c r="E890" s="55"/>
      <c r="F890" s="54"/>
      <c r="G890" s="55"/>
      <c r="H890" s="91"/>
      <c r="I890" s="609"/>
      <c r="J890" s="610"/>
      <c r="K890" s="610"/>
      <c r="L890" s="611"/>
      <c r="M890" s="51"/>
      <c r="N890" s="51"/>
    </row>
    <row r="891" spans="1:17" s="38" customFormat="1" hidden="1" outlineLevel="1" x14ac:dyDescent="0.2">
      <c r="A891" s="604"/>
      <c r="B891" s="52" t="s">
        <v>1043</v>
      </c>
      <c r="C891" s="53"/>
      <c r="D891" s="232"/>
      <c r="E891" s="55"/>
      <c r="F891" s="54"/>
      <c r="G891" s="55"/>
      <c r="H891" s="91"/>
      <c r="I891" s="609"/>
      <c r="J891" s="610"/>
      <c r="K891" s="610"/>
      <c r="L891" s="611"/>
      <c r="M891" s="51"/>
      <c r="N891" s="51"/>
    </row>
    <row r="892" spans="1:17" s="38" customFormat="1" hidden="1" outlineLevel="1" x14ac:dyDescent="0.2">
      <c r="A892" s="604"/>
      <c r="B892" s="52" t="s">
        <v>1044</v>
      </c>
      <c r="C892" s="53"/>
      <c r="D892" s="232"/>
      <c r="E892" s="55"/>
      <c r="F892" s="54"/>
      <c r="G892" s="55"/>
      <c r="H892" s="91"/>
      <c r="I892" s="609"/>
      <c r="J892" s="610"/>
      <c r="K892" s="610"/>
      <c r="L892" s="611"/>
      <c r="M892" s="51"/>
      <c r="N892" s="51"/>
    </row>
    <row r="893" spans="1:17" s="38" customFormat="1" hidden="1" outlineLevel="1" x14ac:dyDescent="0.2">
      <c r="A893" s="604"/>
      <c r="B893" s="52" t="s">
        <v>1045</v>
      </c>
      <c r="C893" s="53"/>
      <c r="D893" s="232"/>
      <c r="E893" s="55"/>
      <c r="F893" s="54"/>
      <c r="G893" s="55"/>
      <c r="H893" s="91"/>
      <c r="I893" s="609"/>
      <c r="J893" s="610"/>
      <c r="K893" s="610"/>
      <c r="L893" s="611"/>
      <c r="M893" s="51"/>
      <c r="N893" s="51"/>
    </row>
    <row r="894" spans="1:17" s="38" customFormat="1" hidden="1" outlineLevel="1" x14ac:dyDescent="0.2">
      <c r="A894" s="604"/>
      <c r="B894" s="52" t="s">
        <v>1046</v>
      </c>
      <c r="C894" s="53"/>
      <c r="D894" s="232"/>
      <c r="E894" s="55"/>
      <c r="F894" s="54"/>
      <c r="G894" s="55"/>
      <c r="H894" s="91"/>
      <c r="I894" s="609"/>
      <c r="J894" s="610"/>
      <c r="K894" s="610"/>
      <c r="L894" s="611"/>
      <c r="M894" s="51"/>
      <c r="N894" s="51"/>
    </row>
    <row r="895" spans="1:17" s="38" customFormat="1" hidden="1" outlineLevel="1" x14ac:dyDescent="0.2">
      <c r="A895" s="604"/>
      <c r="B895" s="52" t="s">
        <v>1047</v>
      </c>
      <c r="C895" s="53"/>
      <c r="D895" s="232"/>
      <c r="E895" s="55"/>
      <c r="F895" s="54"/>
      <c r="G895" s="55"/>
      <c r="H895" s="91"/>
      <c r="I895" s="609"/>
      <c r="J895" s="610"/>
      <c r="K895" s="610"/>
      <c r="L895" s="611"/>
      <c r="M895" s="51"/>
      <c r="N895" s="51"/>
    </row>
    <row r="896" spans="1:17" s="38" customFormat="1" hidden="1" outlineLevel="1" x14ac:dyDescent="0.2">
      <c r="A896" s="604"/>
      <c r="B896" s="52" t="s">
        <v>1048</v>
      </c>
      <c r="C896" s="53"/>
      <c r="D896" s="232"/>
      <c r="E896" s="55"/>
      <c r="F896" s="54"/>
      <c r="G896" s="55"/>
      <c r="H896" s="91"/>
      <c r="I896" s="609"/>
      <c r="J896" s="610"/>
      <c r="K896" s="610"/>
      <c r="L896" s="611"/>
      <c r="M896" s="51"/>
      <c r="N896" s="51"/>
    </row>
    <row r="897" spans="1:17" s="38" customFormat="1" hidden="1" outlineLevel="1" x14ac:dyDescent="0.2">
      <c r="A897" s="604"/>
      <c r="B897" s="52" t="s">
        <v>1049</v>
      </c>
      <c r="C897" s="53"/>
      <c r="D897" s="232"/>
      <c r="E897" s="55"/>
      <c r="F897" s="54"/>
      <c r="G897" s="55"/>
      <c r="H897" s="91"/>
      <c r="I897" s="609"/>
      <c r="J897" s="610"/>
      <c r="K897" s="610"/>
      <c r="L897" s="611"/>
      <c r="M897" s="51"/>
      <c r="N897" s="51"/>
    </row>
    <row r="898" spans="1:17" s="38" customFormat="1" ht="13.5" hidden="1" outlineLevel="1" thickBot="1" x14ac:dyDescent="0.25">
      <c r="A898" s="605"/>
      <c r="B898" s="52" t="s">
        <v>1050</v>
      </c>
      <c r="C898" s="53"/>
      <c r="D898" s="232"/>
      <c r="E898" s="55"/>
      <c r="F898" s="54"/>
      <c r="G898" s="55"/>
      <c r="H898" s="91"/>
      <c r="I898" s="609"/>
      <c r="J898" s="610"/>
      <c r="K898" s="610"/>
      <c r="L898" s="611"/>
      <c r="M898" s="51"/>
      <c r="N898" s="51"/>
    </row>
    <row r="899" spans="1:17" s="38" customFormat="1" ht="13.5" collapsed="1" thickBot="1" x14ac:dyDescent="0.25">
      <c r="A899" s="603">
        <v>39</v>
      </c>
      <c r="B899" s="128"/>
      <c r="C899" s="47"/>
      <c r="D899" s="48"/>
      <c r="E899" s="49"/>
      <c r="F899" s="48"/>
      <c r="G899" s="128"/>
      <c r="H899" s="128"/>
      <c r="I899" s="50">
        <f>SUM(F902:F921)</f>
        <v>0</v>
      </c>
      <c r="J899" s="50">
        <f>SUM(G902:G921)</f>
        <v>0</v>
      </c>
      <c r="K899" s="50">
        <f>SUM(H902:H921)</f>
        <v>0</v>
      </c>
      <c r="L899" s="48"/>
      <c r="M899" s="51"/>
      <c r="N899" s="39" t="s">
        <v>1019</v>
      </c>
      <c r="Q899" s="40" t="s">
        <v>1020</v>
      </c>
    </row>
    <row r="900" spans="1:17" s="38" customFormat="1" ht="25.5" hidden="1" outlineLevel="1" x14ac:dyDescent="0.2">
      <c r="A900" s="604"/>
      <c r="B900" s="606"/>
      <c r="C900" s="607"/>
      <c r="D900" s="607"/>
      <c r="E900" s="607"/>
      <c r="F900" s="607"/>
      <c r="G900" s="607"/>
      <c r="H900" s="607"/>
      <c r="I900" s="607"/>
      <c r="J900" s="607"/>
      <c r="K900" s="607"/>
      <c r="L900" s="607"/>
      <c r="M900" s="51"/>
      <c r="N900" s="51"/>
      <c r="Q900" s="41" t="s">
        <v>1021</v>
      </c>
    </row>
    <row r="901" spans="1:17" s="38" customFormat="1" ht="38.25" hidden="1" outlineLevel="1" x14ac:dyDescent="0.2">
      <c r="A901" s="604"/>
      <c r="B901" s="92" t="s">
        <v>1022</v>
      </c>
      <c r="C901" s="92" t="s">
        <v>1023</v>
      </c>
      <c r="D901" s="92" t="s">
        <v>1023</v>
      </c>
      <c r="E901" s="92"/>
      <c r="F901" s="92" t="s">
        <v>1024</v>
      </c>
      <c r="G901" s="93" t="s">
        <v>1025</v>
      </c>
      <c r="H901" s="453" t="s">
        <v>1026</v>
      </c>
      <c r="I901" s="608" t="s">
        <v>1027</v>
      </c>
      <c r="J901" s="608"/>
      <c r="K901" s="608"/>
      <c r="L901" s="608"/>
      <c r="M901" s="51"/>
      <c r="N901" s="51"/>
      <c r="Q901" s="41" t="s">
        <v>1028</v>
      </c>
    </row>
    <row r="902" spans="1:17" s="38" customFormat="1" hidden="1" outlineLevel="1" x14ac:dyDescent="0.2">
      <c r="A902" s="604"/>
      <c r="B902" s="52" t="s">
        <v>1029</v>
      </c>
      <c r="C902" s="53"/>
      <c r="D902" s="232"/>
      <c r="E902" s="55"/>
      <c r="F902" s="54"/>
      <c r="G902" s="55"/>
      <c r="H902" s="91"/>
      <c r="I902" s="609"/>
      <c r="J902" s="610"/>
      <c r="K902" s="610"/>
      <c r="L902" s="611"/>
      <c r="M902" s="51"/>
      <c r="N902" s="51"/>
      <c r="Q902" s="41" t="s">
        <v>1030</v>
      </c>
    </row>
    <row r="903" spans="1:17" s="38" customFormat="1" hidden="1" outlineLevel="1" x14ac:dyDescent="0.2">
      <c r="A903" s="604"/>
      <c r="B903" s="52" t="s">
        <v>1031</v>
      </c>
      <c r="C903" s="53"/>
      <c r="D903" s="232"/>
      <c r="E903" s="55"/>
      <c r="F903" s="54"/>
      <c r="G903" s="55"/>
      <c r="H903" s="91"/>
      <c r="I903" s="609"/>
      <c r="J903" s="610"/>
      <c r="K903" s="610"/>
      <c r="L903" s="611"/>
      <c r="M903" s="51"/>
      <c r="N903" s="51"/>
      <c r="Q903" s="41" t="s">
        <v>1032</v>
      </c>
    </row>
    <row r="904" spans="1:17" s="38" customFormat="1" hidden="1" outlineLevel="1" x14ac:dyDescent="0.2">
      <c r="A904" s="604"/>
      <c r="B904" s="52" t="s">
        <v>1033</v>
      </c>
      <c r="C904" s="53"/>
      <c r="D904" s="232"/>
      <c r="E904" s="55"/>
      <c r="F904" s="54"/>
      <c r="G904" s="55"/>
      <c r="H904" s="91"/>
      <c r="I904" s="609"/>
      <c r="J904" s="610"/>
      <c r="K904" s="610"/>
      <c r="L904" s="611"/>
      <c r="M904" s="51"/>
      <c r="N904" s="51"/>
      <c r="Q904" s="41" t="s">
        <v>278</v>
      </c>
    </row>
    <row r="905" spans="1:17" s="38" customFormat="1" hidden="1" outlineLevel="1" x14ac:dyDescent="0.2">
      <c r="A905" s="604"/>
      <c r="B905" s="52" t="s">
        <v>1034</v>
      </c>
      <c r="C905" s="53"/>
      <c r="D905" s="232"/>
      <c r="E905" s="55"/>
      <c r="F905" s="54"/>
      <c r="G905" s="55"/>
      <c r="H905" s="91"/>
      <c r="I905" s="609"/>
      <c r="J905" s="610"/>
      <c r="K905" s="610"/>
      <c r="L905" s="611"/>
      <c r="M905" s="51"/>
      <c r="N905" s="51"/>
      <c r="Q905" s="41" t="s">
        <v>180</v>
      </c>
    </row>
    <row r="906" spans="1:17" s="38" customFormat="1" hidden="1" outlineLevel="1" x14ac:dyDescent="0.2">
      <c r="A906" s="604"/>
      <c r="B906" s="52" t="s">
        <v>1035</v>
      </c>
      <c r="C906" s="53"/>
      <c r="D906" s="232"/>
      <c r="E906" s="55"/>
      <c r="F906" s="54"/>
      <c r="G906" s="55"/>
      <c r="H906" s="91"/>
      <c r="I906" s="609"/>
      <c r="J906" s="610"/>
      <c r="K906" s="610"/>
      <c r="L906" s="611"/>
      <c r="M906" s="51"/>
      <c r="N906" s="51"/>
    </row>
    <row r="907" spans="1:17" s="38" customFormat="1" hidden="1" outlineLevel="1" x14ac:dyDescent="0.2">
      <c r="A907" s="604"/>
      <c r="B907" s="52" t="s">
        <v>1036</v>
      </c>
      <c r="C907" s="53"/>
      <c r="D907" s="232"/>
      <c r="E907" s="55"/>
      <c r="F907" s="54"/>
      <c r="G907" s="55"/>
      <c r="H907" s="91"/>
      <c r="I907" s="609"/>
      <c r="J907" s="610"/>
      <c r="K907" s="610"/>
      <c r="L907" s="611"/>
      <c r="M907" s="51"/>
      <c r="N907" s="51"/>
    </row>
    <row r="908" spans="1:17" s="38" customFormat="1" hidden="1" outlineLevel="1" x14ac:dyDescent="0.2">
      <c r="A908" s="604"/>
      <c r="B908" s="52" t="s">
        <v>1037</v>
      </c>
      <c r="C908" s="53"/>
      <c r="D908" s="232"/>
      <c r="E908" s="55"/>
      <c r="F908" s="54"/>
      <c r="G908" s="55"/>
      <c r="H908" s="91"/>
      <c r="I908" s="609"/>
      <c r="J908" s="610"/>
      <c r="K908" s="610"/>
      <c r="L908" s="611"/>
      <c r="M908" s="51"/>
      <c r="N908" s="51"/>
    </row>
    <row r="909" spans="1:17" s="38" customFormat="1" hidden="1" outlineLevel="1" x14ac:dyDescent="0.2">
      <c r="A909" s="604"/>
      <c r="B909" s="52" t="s">
        <v>1038</v>
      </c>
      <c r="C909" s="53"/>
      <c r="D909" s="232"/>
      <c r="E909" s="55"/>
      <c r="F909" s="54"/>
      <c r="G909" s="55"/>
      <c r="H909" s="91"/>
      <c r="I909" s="609"/>
      <c r="J909" s="610"/>
      <c r="K909" s="610"/>
      <c r="L909" s="611"/>
      <c r="M909" s="51"/>
      <c r="N909" s="51"/>
    </row>
    <row r="910" spans="1:17" s="38" customFormat="1" hidden="1" outlineLevel="1" x14ac:dyDescent="0.2">
      <c r="A910" s="604"/>
      <c r="B910" s="52" t="s">
        <v>1039</v>
      </c>
      <c r="C910" s="53"/>
      <c r="D910" s="232"/>
      <c r="E910" s="55"/>
      <c r="F910" s="54"/>
      <c r="G910" s="55"/>
      <c r="H910" s="91"/>
      <c r="I910" s="609"/>
      <c r="J910" s="610"/>
      <c r="K910" s="610"/>
      <c r="L910" s="611"/>
      <c r="M910" s="51"/>
      <c r="N910" s="51"/>
    </row>
    <row r="911" spans="1:17" s="38" customFormat="1" hidden="1" outlineLevel="1" x14ac:dyDescent="0.2">
      <c r="A911" s="604"/>
      <c r="B911" s="52" t="s">
        <v>1040</v>
      </c>
      <c r="C911" s="53"/>
      <c r="D911" s="232"/>
      <c r="E911" s="55"/>
      <c r="F911" s="54"/>
      <c r="G911" s="55"/>
      <c r="H911" s="91"/>
      <c r="I911" s="609"/>
      <c r="J911" s="610"/>
      <c r="K911" s="610"/>
      <c r="L911" s="611"/>
      <c r="M911" s="51"/>
      <c r="N911" s="51"/>
    </row>
    <row r="912" spans="1:17" s="38" customFormat="1" hidden="1" outlineLevel="1" x14ac:dyDescent="0.2">
      <c r="A912" s="604"/>
      <c r="B912" s="52" t="s">
        <v>1041</v>
      </c>
      <c r="C912" s="53"/>
      <c r="D912" s="232"/>
      <c r="E912" s="55"/>
      <c r="F912" s="54"/>
      <c r="G912" s="55"/>
      <c r="H912" s="91"/>
      <c r="I912" s="609"/>
      <c r="J912" s="610"/>
      <c r="K912" s="610"/>
      <c r="L912" s="611"/>
      <c r="M912" s="51"/>
      <c r="N912" s="51"/>
    </row>
    <row r="913" spans="1:17" s="38" customFormat="1" hidden="1" outlineLevel="1" x14ac:dyDescent="0.2">
      <c r="A913" s="604"/>
      <c r="B913" s="52" t="s">
        <v>1042</v>
      </c>
      <c r="C913" s="53"/>
      <c r="D913" s="232"/>
      <c r="E913" s="55"/>
      <c r="F913" s="54"/>
      <c r="G913" s="55"/>
      <c r="H913" s="91"/>
      <c r="I913" s="609"/>
      <c r="J913" s="610"/>
      <c r="K913" s="610"/>
      <c r="L913" s="611"/>
      <c r="M913" s="51"/>
      <c r="N913" s="51"/>
    </row>
    <row r="914" spans="1:17" s="38" customFormat="1" hidden="1" outlineLevel="1" x14ac:dyDescent="0.2">
      <c r="A914" s="604"/>
      <c r="B914" s="52" t="s">
        <v>1043</v>
      </c>
      <c r="C914" s="53"/>
      <c r="D914" s="232"/>
      <c r="E914" s="55"/>
      <c r="F914" s="54"/>
      <c r="G914" s="55"/>
      <c r="H914" s="91"/>
      <c r="I914" s="609"/>
      <c r="J914" s="610"/>
      <c r="K914" s="610"/>
      <c r="L914" s="611"/>
      <c r="M914" s="51"/>
      <c r="N914" s="51"/>
    </row>
    <row r="915" spans="1:17" s="38" customFormat="1" hidden="1" outlineLevel="1" x14ac:dyDescent="0.2">
      <c r="A915" s="604"/>
      <c r="B915" s="52" t="s">
        <v>1044</v>
      </c>
      <c r="C915" s="53"/>
      <c r="D915" s="232"/>
      <c r="E915" s="55"/>
      <c r="F915" s="54"/>
      <c r="G915" s="55"/>
      <c r="H915" s="91"/>
      <c r="I915" s="609"/>
      <c r="J915" s="610"/>
      <c r="K915" s="610"/>
      <c r="L915" s="611"/>
      <c r="M915" s="51"/>
      <c r="N915" s="51"/>
    </row>
    <row r="916" spans="1:17" s="38" customFormat="1" hidden="1" outlineLevel="1" x14ac:dyDescent="0.2">
      <c r="A916" s="604"/>
      <c r="B916" s="52" t="s">
        <v>1045</v>
      </c>
      <c r="C916" s="53"/>
      <c r="D916" s="232"/>
      <c r="E916" s="55"/>
      <c r="F916" s="54"/>
      <c r="G916" s="55"/>
      <c r="H916" s="91"/>
      <c r="I916" s="609"/>
      <c r="J916" s="610"/>
      <c r="K916" s="610"/>
      <c r="L916" s="611"/>
      <c r="M916" s="51"/>
      <c r="N916" s="51"/>
    </row>
    <row r="917" spans="1:17" s="38" customFormat="1" hidden="1" outlineLevel="1" x14ac:dyDescent="0.2">
      <c r="A917" s="604"/>
      <c r="B917" s="52" t="s">
        <v>1046</v>
      </c>
      <c r="C917" s="53"/>
      <c r="D917" s="232"/>
      <c r="E917" s="55"/>
      <c r="F917" s="54"/>
      <c r="G917" s="55"/>
      <c r="H917" s="91"/>
      <c r="I917" s="609"/>
      <c r="J917" s="610"/>
      <c r="K917" s="610"/>
      <c r="L917" s="611"/>
      <c r="M917" s="51"/>
      <c r="N917" s="51"/>
    </row>
    <row r="918" spans="1:17" s="38" customFormat="1" hidden="1" outlineLevel="1" x14ac:dyDescent="0.2">
      <c r="A918" s="604"/>
      <c r="B918" s="52" t="s">
        <v>1047</v>
      </c>
      <c r="C918" s="53"/>
      <c r="D918" s="232"/>
      <c r="E918" s="55"/>
      <c r="F918" s="54"/>
      <c r="G918" s="55"/>
      <c r="H918" s="91"/>
      <c r="I918" s="609"/>
      <c r="J918" s="610"/>
      <c r="K918" s="610"/>
      <c r="L918" s="611"/>
      <c r="M918" s="51"/>
      <c r="N918" s="51"/>
    </row>
    <row r="919" spans="1:17" s="38" customFormat="1" hidden="1" outlineLevel="1" x14ac:dyDescent="0.2">
      <c r="A919" s="604"/>
      <c r="B919" s="52" t="s">
        <v>1048</v>
      </c>
      <c r="C919" s="53"/>
      <c r="D919" s="232"/>
      <c r="E919" s="55"/>
      <c r="F919" s="54"/>
      <c r="G919" s="55"/>
      <c r="H919" s="91"/>
      <c r="I919" s="609"/>
      <c r="J919" s="610"/>
      <c r="K919" s="610"/>
      <c r="L919" s="611"/>
      <c r="M919" s="51"/>
      <c r="N919" s="51"/>
    </row>
    <row r="920" spans="1:17" s="38" customFormat="1" hidden="1" outlineLevel="1" x14ac:dyDescent="0.2">
      <c r="A920" s="604"/>
      <c r="B920" s="52" t="s">
        <v>1049</v>
      </c>
      <c r="C920" s="53"/>
      <c r="D920" s="232"/>
      <c r="E920" s="55"/>
      <c r="F920" s="54"/>
      <c r="G920" s="55"/>
      <c r="H920" s="91"/>
      <c r="I920" s="609"/>
      <c r="J920" s="610"/>
      <c r="K920" s="610"/>
      <c r="L920" s="611"/>
      <c r="M920" s="51"/>
      <c r="N920" s="51"/>
    </row>
    <row r="921" spans="1:17" s="38" customFormat="1" ht="13.5" hidden="1" outlineLevel="1" thickBot="1" x14ac:dyDescent="0.25">
      <c r="A921" s="605"/>
      <c r="B921" s="52" t="s">
        <v>1050</v>
      </c>
      <c r="C921" s="53"/>
      <c r="D921" s="232"/>
      <c r="E921" s="55"/>
      <c r="F921" s="54"/>
      <c r="G921" s="55"/>
      <c r="H921" s="91"/>
      <c r="I921" s="609"/>
      <c r="J921" s="610"/>
      <c r="K921" s="610"/>
      <c r="L921" s="611"/>
      <c r="M921" s="51"/>
      <c r="N921" s="51"/>
    </row>
    <row r="922" spans="1:17" s="38" customFormat="1" ht="13.5" collapsed="1" thickBot="1" x14ac:dyDescent="0.25">
      <c r="A922" s="612">
        <v>40</v>
      </c>
      <c r="B922" s="129"/>
      <c r="C922" s="47"/>
      <c r="D922" s="94"/>
      <c r="E922" s="49"/>
      <c r="F922" s="94"/>
      <c r="G922" s="129"/>
      <c r="H922" s="129"/>
      <c r="I922" s="50">
        <f>SUM(F925:F944)</f>
        <v>0</v>
      </c>
      <c r="J922" s="50">
        <f>SUM(G925:G944)</f>
        <v>0</v>
      </c>
      <c r="K922" s="50">
        <f>SUM(H925:H944)</f>
        <v>0</v>
      </c>
      <c r="L922" s="94"/>
      <c r="M922" s="51"/>
      <c r="N922" s="39" t="s">
        <v>1019</v>
      </c>
      <c r="Q922" s="40" t="s">
        <v>1020</v>
      </c>
    </row>
    <row r="923" spans="1:17" s="38" customFormat="1" ht="25.5" hidden="1" outlineLevel="1" x14ac:dyDescent="0.2">
      <c r="A923" s="604"/>
      <c r="B923" s="606"/>
      <c r="C923" s="607"/>
      <c r="D923" s="607"/>
      <c r="E923" s="607"/>
      <c r="F923" s="607"/>
      <c r="G923" s="607"/>
      <c r="H923" s="607"/>
      <c r="I923" s="607"/>
      <c r="J923" s="607"/>
      <c r="K923" s="607"/>
      <c r="L923" s="607"/>
      <c r="M923" s="51"/>
      <c r="N923" s="51"/>
      <c r="Q923" s="41" t="s">
        <v>1021</v>
      </c>
    </row>
    <row r="924" spans="1:17" s="38" customFormat="1" ht="38.25" hidden="1" outlineLevel="1" x14ac:dyDescent="0.2">
      <c r="A924" s="604"/>
      <c r="B924" s="92" t="s">
        <v>1022</v>
      </c>
      <c r="C924" s="92" t="s">
        <v>1023</v>
      </c>
      <c r="D924" s="92" t="s">
        <v>1023</v>
      </c>
      <c r="E924" s="92"/>
      <c r="F924" s="92" t="s">
        <v>1024</v>
      </c>
      <c r="G924" s="93" t="s">
        <v>1025</v>
      </c>
      <c r="H924" s="453" t="s">
        <v>1026</v>
      </c>
      <c r="I924" s="608" t="s">
        <v>1027</v>
      </c>
      <c r="J924" s="608"/>
      <c r="K924" s="608"/>
      <c r="L924" s="608"/>
      <c r="M924" s="51"/>
      <c r="N924" s="51"/>
      <c r="Q924" s="41" t="s">
        <v>1028</v>
      </c>
    </row>
    <row r="925" spans="1:17" s="38" customFormat="1" hidden="1" outlineLevel="1" x14ac:dyDescent="0.2">
      <c r="A925" s="604"/>
      <c r="B925" s="52" t="s">
        <v>1029</v>
      </c>
      <c r="C925" s="53"/>
      <c r="D925" s="232"/>
      <c r="E925" s="55"/>
      <c r="F925" s="54"/>
      <c r="G925" s="55"/>
      <c r="H925" s="91"/>
      <c r="I925" s="609"/>
      <c r="J925" s="610"/>
      <c r="K925" s="610"/>
      <c r="L925" s="611"/>
      <c r="M925" s="51"/>
      <c r="N925" s="51"/>
      <c r="Q925" s="41" t="s">
        <v>1030</v>
      </c>
    </row>
    <row r="926" spans="1:17" s="38" customFormat="1" hidden="1" outlineLevel="1" x14ac:dyDescent="0.2">
      <c r="A926" s="604"/>
      <c r="B926" s="52" t="s">
        <v>1031</v>
      </c>
      <c r="C926" s="53"/>
      <c r="D926" s="232"/>
      <c r="E926" s="55"/>
      <c r="F926" s="54"/>
      <c r="G926" s="55"/>
      <c r="H926" s="91"/>
      <c r="I926" s="609"/>
      <c r="J926" s="610"/>
      <c r="K926" s="610"/>
      <c r="L926" s="611"/>
      <c r="M926" s="51"/>
      <c r="N926" s="51"/>
      <c r="Q926" s="41" t="s">
        <v>1032</v>
      </c>
    </row>
    <row r="927" spans="1:17" s="38" customFormat="1" hidden="1" outlineLevel="1" x14ac:dyDescent="0.2">
      <c r="A927" s="604"/>
      <c r="B927" s="52" t="s">
        <v>1033</v>
      </c>
      <c r="C927" s="53"/>
      <c r="D927" s="232"/>
      <c r="E927" s="55"/>
      <c r="F927" s="54"/>
      <c r="G927" s="55"/>
      <c r="H927" s="91"/>
      <c r="I927" s="609"/>
      <c r="J927" s="610"/>
      <c r="K927" s="610"/>
      <c r="L927" s="611"/>
      <c r="M927" s="51"/>
      <c r="N927" s="51"/>
      <c r="Q927" s="41" t="s">
        <v>278</v>
      </c>
    </row>
    <row r="928" spans="1:17" s="38" customFormat="1" hidden="1" outlineLevel="1" x14ac:dyDescent="0.2">
      <c r="A928" s="604"/>
      <c r="B928" s="52" t="s">
        <v>1034</v>
      </c>
      <c r="C928" s="53"/>
      <c r="D928" s="232"/>
      <c r="E928" s="55"/>
      <c r="F928" s="54"/>
      <c r="G928" s="55"/>
      <c r="H928" s="91"/>
      <c r="I928" s="609"/>
      <c r="J928" s="610"/>
      <c r="K928" s="610"/>
      <c r="L928" s="611"/>
      <c r="M928" s="51"/>
      <c r="N928" s="51"/>
      <c r="Q928" s="41" t="s">
        <v>180</v>
      </c>
    </row>
    <row r="929" spans="1:14" s="38" customFormat="1" hidden="1" outlineLevel="1" x14ac:dyDescent="0.2">
      <c r="A929" s="604"/>
      <c r="B929" s="52" t="s">
        <v>1035</v>
      </c>
      <c r="C929" s="53"/>
      <c r="D929" s="232"/>
      <c r="E929" s="55"/>
      <c r="F929" s="54"/>
      <c r="G929" s="55"/>
      <c r="H929" s="91"/>
      <c r="I929" s="609"/>
      <c r="J929" s="610"/>
      <c r="K929" s="610"/>
      <c r="L929" s="611"/>
      <c r="M929" s="51"/>
      <c r="N929" s="51"/>
    </row>
    <row r="930" spans="1:14" s="38" customFormat="1" hidden="1" outlineLevel="1" x14ac:dyDescent="0.2">
      <c r="A930" s="604"/>
      <c r="B930" s="52" t="s">
        <v>1036</v>
      </c>
      <c r="C930" s="53"/>
      <c r="D930" s="232"/>
      <c r="E930" s="55"/>
      <c r="F930" s="54"/>
      <c r="G930" s="55"/>
      <c r="H930" s="91"/>
      <c r="I930" s="609"/>
      <c r="J930" s="610"/>
      <c r="K930" s="610"/>
      <c r="L930" s="611"/>
      <c r="M930" s="51"/>
      <c r="N930" s="51"/>
    </row>
    <row r="931" spans="1:14" s="38" customFormat="1" hidden="1" outlineLevel="1" x14ac:dyDescent="0.2">
      <c r="A931" s="604"/>
      <c r="B931" s="52" t="s">
        <v>1037</v>
      </c>
      <c r="C931" s="53"/>
      <c r="D931" s="232"/>
      <c r="E931" s="55"/>
      <c r="F931" s="54"/>
      <c r="G931" s="55"/>
      <c r="H931" s="91"/>
      <c r="I931" s="609"/>
      <c r="J931" s="610"/>
      <c r="K931" s="610"/>
      <c r="L931" s="611"/>
      <c r="M931" s="51"/>
      <c r="N931" s="51"/>
    </row>
    <row r="932" spans="1:14" s="38" customFormat="1" hidden="1" outlineLevel="1" x14ac:dyDescent="0.2">
      <c r="A932" s="604"/>
      <c r="B932" s="52" t="s">
        <v>1038</v>
      </c>
      <c r="C932" s="53"/>
      <c r="D932" s="232"/>
      <c r="E932" s="55"/>
      <c r="F932" s="54"/>
      <c r="G932" s="55"/>
      <c r="H932" s="91"/>
      <c r="I932" s="609"/>
      <c r="J932" s="610"/>
      <c r="K932" s="610"/>
      <c r="L932" s="611"/>
      <c r="M932" s="51"/>
      <c r="N932" s="51"/>
    </row>
    <row r="933" spans="1:14" s="38" customFormat="1" hidden="1" outlineLevel="1" x14ac:dyDescent="0.2">
      <c r="A933" s="604"/>
      <c r="B933" s="52" t="s">
        <v>1039</v>
      </c>
      <c r="C933" s="53"/>
      <c r="D933" s="232"/>
      <c r="E933" s="55"/>
      <c r="F933" s="54"/>
      <c r="G933" s="55"/>
      <c r="H933" s="91"/>
      <c r="I933" s="609"/>
      <c r="J933" s="610"/>
      <c r="K933" s="610"/>
      <c r="L933" s="611"/>
      <c r="M933" s="51"/>
      <c r="N933" s="51"/>
    </row>
    <row r="934" spans="1:14" s="38" customFormat="1" hidden="1" outlineLevel="1" x14ac:dyDescent="0.2">
      <c r="A934" s="604"/>
      <c r="B934" s="52" t="s">
        <v>1040</v>
      </c>
      <c r="C934" s="53"/>
      <c r="D934" s="232"/>
      <c r="E934" s="55"/>
      <c r="F934" s="54"/>
      <c r="G934" s="55"/>
      <c r="H934" s="91"/>
      <c r="I934" s="609"/>
      <c r="J934" s="610"/>
      <c r="K934" s="610"/>
      <c r="L934" s="611"/>
      <c r="M934" s="51"/>
      <c r="N934" s="51"/>
    </row>
    <row r="935" spans="1:14" s="38" customFormat="1" hidden="1" outlineLevel="1" x14ac:dyDescent="0.2">
      <c r="A935" s="604"/>
      <c r="B935" s="52" t="s">
        <v>1041</v>
      </c>
      <c r="C935" s="53"/>
      <c r="D935" s="232"/>
      <c r="E935" s="55"/>
      <c r="F935" s="54"/>
      <c r="G935" s="55"/>
      <c r="H935" s="91"/>
      <c r="I935" s="609"/>
      <c r="J935" s="610"/>
      <c r="K935" s="610"/>
      <c r="L935" s="611"/>
      <c r="M935" s="51"/>
      <c r="N935" s="51"/>
    </row>
    <row r="936" spans="1:14" s="38" customFormat="1" hidden="1" outlineLevel="1" x14ac:dyDescent="0.2">
      <c r="A936" s="604"/>
      <c r="B936" s="52" t="s">
        <v>1042</v>
      </c>
      <c r="C936" s="53"/>
      <c r="D936" s="232"/>
      <c r="E936" s="55"/>
      <c r="F936" s="54"/>
      <c r="G936" s="55"/>
      <c r="H936" s="91"/>
      <c r="I936" s="609"/>
      <c r="J936" s="610"/>
      <c r="K936" s="610"/>
      <c r="L936" s="611"/>
      <c r="M936" s="51"/>
      <c r="N936" s="51"/>
    </row>
    <row r="937" spans="1:14" s="38" customFormat="1" hidden="1" outlineLevel="1" x14ac:dyDescent="0.2">
      <c r="A937" s="604"/>
      <c r="B937" s="52" t="s">
        <v>1043</v>
      </c>
      <c r="C937" s="53"/>
      <c r="D937" s="232"/>
      <c r="E937" s="55"/>
      <c r="F937" s="54"/>
      <c r="G937" s="55"/>
      <c r="H937" s="91"/>
      <c r="I937" s="609"/>
      <c r="J937" s="610"/>
      <c r="K937" s="610"/>
      <c r="L937" s="611"/>
      <c r="M937" s="51"/>
      <c r="N937" s="51"/>
    </row>
    <row r="938" spans="1:14" s="38" customFormat="1" hidden="1" outlineLevel="1" x14ac:dyDescent="0.2">
      <c r="A938" s="604"/>
      <c r="B938" s="52" t="s">
        <v>1044</v>
      </c>
      <c r="C938" s="53"/>
      <c r="D938" s="232"/>
      <c r="E938" s="55"/>
      <c r="F938" s="54"/>
      <c r="G938" s="55"/>
      <c r="H938" s="91"/>
      <c r="I938" s="609"/>
      <c r="J938" s="610"/>
      <c r="K938" s="610"/>
      <c r="L938" s="611"/>
      <c r="M938" s="51"/>
      <c r="N938" s="51"/>
    </row>
    <row r="939" spans="1:14" s="38" customFormat="1" hidden="1" outlineLevel="1" x14ac:dyDescent="0.2">
      <c r="A939" s="604"/>
      <c r="B939" s="52" t="s">
        <v>1045</v>
      </c>
      <c r="C939" s="53"/>
      <c r="D939" s="232"/>
      <c r="E939" s="55"/>
      <c r="F939" s="54"/>
      <c r="G939" s="55"/>
      <c r="H939" s="91"/>
      <c r="I939" s="609"/>
      <c r="J939" s="610"/>
      <c r="K939" s="610"/>
      <c r="L939" s="611"/>
      <c r="M939" s="51"/>
      <c r="N939" s="51"/>
    </row>
    <row r="940" spans="1:14" s="38" customFormat="1" hidden="1" outlineLevel="1" x14ac:dyDescent="0.2">
      <c r="A940" s="604"/>
      <c r="B940" s="52" t="s">
        <v>1046</v>
      </c>
      <c r="C940" s="53"/>
      <c r="D940" s="232"/>
      <c r="E940" s="55"/>
      <c r="F940" s="54"/>
      <c r="G940" s="55"/>
      <c r="H940" s="91"/>
      <c r="I940" s="609"/>
      <c r="J940" s="610"/>
      <c r="K940" s="610"/>
      <c r="L940" s="611"/>
      <c r="M940" s="51"/>
      <c r="N940" s="51"/>
    </row>
    <row r="941" spans="1:14" s="38" customFormat="1" hidden="1" outlineLevel="1" x14ac:dyDescent="0.2">
      <c r="A941" s="604"/>
      <c r="B941" s="52" t="s">
        <v>1047</v>
      </c>
      <c r="C941" s="53"/>
      <c r="D941" s="232"/>
      <c r="E941" s="55"/>
      <c r="F941" s="54"/>
      <c r="G941" s="55"/>
      <c r="H941" s="91"/>
      <c r="I941" s="609"/>
      <c r="J941" s="610"/>
      <c r="K941" s="610"/>
      <c r="L941" s="611"/>
      <c r="M941" s="51"/>
      <c r="N941" s="51"/>
    </row>
    <row r="942" spans="1:14" s="38" customFormat="1" hidden="1" outlineLevel="1" x14ac:dyDescent="0.2">
      <c r="A942" s="604"/>
      <c r="B942" s="52" t="s">
        <v>1048</v>
      </c>
      <c r="C942" s="53"/>
      <c r="D942" s="232"/>
      <c r="E942" s="55"/>
      <c r="F942" s="54"/>
      <c r="G942" s="55"/>
      <c r="H942" s="91"/>
      <c r="I942" s="609"/>
      <c r="J942" s="610"/>
      <c r="K942" s="610"/>
      <c r="L942" s="611"/>
      <c r="M942" s="51"/>
      <c r="N942" s="51"/>
    </row>
    <row r="943" spans="1:14" s="38" customFormat="1" hidden="1" outlineLevel="1" x14ac:dyDescent="0.2">
      <c r="A943" s="604"/>
      <c r="B943" s="52" t="s">
        <v>1049</v>
      </c>
      <c r="C943" s="53"/>
      <c r="D943" s="232"/>
      <c r="E943" s="55"/>
      <c r="F943" s="54"/>
      <c r="G943" s="55"/>
      <c r="H943" s="91"/>
      <c r="I943" s="609"/>
      <c r="J943" s="610"/>
      <c r="K943" s="610"/>
      <c r="L943" s="611"/>
      <c r="M943" s="51"/>
      <c r="N943" s="51"/>
    </row>
    <row r="944" spans="1:14" s="38" customFormat="1" ht="13.5" hidden="1" outlineLevel="1" thickBot="1" x14ac:dyDescent="0.25">
      <c r="A944" s="605"/>
      <c r="B944" s="52" t="s">
        <v>1050</v>
      </c>
      <c r="C944" s="53"/>
      <c r="D944" s="232"/>
      <c r="E944" s="55"/>
      <c r="F944" s="54"/>
      <c r="G944" s="55"/>
      <c r="H944" s="91"/>
      <c r="I944" s="609"/>
      <c r="J944" s="610"/>
      <c r="K944" s="610"/>
      <c r="L944" s="611"/>
      <c r="M944" s="51"/>
      <c r="N944" s="51"/>
    </row>
    <row r="945" spans="1:17" s="38" customFormat="1" ht="13.5" collapsed="1" thickBot="1" x14ac:dyDescent="0.25">
      <c r="A945" s="603">
        <v>41</v>
      </c>
      <c r="B945" s="128"/>
      <c r="C945" s="47"/>
      <c r="D945" s="48"/>
      <c r="E945" s="49"/>
      <c r="F945" s="48"/>
      <c r="G945" s="128"/>
      <c r="H945" s="128"/>
      <c r="I945" s="50">
        <f>SUM(F948:F967)</f>
        <v>0</v>
      </c>
      <c r="J945" s="50">
        <f>SUM(G948:G967)</f>
        <v>0</v>
      </c>
      <c r="K945" s="50">
        <f>SUM(H948:H967)</f>
        <v>0</v>
      </c>
      <c r="L945" s="48"/>
      <c r="M945" s="51"/>
      <c r="N945" s="39" t="s">
        <v>1019</v>
      </c>
      <c r="Q945" s="40" t="s">
        <v>1020</v>
      </c>
    </row>
    <row r="946" spans="1:17" s="38" customFormat="1" ht="25.5" hidden="1" outlineLevel="1" x14ac:dyDescent="0.2">
      <c r="A946" s="604"/>
      <c r="B946" s="606"/>
      <c r="C946" s="607"/>
      <c r="D946" s="607"/>
      <c r="E946" s="607"/>
      <c r="F946" s="607"/>
      <c r="G946" s="607"/>
      <c r="H946" s="607"/>
      <c r="I946" s="607"/>
      <c r="J946" s="607"/>
      <c r="K946" s="607"/>
      <c r="L946" s="607"/>
      <c r="M946" s="51"/>
      <c r="N946" s="51"/>
      <c r="Q946" s="41" t="s">
        <v>1021</v>
      </c>
    </row>
    <row r="947" spans="1:17" s="38" customFormat="1" ht="38.25" hidden="1" outlineLevel="1" x14ac:dyDescent="0.2">
      <c r="A947" s="604"/>
      <c r="B947" s="92" t="s">
        <v>1022</v>
      </c>
      <c r="C947" s="92" t="s">
        <v>1023</v>
      </c>
      <c r="D947" s="92" t="s">
        <v>1023</v>
      </c>
      <c r="E947" s="92"/>
      <c r="F947" s="92" t="s">
        <v>1024</v>
      </c>
      <c r="G947" s="93" t="s">
        <v>1025</v>
      </c>
      <c r="H947" s="453" t="s">
        <v>1026</v>
      </c>
      <c r="I947" s="608" t="s">
        <v>1027</v>
      </c>
      <c r="J947" s="608"/>
      <c r="K947" s="608"/>
      <c r="L947" s="608"/>
      <c r="M947" s="51"/>
      <c r="N947" s="51"/>
      <c r="Q947" s="41" t="s">
        <v>1028</v>
      </c>
    </row>
    <row r="948" spans="1:17" s="38" customFormat="1" hidden="1" outlineLevel="1" x14ac:dyDescent="0.2">
      <c r="A948" s="604"/>
      <c r="B948" s="52" t="s">
        <v>1029</v>
      </c>
      <c r="C948" s="53"/>
      <c r="D948" s="232"/>
      <c r="E948" s="55"/>
      <c r="F948" s="54"/>
      <c r="G948" s="55"/>
      <c r="H948" s="91"/>
      <c r="I948" s="609"/>
      <c r="J948" s="610"/>
      <c r="K948" s="610"/>
      <c r="L948" s="611"/>
      <c r="M948" s="51"/>
      <c r="N948" s="51"/>
      <c r="Q948" s="41" t="s">
        <v>1030</v>
      </c>
    </row>
    <row r="949" spans="1:17" s="38" customFormat="1" hidden="1" outlineLevel="1" x14ac:dyDescent="0.2">
      <c r="A949" s="604"/>
      <c r="B949" s="52" t="s">
        <v>1031</v>
      </c>
      <c r="C949" s="53"/>
      <c r="D949" s="232"/>
      <c r="E949" s="55"/>
      <c r="F949" s="54"/>
      <c r="G949" s="55"/>
      <c r="H949" s="91"/>
      <c r="I949" s="609"/>
      <c r="J949" s="610"/>
      <c r="K949" s="610"/>
      <c r="L949" s="611"/>
      <c r="M949" s="51"/>
      <c r="N949" s="51"/>
      <c r="Q949" s="41" t="s">
        <v>1032</v>
      </c>
    </row>
    <row r="950" spans="1:17" s="38" customFormat="1" hidden="1" outlineLevel="1" x14ac:dyDescent="0.2">
      <c r="A950" s="604"/>
      <c r="B950" s="52" t="s">
        <v>1033</v>
      </c>
      <c r="C950" s="53"/>
      <c r="D950" s="232"/>
      <c r="E950" s="55"/>
      <c r="F950" s="54"/>
      <c r="G950" s="55"/>
      <c r="H950" s="91"/>
      <c r="I950" s="609"/>
      <c r="J950" s="610"/>
      <c r="K950" s="610"/>
      <c r="L950" s="611"/>
      <c r="M950" s="51"/>
      <c r="N950" s="51"/>
      <c r="Q950" s="41" t="s">
        <v>278</v>
      </c>
    </row>
    <row r="951" spans="1:17" s="38" customFormat="1" hidden="1" outlineLevel="1" x14ac:dyDescent="0.2">
      <c r="A951" s="604"/>
      <c r="B951" s="52" t="s">
        <v>1034</v>
      </c>
      <c r="C951" s="53"/>
      <c r="D951" s="232"/>
      <c r="E951" s="55"/>
      <c r="F951" s="54"/>
      <c r="G951" s="55"/>
      <c r="H951" s="91"/>
      <c r="I951" s="609"/>
      <c r="J951" s="610"/>
      <c r="K951" s="610"/>
      <c r="L951" s="611"/>
      <c r="M951" s="51"/>
      <c r="N951" s="51"/>
      <c r="Q951" s="41" t="s">
        <v>180</v>
      </c>
    </row>
    <row r="952" spans="1:17" s="38" customFormat="1" hidden="1" outlineLevel="1" x14ac:dyDescent="0.2">
      <c r="A952" s="604"/>
      <c r="B952" s="52" t="s">
        <v>1035</v>
      </c>
      <c r="C952" s="53"/>
      <c r="D952" s="232"/>
      <c r="E952" s="55"/>
      <c r="F952" s="54"/>
      <c r="G952" s="55"/>
      <c r="H952" s="91"/>
      <c r="I952" s="609"/>
      <c r="J952" s="610"/>
      <c r="K952" s="610"/>
      <c r="L952" s="611"/>
      <c r="M952" s="51"/>
      <c r="N952" s="51"/>
    </row>
    <row r="953" spans="1:17" s="38" customFormat="1" hidden="1" outlineLevel="1" x14ac:dyDescent="0.2">
      <c r="A953" s="604"/>
      <c r="B953" s="52" t="s">
        <v>1036</v>
      </c>
      <c r="C953" s="53"/>
      <c r="D953" s="232"/>
      <c r="E953" s="55"/>
      <c r="F953" s="54"/>
      <c r="G953" s="55"/>
      <c r="H953" s="91"/>
      <c r="I953" s="609"/>
      <c r="J953" s="610"/>
      <c r="K953" s="610"/>
      <c r="L953" s="611"/>
      <c r="M953" s="51"/>
      <c r="N953" s="51"/>
    </row>
    <row r="954" spans="1:17" s="38" customFormat="1" hidden="1" outlineLevel="1" x14ac:dyDescent="0.2">
      <c r="A954" s="604"/>
      <c r="B954" s="52" t="s">
        <v>1037</v>
      </c>
      <c r="C954" s="53"/>
      <c r="D954" s="232"/>
      <c r="E954" s="55"/>
      <c r="F954" s="54"/>
      <c r="G954" s="55"/>
      <c r="H954" s="91"/>
      <c r="I954" s="609"/>
      <c r="J954" s="610"/>
      <c r="K954" s="610"/>
      <c r="L954" s="611"/>
      <c r="M954" s="51"/>
      <c r="N954" s="51"/>
    </row>
    <row r="955" spans="1:17" s="38" customFormat="1" hidden="1" outlineLevel="1" x14ac:dyDescent="0.2">
      <c r="A955" s="604"/>
      <c r="B955" s="52" t="s">
        <v>1038</v>
      </c>
      <c r="C955" s="53"/>
      <c r="D955" s="232"/>
      <c r="E955" s="55"/>
      <c r="F955" s="54"/>
      <c r="G955" s="55"/>
      <c r="H955" s="91"/>
      <c r="I955" s="609"/>
      <c r="J955" s="610"/>
      <c r="K955" s="610"/>
      <c r="L955" s="611"/>
      <c r="M955" s="51"/>
      <c r="N955" s="51"/>
    </row>
    <row r="956" spans="1:17" s="38" customFormat="1" hidden="1" outlineLevel="1" x14ac:dyDescent="0.2">
      <c r="A956" s="604"/>
      <c r="B956" s="52" t="s">
        <v>1039</v>
      </c>
      <c r="C956" s="53"/>
      <c r="D956" s="232"/>
      <c r="E956" s="55"/>
      <c r="F956" s="54"/>
      <c r="G956" s="55"/>
      <c r="H956" s="91"/>
      <c r="I956" s="609"/>
      <c r="J956" s="610"/>
      <c r="K956" s="610"/>
      <c r="L956" s="611"/>
      <c r="M956" s="51"/>
      <c r="N956" s="51"/>
    </row>
    <row r="957" spans="1:17" s="38" customFormat="1" hidden="1" outlineLevel="1" x14ac:dyDescent="0.2">
      <c r="A957" s="604"/>
      <c r="B957" s="52" t="s">
        <v>1040</v>
      </c>
      <c r="C957" s="53"/>
      <c r="D957" s="232"/>
      <c r="E957" s="55"/>
      <c r="F957" s="54"/>
      <c r="G957" s="55"/>
      <c r="H957" s="91"/>
      <c r="I957" s="609"/>
      <c r="J957" s="610"/>
      <c r="K957" s="610"/>
      <c r="L957" s="611"/>
      <c r="M957" s="51"/>
      <c r="N957" s="51"/>
    </row>
    <row r="958" spans="1:17" s="38" customFormat="1" hidden="1" outlineLevel="1" x14ac:dyDescent="0.2">
      <c r="A958" s="604"/>
      <c r="B958" s="52" t="s">
        <v>1041</v>
      </c>
      <c r="C958" s="53"/>
      <c r="D958" s="232"/>
      <c r="E958" s="55"/>
      <c r="F958" s="54"/>
      <c r="G958" s="55"/>
      <c r="H958" s="91"/>
      <c r="I958" s="609"/>
      <c r="J958" s="610"/>
      <c r="K958" s="610"/>
      <c r="L958" s="611"/>
      <c r="M958" s="51"/>
      <c r="N958" s="51"/>
    </row>
    <row r="959" spans="1:17" s="38" customFormat="1" hidden="1" outlineLevel="1" x14ac:dyDescent="0.2">
      <c r="A959" s="604"/>
      <c r="B959" s="52" t="s">
        <v>1042</v>
      </c>
      <c r="C959" s="53"/>
      <c r="D959" s="232"/>
      <c r="E959" s="55"/>
      <c r="F959" s="54"/>
      <c r="G959" s="55"/>
      <c r="H959" s="91"/>
      <c r="I959" s="609"/>
      <c r="J959" s="610"/>
      <c r="K959" s="610"/>
      <c r="L959" s="611"/>
      <c r="M959" s="51"/>
      <c r="N959" s="51"/>
    </row>
    <row r="960" spans="1:17" s="38" customFormat="1" hidden="1" outlineLevel="1" x14ac:dyDescent="0.2">
      <c r="A960" s="604"/>
      <c r="B960" s="52" t="s">
        <v>1043</v>
      </c>
      <c r="C960" s="53"/>
      <c r="D960" s="232"/>
      <c r="E960" s="55"/>
      <c r="F960" s="54"/>
      <c r="G960" s="55"/>
      <c r="H960" s="91"/>
      <c r="I960" s="609"/>
      <c r="J960" s="610"/>
      <c r="K960" s="610"/>
      <c r="L960" s="611"/>
      <c r="M960" s="51"/>
      <c r="N960" s="51"/>
    </row>
    <row r="961" spans="1:17" s="38" customFormat="1" hidden="1" outlineLevel="1" x14ac:dyDescent="0.2">
      <c r="A961" s="604"/>
      <c r="B961" s="52" t="s">
        <v>1044</v>
      </c>
      <c r="C961" s="53"/>
      <c r="D961" s="232"/>
      <c r="E961" s="55"/>
      <c r="F961" s="54"/>
      <c r="G961" s="55"/>
      <c r="H961" s="91"/>
      <c r="I961" s="609"/>
      <c r="J961" s="610"/>
      <c r="K961" s="610"/>
      <c r="L961" s="611"/>
      <c r="M961" s="51"/>
      <c r="N961" s="51"/>
    </row>
    <row r="962" spans="1:17" s="38" customFormat="1" hidden="1" outlineLevel="1" x14ac:dyDescent="0.2">
      <c r="A962" s="604"/>
      <c r="B962" s="52" t="s">
        <v>1045</v>
      </c>
      <c r="C962" s="53"/>
      <c r="D962" s="232"/>
      <c r="E962" s="55"/>
      <c r="F962" s="54"/>
      <c r="G962" s="55"/>
      <c r="H962" s="91"/>
      <c r="I962" s="609"/>
      <c r="J962" s="610"/>
      <c r="K962" s="610"/>
      <c r="L962" s="611"/>
      <c r="M962" s="51"/>
      <c r="N962" s="51"/>
    </row>
    <row r="963" spans="1:17" s="38" customFormat="1" hidden="1" outlineLevel="1" x14ac:dyDescent="0.2">
      <c r="A963" s="604"/>
      <c r="B963" s="52" t="s">
        <v>1046</v>
      </c>
      <c r="C963" s="53"/>
      <c r="D963" s="232"/>
      <c r="E963" s="55"/>
      <c r="F963" s="54"/>
      <c r="G963" s="55"/>
      <c r="H963" s="91"/>
      <c r="I963" s="609"/>
      <c r="J963" s="610"/>
      <c r="K963" s="610"/>
      <c r="L963" s="611"/>
      <c r="M963" s="51"/>
      <c r="N963" s="51"/>
    </row>
    <row r="964" spans="1:17" s="38" customFormat="1" hidden="1" outlineLevel="1" x14ac:dyDescent="0.2">
      <c r="A964" s="604"/>
      <c r="B964" s="52" t="s">
        <v>1047</v>
      </c>
      <c r="C964" s="53"/>
      <c r="D964" s="232"/>
      <c r="E964" s="55"/>
      <c r="F964" s="54"/>
      <c r="G964" s="55"/>
      <c r="H964" s="91"/>
      <c r="I964" s="609"/>
      <c r="J964" s="610"/>
      <c r="K964" s="610"/>
      <c r="L964" s="611"/>
      <c r="M964" s="51"/>
      <c r="N964" s="51"/>
    </row>
    <row r="965" spans="1:17" s="38" customFormat="1" hidden="1" outlineLevel="1" x14ac:dyDescent="0.2">
      <c r="A965" s="604"/>
      <c r="B965" s="52" t="s">
        <v>1048</v>
      </c>
      <c r="C965" s="53"/>
      <c r="D965" s="232"/>
      <c r="E965" s="55"/>
      <c r="F965" s="54"/>
      <c r="G965" s="55"/>
      <c r="H965" s="91"/>
      <c r="I965" s="609"/>
      <c r="J965" s="610"/>
      <c r="K965" s="610"/>
      <c r="L965" s="611"/>
      <c r="M965" s="51"/>
      <c r="N965" s="51"/>
    </row>
    <row r="966" spans="1:17" s="38" customFormat="1" hidden="1" outlineLevel="1" x14ac:dyDescent="0.2">
      <c r="A966" s="604"/>
      <c r="B966" s="52" t="s">
        <v>1049</v>
      </c>
      <c r="C966" s="53"/>
      <c r="D966" s="232"/>
      <c r="E966" s="55"/>
      <c r="F966" s="54"/>
      <c r="G966" s="55"/>
      <c r="H966" s="91"/>
      <c r="I966" s="609"/>
      <c r="J966" s="610"/>
      <c r="K966" s="610"/>
      <c r="L966" s="611"/>
      <c r="M966" s="51"/>
      <c r="N966" s="51"/>
    </row>
    <row r="967" spans="1:17" s="38" customFormat="1" ht="13.5" hidden="1" outlineLevel="1" thickBot="1" x14ac:dyDescent="0.25">
      <c r="A967" s="605"/>
      <c r="B967" s="52" t="s">
        <v>1050</v>
      </c>
      <c r="C967" s="53"/>
      <c r="D967" s="232"/>
      <c r="E967" s="55"/>
      <c r="F967" s="54"/>
      <c r="G967" s="55"/>
      <c r="H967" s="91"/>
      <c r="I967" s="609"/>
      <c r="J967" s="610"/>
      <c r="K967" s="610"/>
      <c r="L967" s="611"/>
      <c r="M967" s="51"/>
      <c r="N967" s="51"/>
    </row>
    <row r="968" spans="1:17" s="38" customFormat="1" ht="13.5" collapsed="1" thickBot="1" x14ac:dyDescent="0.25">
      <c r="A968" s="612">
        <v>42</v>
      </c>
      <c r="B968" s="129"/>
      <c r="C968" s="47"/>
      <c r="D968" s="94"/>
      <c r="E968" s="49"/>
      <c r="F968" s="94"/>
      <c r="G968" s="129"/>
      <c r="H968" s="129"/>
      <c r="I968" s="50">
        <f>SUM(F971:F990)</f>
        <v>0</v>
      </c>
      <c r="J968" s="50">
        <f>SUM(G971:G990)</f>
        <v>0</v>
      </c>
      <c r="K968" s="50">
        <f>SUM(H971:H990)</f>
        <v>0</v>
      </c>
      <c r="L968" s="94"/>
      <c r="M968" s="51"/>
      <c r="N968" s="39" t="s">
        <v>1019</v>
      </c>
      <c r="Q968" s="40" t="s">
        <v>1020</v>
      </c>
    </row>
    <row r="969" spans="1:17" s="38" customFormat="1" ht="25.5" hidden="1" outlineLevel="1" x14ac:dyDescent="0.2">
      <c r="A969" s="604"/>
      <c r="B969" s="606"/>
      <c r="C969" s="607"/>
      <c r="D969" s="607"/>
      <c r="E969" s="607"/>
      <c r="F969" s="607"/>
      <c r="G969" s="607"/>
      <c r="H969" s="607"/>
      <c r="I969" s="607"/>
      <c r="J969" s="607"/>
      <c r="K969" s="607"/>
      <c r="L969" s="607"/>
      <c r="M969" s="51"/>
      <c r="N969" s="51"/>
      <c r="Q969" s="41" t="s">
        <v>1021</v>
      </c>
    </row>
    <row r="970" spans="1:17" s="38" customFormat="1" ht="38.25" hidden="1" outlineLevel="1" x14ac:dyDescent="0.2">
      <c r="A970" s="604"/>
      <c r="B970" s="92" t="s">
        <v>1022</v>
      </c>
      <c r="C970" s="92" t="s">
        <v>1023</v>
      </c>
      <c r="D970" s="92" t="s">
        <v>1023</v>
      </c>
      <c r="E970" s="92"/>
      <c r="F970" s="92" t="s">
        <v>1024</v>
      </c>
      <c r="G970" s="93" t="s">
        <v>1025</v>
      </c>
      <c r="H970" s="453" t="s">
        <v>1026</v>
      </c>
      <c r="I970" s="608" t="s">
        <v>1027</v>
      </c>
      <c r="J970" s="608"/>
      <c r="K970" s="608"/>
      <c r="L970" s="608"/>
      <c r="M970" s="51"/>
      <c r="N970" s="51"/>
      <c r="Q970" s="41" t="s">
        <v>1028</v>
      </c>
    </row>
    <row r="971" spans="1:17" s="38" customFormat="1" hidden="1" outlineLevel="1" x14ac:dyDescent="0.2">
      <c r="A971" s="604"/>
      <c r="B971" s="52" t="s">
        <v>1029</v>
      </c>
      <c r="C971" s="53"/>
      <c r="D971" s="232"/>
      <c r="E971" s="55"/>
      <c r="F971" s="54"/>
      <c r="G971" s="55"/>
      <c r="H971" s="91"/>
      <c r="I971" s="609"/>
      <c r="J971" s="610"/>
      <c r="K971" s="610"/>
      <c r="L971" s="611"/>
      <c r="M971" s="51"/>
      <c r="N971" s="51"/>
      <c r="Q971" s="41" t="s">
        <v>1030</v>
      </c>
    </row>
    <row r="972" spans="1:17" s="38" customFormat="1" hidden="1" outlineLevel="1" x14ac:dyDescent="0.2">
      <c r="A972" s="604"/>
      <c r="B972" s="52" t="s">
        <v>1031</v>
      </c>
      <c r="C972" s="53"/>
      <c r="D972" s="232"/>
      <c r="E972" s="55"/>
      <c r="F972" s="54"/>
      <c r="G972" s="55"/>
      <c r="H972" s="91"/>
      <c r="I972" s="609"/>
      <c r="J972" s="610"/>
      <c r="K972" s="610"/>
      <c r="L972" s="611"/>
      <c r="M972" s="51"/>
      <c r="N972" s="51"/>
      <c r="Q972" s="41" t="s">
        <v>1032</v>
      </c>
    </row>
    <row r="973" spans="1:17" s="38" customFormat="1" hidden="1" outlineLevel="1" x14ac:dyDescent="0.2">
      <c r="A973" s="604"/>
      <c r="B973" s="52" t="s">
        <v>1033</v>
      </c>
      <c r="C973" s="53"/>
      <c r="D973" s="232"/>
      <c r="E973" s="55"/>
      <c r="F973" s="54"/>
      <c r="G973" s="55"/>
      <c r="H973" s="91"/>
      <c r="I973" s="609"/>
      <c r="J973" s="610"/>
      <c r="K973" s="610"/>
      <c r="L973" s="611"/>
      <c r="M973" s="51"/>
      <c r="N973" s="51"/>
      <c r="Q973" s="41" t="s">
        <v>278</v>
      </c>
    </row>
    <row r="974" spans="1:17" s="38" customFormat="1" hidden="1" outlineLevel="1" x14ac:dyDescent="0.2">
      <c r="A974" s="604"/>
      <c r="B974" s="52" t="s">
        <v>1034</v>
      </c>
      <c r="C974" s="53"/>
      <c r="D974" s="232"/>
      <c r="E974" s="55"/>
      <c r="F974" s="54"/>
      <c r="G974" s="55"/>
      <c r="H974" s="91"/>
      <c r="I974" s="609"/>
      <c r="J974" s="610"/>
      <c r="K974" s="610"/>
      <c r="L974" s="611"/>
      <c r="M974" s="51"/>
      <c r="N974" s="51"/>
      <c r="Q974" s="41" t="s">
        <v>180</v>
      </c>
    </row>
    <row r="975" spans="1:17" s="38" customFormat="1" hidden="1" outlineLevel="1" x14ac:dyDescent="0.2">
      <c r="A975" s="604"/>
      <c r="B975" s="52" t="s">
        <v>1035</v>
      </c>
      <c r="C975" s="53"/>
      <c r="D975" s="232"/>
      <c r="E975" s="55"/>
      <c r="F975" s="54"/>
      <c r="G975" s="55"/>
      <c r="H975" s="91"/>
      <c r="I975" s="609"/>
      <c r="J975" s="610"/>
      <c r="K975" s="610"/>
      <c r="L975" s="611"/>
      <c r="M975" s="51"/>
      <c r="N975" s="51"/>
    </row>
    <row r="976" spans="1:17" s="38" customFormat="1" hidden="1" outlineLevel="1" x14ac:dyDescent="0.2">
      <c r="A976" s="604"/>
      <c r="B976" s="52" t="s">
        <v>1036</v>
      </c>
      <c r="C976" s="53"/>
      <c r="D976" s="232"/>
      <c r="E976" s="55"/>
      <c r="F976" s="54"/>
      <c r="G976" s="55"/>
      <c r="H976" s="91"/>
      <c r="I976" s="609"/>
      <c r="J976" s="610"/>
      <c r="K976" s="610"/>
      <c r="L976" s="611"/>
      <c r="M976" s="51"/>
      <c r="N976" s="51"/>
    </row>
    <row r="977" spans="1:17" s="38" customFormat="1" hidden="1" outlineLevel="1" x14ac:dyDescent="0.2">
      <c r="A977" s="604"/>
      <c r="B977" s="52" t="s">
        <v>1037</v>
      </c>
      <c r="C977" s="53"/>
      <c r="D977" s="232"/>
      <c r="E977" s="55"/>
      <c r="F977" s="54"/>
      <c r="G977" s="55"/>
      <c r="H977" s="91"/>
      <c r="I977" s="609"/>
      <c r="J977" s="610"/>
      <c r="K977" s="610"/>
      <c r="L977" s="611"/>
      <c r="M977" s="51"/>
      <c r="N977" s="51"/>
    </row>
    <row r="978" spans="1:17" s="38" customFormat="1" hidden="1" outlineLevel="1" x14ac:dyDescent="0.2">
      <c r="A978" s="604"/>
      <c r="B978" s="52" t="s">
        <v>1038</v>
      </c>
      <c r="C978" s="53"/>
      <c r="D978" s="232"/>
      <c r="E978" s="55"/>
      <c r="F978" s="54"/>
      <c r="G978" s="55"/>
      <c r="H978" s="91"/>
      <c r="I978" s="609"/>
      <c r="J978" s="610"/>
      <c r="K978" s="610"/>
      <c r="L978" s="611"/>
      <c r="M978" s="51"/>
      <c r="N978" s="51"/>
    </row>
    <row r="979" spans="1:17" s="38" customFormat="1" hidden="1" outlineLevel="1" x14ac:dyDescent="0.2">
      <c r="A979" s="604"/>
      <c r="B979" s="52" t="s">
        <v>1039</v>
      </c>
      <c r="C979" s="53"/>
      <c r="D979" s="232"/>
      <c r="E979" s="55"/>
      <c r="F979" s="54"/>
      <c r="G979" s="55"/>
      <c r="H979" s="91"/>
      <c r="I979" s="609"/>
      <c r="J979" s="610"/>
      <c r="K979" s="610"/>
      <c r="L979" s="611"/>
      <c r="M979" s="51"/>
      <c r="N979" s="51"/>
    </row>
    <row r="980" spans="1:17" s="38" customFormat="1" hidden="1" outlineLevel="1" x14ac:dyDescent="0.2">
      <c r="A980" s="604"/>
      <c r="B980" s="52" t="s">
        <v>1040</v>
      </c>
      <c r="C980" s="53"/>
      <c r="D980" s="232"/>
      <c r="E980" s="55"/>
      <c r="F980" s="54"/>
      <c r="G980" s="55"/>
      <c r="H980" s="91"/>
      <c r="I980" s="609"/>
      <c r="J980" s="610"/>
      <c r="K980" s="610"/>
      <c r="L980" s="611"/>
      <c r="M980" s="51"/>
      <c r="N980" s="51"/>
    </row>
    <row r="981" spans="1:17" s="38" customFormat="1" hidden="1" outlineLevel="1" x14ac:dyDescent="0.2">
      <c r="A981" s="604"/>
      <c r="B981" s="52" t="s">
        <v>1041</v>
      </c>
      <c r="C981" s="53"/>
      <c r="D981" s="232"/>
      <c r="E981" s="55"/>
      <c r="F981" s="54"/>
      <c r="G981" s="55"/>
      <c r="H981" s="91"/>
      <c r="I981" s="609"/>
      <c r="J981" s="610"/>
      <c r="K981" s="610"/>
      <c r="L981" s="611"/>
      <c r="M981" s="51"/>
      <c r="N981" s="51"/>
    </row>
    <row r="982" spans="1:17" s="38" customFormat="1" hidden="1" outlineLevel="1" x14ac:dyDescent="0.2">
      <c r="A982" s="604"/>
      <c r="B982" s="52" t="s">
        <v>1042</v>
      </c>
      <c r="C982" s="53"/>
      <c r="D982" s="232"/>
      <c r="E982" s="55"/>
      <c r="F982" s="54"/>
      <c r="G982" s="55"/>
      <c r="H982" s="91"/>
      <c r="I982" s="609"/>
      <c r="J982" s="610"/>
      <c r="K982" s="610"/>
      <c r="L982" s="611"/>
      <c r="M982" s="51"/>
      <c r="N982" s="51"/>
    </row>
    <row r="983" spans="1:17" s="38" customFormat="1" hidden="1" outlineLevel="1" x14ac:dyDescent="0.2">
      <c r="A983" s="604"/>
      <c r="B983" s="52" t="s">
        <v>1043</v>
      </c>
      <c r="C983" s="53"/>
      <c r="D983" s="232"/>
      <c r="E983" s="55"/>
      <c r="F983" s="54"/>
      <c r="G983" s="55"/>
      <c r="H983" s="91"/>
      <c r="I983" s="609"/>
      <c r="J983" s="610"/>
      <c r="K983" s="610"/>
      <c r="L983" s="611"/>
      <c r="M983" s="51"/>
      <c r="N983" s="51"/>
    </row>
    <row r="984" spans="1:17" s="38" customFormat="1" hidden="1" outlineLevel="1" x14ac:dyDescent="0.2">
      <c r="A984" s="604"/>
      <c r="B984" s="52" t="s">
        <v>1044</v>
      </c>
      <c r="C984" s="53"/>
      <c r="D984" s="232"/>
      <c r="E984" s="55"/>
      <c r="F984" s="54"/>
      <c r="G984" s="55"/>
      <c r="H984" s="91"/>
      <c r="I984" s="609"/>
      <c r="J984" s="610"/>
      <c r="K984" s="610"/>
      <c r="L984" s="611"/>
      <c r="M984" s="51"/>
      <c r="N984" s="51"/>
    </row>
    <row r="985" spans="1:17" s="38" customFormat="1" hidden="1" outlineLevel="1" x14ac:dyDescent="0.2">
      <c r="A985" s="604"/>
      <c r="B985" s="52" t="s">
        <v>1045</v>
      </c>
      <c r="C985" s="53"/>
      <c r="D985" s="232"/>
      <c r="E985" s="55"/>
      <c r="F985" s="54"/>
      <c r="G985" s="55"/>
      <c r="H985" s="91"/>
      <c r="I985" s="609"/>
      <c r="J985" s="610"/>
      <c r="K985" s="610"/>
      <c r="L985" s="611"/>
      <c r="M985" s="51"/>
      <c r="N985" s="51"/>
    </row>
    <row r="986" spans="1:17" s="38" customFormat="1" hidden="1" outlineLevel="1" x14ac:dyDescent="0.2">
      <c r="A986" s="604"/>
      <c r="B986" s="52" t="s">
        <v>1046</v>
      </c>
      <c r="C986" s="53"/>
      <c r="D986" s="232"/>
      <c r="E986" s="55"/>
      <c r="F986" s="54"/>
      <c r="G986" s="55"/>
      <c r="H986" s="91"/>
      <c r="I986" s="609"/>
      <c r="J986" s="610"/>
      <c r="K986" s="610"/>
      <c r="L986" s="611"/>
      <c r="M986" s="51"/>
      <c r="N986" s="51"/>
    </row>
    <row r="987" spans="1:17" s="38" customFormat="1" hidden="1" outlineLevel="1" x14ac:dyDescent="0.2">
      <c r="A987" s="604"/>
      <c r="B987" s="52" t="s">
        <v>1047</v>
      </c>
      <c r="C987" s="53"/>
      <c r="D987" s="232"/>
      <c r="E987" s="55"/>
      <c r="F987" s="54"/>
      <c r="G987" s="55"/>
      <c r="H987" s="91"/>
      <c r="I987" s="609"/>
      <c r="J987" s="610"/>
      <c r="K987" s="610"/>
      <c r="L987" s="611"/>
      <c r="M987" s="51"/>
      <c r="N987" s="51"/>
    </row>
    <row r="988" spans="1:17" s="38" customFormat="1" hidden="1" outlineLevel="1" x14ac:dyDescent="0.2">
      <c r="A988" s="604"/>
      <c r="B988" s="52" t="s">
        <v>1048</v>
      </c>
      <c r="C988" s="53"/>
      <c r="D988" s="232"/>
      <c r="E988" s="55"/>
      <c r="F988" s="54"/>
      <c r="G988" s="55"/>
      <c r="H988" s="91"/>
      <c r="I988" s="609"/>
      <c r="J988" s="610"/>
      <c r="K988" s="610"/>
      <c r="L988" s="611"/>
      <c r="M988" s="51"/>
      <c r="N988" s="51"/>
    </row>
    <row r="989" spans="1:17" s="38" customFormat="1" hidden="1" outlineLevel="1" x14ac:dyDescent="0.2">
      <c r="A989" s="604"/>
      <c r="B989" s="52" t="s">
        <v>1049</v>
      </c>
      <c r="C989" s="53"/>
      <c r="D989" s="232"/>
      <c r="E989" s="55"/>
      <c r="F989" s="54"/>
      <c r="G989" s="55"/>
      <c r="H989" s="91"/>
      <c r="I989" s="609"/>
      <c r="J989" s="610"/>
      <c r="K989" s="610"/>
      <c r="L989" s="611"/>
      <c r="M989" s="51"/>
      <c r="N989" s="51"/>
    </row>
    <row r="990" spans="1:17" s="38" customFormat="1" ht="13.5" hidden="1" outlineLevel="1" thickBot="1" x14ac:dyDescent="0.25">
      <c r="A990" s="605"/>
      <c r="B990" s="52" t="s">
        <v>1050</v>
      </c>
      <c r="C990" s="53"/>
      <c r="D990" s="232"/>
      <c r="E990" s="55"/>
      <c r="F990" s="54"/>
      <c r="G990" s="55"/>
      <c r="H990" s="91"/>
      <c r="I990" s="609"/>
      <c r="J990" s="610"/>
      <c r="K990" s="610"/>
      <c r="L990" s="611"/>
      <c r="M990" s="51"/>
      <c r="N990" s="51"/>
    </row>
    <row r="991" spans="1:17" s="38" customFormat="1" ht="13.5" collapsed="1" thickBot="1" x14ac:dyDescent="0.25">
      <c r="A991" s="603">
        <v>43</v>
      </c>
      <c r="B991" s="128"/>
      <c r="C991" s="47"/>
      <c r="D991" s="48"/>
      <c r="E991" s="49"/>
      <c r="F991" s="48"/>
      <c r="G991" s="128"/>
      <c r="H991" s="128"/>
      <c r="I991" s="50">
        <f>SUM(F994:F1013)</f>
        <v>0</v>
      </c>
      <c r="J991" s="50">
        <f>SUM(G994:G1013)</f>
        <v>0</v>
      </c>
      <c r="K991" s="50">
        <f>SUM(H994:H1013)</f>
        <v>0</v>
      </c>
      <c r="L991" s="48"/>
      <c r="M991" s="51"/>
      <c r="N991" s="39" t="s">
        <v>1019</v>
      </c>
      <c r="Q991" s="40" t="s">
        <v>1020</v>
      </c>
    </row>
    <row r="992" spans="1:17" s="38" customFormat="1" ht="25.5" hidden="1" outlineLevel="1" x14ac:dyDescent="0.2">
      <c r="A992" s="604"/>
      <c r="B992" s="606"/>
      <c r="C992" s="607"/>
      <c r="D992" s="607"/>
      <c r="E992" s="607"/>
      <c r="F992" s="607"/>
      <c r="G992" s="607"/>
      <c r="H992" s="607"/>
      <c r="I992" s="607"/>
      <c r="J992" s="607"/>
      <c r="K992" s="607"/>
      <c r="L992" s="607"/>
      <c r="M992" s="51"/>
      <c r="N992" s="51"/>
      <c r="Q992" s="41" t="s">
        <v>1021</v>
      </c>
    </row>
    <row r="993" spans="1:17" s="38" customFormat="1" ht="38.25" hidden="1" outlineLevel="1" x14ac:dyDescent="0.2">
      <c r="A993" s="604"/>
      <c r="B993" s="92" t="s">
        <v>1022</v>
      </c>
      <c r="C993" s="92" t="s">
        <v>1023</v>
      </c>
      <c r="D993" s="92" t="s">
        <v>1023</v>
      </c>
      <c r="E993" s="92"/>
      <c r="F993" s="92" t="s">
        <v>1024</v>
      </c>
      <c r="G993" s="93" t="s">
        <v>1025</v>
      </c>
      <c r="H993" s="453" t="s">
        <v>1026</v>
      </c>
      <c r="I993" s="608" t="s">
        <v>1027</v>
      </c>
      <c r="J993" s="608"/>
      <c r="K993" s="608"/>
      <c r="L993" s="608"/>
      <c r="M993" s="51"/>
      <c r="N993" s="51"/>
      <c r="Q993" s="41" t="s">
        <v>1028</v>
      </c>
    </row>
    <row r="994" spans="1:17" s="38" customFormat="1" hidden="1" outlineLevel="1" x14ac:dyDescent="0.2">
      <c r="A994" s="604"/>
      <c r="B994" s="52" t="s">
        <v>1029</v>
      </c>
      <c r="C994" s="53"/>
      <c r="D994" s="232"/>
      <c r="E994" s="55"/>
      <c r="F994" s="54"/>
      <c r="G994" s="55"/>
      <c r="H994" s="91"/>
      <c r="I994" s="609"/>
      <c r="J994" s="610"/>
      <c r="K994" s="610"/>
      <c r="L994" s="611"/>
      <c r="M994" s="51"/>
      <c r="N994" s="51"/>
      <c r="Q994" s="41" t="s">
        <v>1030</v>
      </c>
    </row>
    <row r="995" spans="1:17" s="38" customFormat="1" hidden="1" outlineLevel="1" x14ac:dyDescent="0.2">
      <c r="A995" s="604"/>
      <c r="B995" s="52" t="s">
        <v>1031</v>
      </c>
      <c r="C995" s="53"/>
      <c r="D995" s="232"/>
      <c r="E995" s="55"/>
      <c r="F995" s="54"/>
      <c r="G995" s="55"/>
      <c r="H995" s="91"/>
      <c r="I995" s="609"/>
      <c r="J995" s="610"/>
      <c r="K995" s="610"/>
      <c r="L995" s="611"/>
      <c r="M995" s="51"/>
      <c r="N995" s="51"/>
      <c r="Q995" s="41" t="s">
        <v>1032</v>
      </c>
    </row>
    <row r="996" spans="1:17" s="38" customFormat="1" hidden="1" outlineLevel="1" x14ac:dyDescent="0.2">
      <c r="A996" s="604"/>
      <c r="B996" s="52" t="s">
        <v>1033</v>
      </c>
      <c r="C996" s="53"/>
      <c r="D996" s="232"/>
      <c r="E996" s="55"/>
      <c r="F996" s="54"/>
      <c r="G996" s="55"/>
      <c r="H996" s="91"/>
      <c r="I996" s="609"/>
      <c r="J996" s="610"/>
      <c r="K996" s="610"/>
      <c r="L996" s="611"/>
      <c r="M996" s="51"/>
      <c r="N996" s="51"/>
      <c r="Q996" s="41" t="s">
        <v>278</v>
      </c>
    </row>
    <row r="997" spans="1:17" s="38" customFormat="1" hidden="1" outlineLevel="1" x14ac:dyDescent="0.2">
      <c r="A997" s="604"/>
      <c r="B997" s="52" t="s">
        <v>1034</v>
      </c>
      <c r="C997" s="53"/>
      <c r="D997" s="232"/>
      <c r="E997" s="55"/>
      <c r="F997" s="54"/>
      <c r="G997" s="55"/>
      <c r="H997" s="91"/>
      <c r="I997" s="609"/>
      <c r="J997" s="610"/>
      <c r="K997" s="610"/>
      <c r="L997" s="611"/>
      <c r="M997" s="51"/>
      <c r="N997" s="51"/>
      <c r="Q997" s="41" t="s">
        <v>180</v>
      </c>
    </row>
    <row r="998" spans="1:17" s="38" customFormat="1" hidden="1" outlineLevel="1" x14ac:dyDescent="0.2">
      <c r="A998" s="604"/>
      <c r="B998" s="52" t="s">
        <v>1035</v>
      </c>
      <c r="C998" s="53"/>
      <c r="D998" s="232"/>
      <c r="E998" s="55"/>
      <c r="F998" s="54"/>
      <c r="G998" s="55"/>
      <c r="H998" s="91"/>
      <c r="I998" s="609"/>
      <c r="J998" s="610"/>
      <c r="K998" s="610"/>
      <c r="L998" s="611"/>
      <c r="M998" s="51"/>
      <c r="N998" s="51"/>
    </row>
    <row r="999" spans="1:17" s="38" customFormat="1" hidden="1" outlineLevel="1" x14ac:dyDescent="0.2">
      <c r="A999" s="604"/>
      <c r="B999" s="52" t="s">
        <v>1036</v>
      </c>
      <c r="C999" s="53"/>
      <c r="D999" s="232"/>
      <c r="E999" s="55"/>
      <c r="F999" s="54"/>
      <c r="G999" s="55"/>
      <c r="H999" s="91"/>
      <c r="I999" s="609"/>
      <c r="J999" s="610"/>
      <c r="K999" s="610"/>
      <c r="L999" s="611"/>
      <c r="M999" s="51"/>
      <c r="N999" s="51"/>
    </row>
    <row r="1000" spans="1:17" s="38" customFormat="1" hidden="1" outlineLevel="1" x14ac:dyDescent="0.2">
      <c r="A1000" s="604"/>
      <c r="B1000" s="52" t="s">
        <v>1037</v>
      </c>
      <c r="C1000" s="53"/>
      <c r="D1000" s="232"/>
      <c r="E1000" s="55"/>
      <c r="F1000" s="54"/>
      <c r="G1000" s="55"/>
      <c r="H1000" s="91"/>
      <c r="I1000" s="609"/>
      <c r="J1000" s="610"/>
      <c r="K1000" s="610"/>
      <c r="L1000" s="611"/>
      <c r="M1000" s="51"/>
      <c r="N1000" s="51"/>
    </row>
    <row r="1001" spans="1:17" s="38" customFormat="1" hidden="1" outlineLevel="1" x14ac:dyDescent="0.2">
      <c r="A1001" s="604"/>
      <c r="B1001" s="52" t="s">
        <v>1038</v>
      </c>
      <c r="C1001" s="53"/>
      <c r="D1001" s="232"/>
      <c r="E1001" s="55"/>
      <c r="F1001" s="54"/>
      <c r="G1001" s="55"/>
      <c r="H1001" s="91"/>
      <c r="I1001" s="609"/>
      <c r="J1001" s="610"/>
      <c r="K1001" s="610"/>
      <c r="L1001" s="611"/>
      <c r="M1001" s="51"/>
      <c r="N1001" s="51"/>
    </row>
    <row r="1002" spans="1:17" s="38" customFormat="1" hidden="1" outlineLevel="1" x14ac:dyDescent="0.2">
      <c r="A1002" s="604"/>
      <c r="B1002" s="52" t="s">
        <v>1039</v>
      </c>
      <c r="C1002" s="53"/>
      <c r="D1002" s="232"/>
      <c r="E1002" s="55"/>
      <c r="F1002" s="54"/>
      <c r="G1002" s="55"/>
      <c r="H1002" s="91"/>
      <c r="I1002" s="609"/>
      <c r="J1002" s="610"/>
      <c r="K1002" s="610"/>
      <c r="L1002" s="611"/>
      <c r="M1002" s="51"/>
      <c r="N1002" s="51"/>
    </row>
    <row r="1003" spans="1:17" s="38" customFormat="1" hidden="1" outlineLevel="1" x14ac:dyDescent="0.2">
      <c r="A1003" s="604"/>
      <c r="B1003" s="52" t="s">
        <v>1040</v>
      </c>
      <c r="C1003" s="53"/>
      <c r="D1003" s="232"/>
      <c r="E1003" s="55"/>
      <c r="F1003" s="54"/>
      <c r="G1003" s="55"/>
      <c r="H1003" s="91"/>
      <c r="I1003" s="609"/>
      <c r="J1003" s="610"/>
      <c r="K1003" s="610"/>
      <c r="L1003" s="611"/>
      <c r="M1003" s="51"/>
      <c r="N1003" s="51"/>
    </row>
    <row r="1004" spans="1:17" s="38" customFormat="1" hidden="1" outlineLevel="1" x14ac:dyDescent="0.2">
      <c r="A1004" s="604"/>
      <c r="B1004" s="52" t="s">
        <v>1041</v>
      </c>
      <c r="C1004" s="53"/>
      <c r="D1004" s="232"/>
      <c r="E1004" s="55"/>
      <c r="F1004" s="54"/>
      <c r="G1004" s="55"/>
      <c r="H1004" s="91"/>
      <c r="I1004" s="609"/>
      <c r="J1004" s="610"/>
      <c r="K1004" s="610"/>
      <c r="L1004" s="611"/>
      <c r="M1004" s="51"/>
      <c r="N1004" s="51"/>
    </row>
    <row r="1005" spans="1:17" s="38" customFormat="1" hidden="1" outlineLevel="1" x14ac:dyDescent="0.2">
      <c r="A1005" s="604"/>
      <c r="B1005" s="52" t="s">
        <v>1042</v>
      </c>
      <c r="C1005" s="53"/>
      <c r="D1005" s="232"/>
      <c r="E1005" s="55"/>
      <c r="F1005" s="54"/>
      <c r="G1005" s="55"/>
      <c r="H1005" s="91"/>
      <c r="I1005" s="609"/>
      <c r="J1005" s="610"/>
      <c r="K1005" s="610"/>
      <c r="L1005" s="611"/>
      <c r="M1005" s="51"/>
      <c r="N1005" s="51"/>
    </row>
    <row r="1006" spans="1:17" s="38" customFormat="1" hidden="1" outlineLevel="1" x14ac:dyDescent="0.2">
      <c r="A1006" s="604"/>
      <c r="B1006" s="52" t="s">
        <v>1043</v>
      </c>
      <c r="C1006" s="53"/>
      <c r="D1006" s="232"/>
      <c r="E1006" s="55"/>
      <c r="F1006" s="54"/>
      <c r="G1006" s="55"/>
      <c r="H1006" s="91"/>
      <c r="I1006" s="609"/>
      <c r="J1006" s="610"/>
      <c r="K1006" s="610"/>
      <c r="L1006" s="611"/>
      <c r="M1006" s="51"/>
      <c r="N1006" s="51"/>
    </row>
    <row r="1007" spans="1:17" s="38" customFormat="1" hidden="1" outlineLevel="1" x14ac:dyDescent="0.2">
      <c r="A1007" s="604"/>
      <c r="B1007" s="52" t="s">
        <v>1044</v>
      </c>
      <c r="C1007" s="53"/>
      <c r="D1007" s="232"/>
      <c r="E1007" s="55"/>
      <c r="F1007" s="54"/>
      <c r="G1007" s="55"/>
      <c r="H1007" s="91"/>
      <c r="I1007" s="609"/>
      <c r="J1007" s="610"/>
      <c r="K1007" s="610"/>
      <c r="L1007" s="611"/>
      <c r="M1007" s="51"/>
      <c r="N1007" s="51"/>
    </row>
    <row r="1008" spans="1:17" s="38" customFormat="1" hidden="1" outlineLevel="1" x14ac:dyDescent="0.2">
      <c r="A1008" s="604"/>
      <c r="B1008" s="52" t="s">
        <v>1045</v>
      </c>
      <c r="C1008" s="53"/>
      <c r="D1008" s="232"/>
      <c r="E1008" s="55"/>
      <c r="F1008" s="54"/>
      <c r="G1008" s="55"/>
      <c r="H1008" s="91"/>
      <c r="I1008" s="609"/>
      <c r="J1008" s="610"/>
      <c r="K1008" s="610"/>
      <c r="L1008" s="611"/>
      <c r="M1008" s="51"/>
      <c r="N1008" s="51"/>
    </row>
    <row r="1009" spans="1:17" s="38" customFormat="1" hidden="1" outlineLevel="1" x14ac:dyDescent="0.2">
      <c r="A1009" s="604"/>
      <c r="B1009" s="52" t="s">
        <v>1046</v>
      </c>
      <c r="C1009" s="53"/>
      <c r="D1009" s="232"/>
      <c r="E1009" s="55"/>
      <c r="F1009" s="54"/>
      <c r="G1009" s="55"/>
      <c r="H1009" s="91"/>
      <c r="I1009" s="609"/>
      <c r="J1009" s="610"/>
      <c r="K1009" s="610"/>
      <c r="L1009" s="611"/>
      <c r="M1009" s="51"/>
      <c r="N1009" s="51"/>
    </row>
    <row r="1010" spans="1:17" s="38" customFormat="1" hidden="1" outlineLevel="1" x14ac:dyDescent="0.2">
      <c r="A1010" s="604"/>
      <c r="B1010" s="52" t="s">
        <v>1047</v>
      </c>
      <c r="C1010" s="53"/>
      <c r="D1010" s="232"/>
      <c r="E1010" s="55"/>
      <c r="F1010" s="54"/>
      <c r="G1010" s="55"/>
      <c r="H1010" s="91"/>
      <c r="I1010" s="609"/>
      <c r="J1010" s="610"/>
      <c r="K1010" s="610"/>
      <c r="L1010" s="611"/>
      <c r="M1010" s="51"/>
      <c r="N1010" s="51"/>
    </row>
    <row r="1011" spans="1:17" s="38" customFormat="1" hidden="1" outlineLevel="1" x14ac:dyDescent="0.2">
      <c r="A1011" s="604"/>
      <c r="B1011" s="52" t="s">
        <v>1048</v>
      </c>
      <c r="C1011" s="53"/>
      <c r="D1011" s="232"/>
      <c r="E1011" s="55"/>
      <c r="F1011" s="54"/>
      <c r="G1011" s="55"/>
      <c r="H1011" s="91"/>
      <c r="I1011" s="609"/>
      <c r="J1011" s="610"/>
      <c r="K1011" s="610"/>
      <c r="L1011" s="611"/>
      <c r="M1011" s="51"/>
      <c r="N1011" s="51"/>
    </row>
    <row r="1012" spans="1:17" s="38" customFormat="1" hidden="1" outlineLevel="1" x14ac:dyDescent="0.2">
      <c r="A1012" s="604"/>
      <c r="B1012" s="52" t="s">
        <v>1049</v>
      </c>
      <c r="C1012" s="53"/>
      <c r="D1012" s="232"/>
      <c r="E1012" s="55"/>
      <c r="F1012" s="54"/>
      <c r="G1012" s="55"/>
      <c r="H1012" s="91"/>
      <c r="I1012" s="609"/>
      <c r="J1012" s="610"/>
      <c r="K1012" s="610"/>
      <c r="L1012" s="611"/>
      <c r="M1012" s="51"/>
      <c r="N1012" s="51"/>
    </row>
    <row r="1013" spans="1:17" s="38" customFormat="1" ht="13.5" hidden="1" outlineLevel="1" thickBot="1" x14ac:dyDescent="0.25">
      <c r="A1013" s="605"/>
      <c r="B1013" s="52" t="s">
        <v>1050</v>
      </c>
      <c r="C1013" s="53"/>
      <c r="D1013" s="232"/>
      <c r="E1013" s="55"/>
      <c r="F1013" s="54"/>
      <c r="G1013" s="55"/>
      <c r="H1013" s="91"/>
      <c r="I1013" s="609"/>
      <c r="J1013" s="610"/>
      <c r="K1013" s="610"/>
      <c r="L1013" s="611"/>
      <c r="M1013" s="51"/>
      <c r="N1013" s="51"/>
    </row>
    <row r="1014" spans="1:17" s="38" customFormat="1" ht="13.5" collapsed="1" thickBot="1" x14ac:dyDescent="0.25">
      <c r="A1014" s="612">
        <v>44</v>
      </c>
      <c r="B1014" s="129"/>
      <c r="C1014" s="47"/>
      <c r="D1014" s="94"/>
      <c r="E1014" s="49"/>
      <c r="F1014" s="94"/>
      <c r="G1014" s="129"/>
      <c r="H1014" s="129"/>
      <c r="I1014" s="50">
        <f>SUM(F1017:F1036)</f>
        <v>0</v>
      </c>
      <c r="J1014" s="50">
        <f>SUM(G1017:G1036)</f>
        <v>0</v>
      </c>
      <c r="K1014" s="50">
        <f>SUM(H1017:H1036)</f>
        <v>0</v>
      </c>
      <c r="L1014" s="94"/>
      <c r="M1014" s="51"/>
      <c r="N1014" s="39" t="s">
        <v>1019</v>
      </c>
      <c r="Q1014" s="40" t="s">
        <v>1020</v>
      </c>
    </row>
    <row r="1015" spans="1:17" s="38" customFormat="1" ht="25.5" hidden="1" outlineLevel="1" x14ac:dyDescent="0.2">
      <c r="A1015" s="604"/>
      <c r="B1015" s="606"/>
      <c r="C1015" s="607"/>
      <c r="D1015" s="607"/>
      <c r="E1015" s="607"/>
      <c r="F1015" s="607"/>
      <c r="G1015" s="607"/>
      <c r="H1015" s="607"/>
      <c r="I1015" s="607"/>
      <c r="J1015" s="607"/>
      <c r="K1015" s="607"/>
      <c r="L1015" s="607"/>
      <c r="M1015" s="51"/>
      <c r="N1015" s="51"/>
      <c r="Q1015" s="41" t="s">
        <v>1021</v>
      </c>
    </row>
    <row r="1016" spans="1:17" s="38" customFormat="1" ht="38.25" hidden="1" outlineLevel="1" x14ac:dyDescent="0.2">
      <c r="A1016" s="604"/>
      <c r="B1016" s="92" t="s">
        <v>1022</v>
      </c>
      <c r="C1016" s="92" t="s">
        <v>1023</v>
      </c>
      <c r="D1016" s="92" t="s">
        <v>1023</v>
      </c>
      <c r="E1016" s="92"/>
      <c r="F1016" s="92" t="s">
        <v>1024</v>
      </c>
      <c r="G1016" s="93" t="s">
        <v>1025</v>
      </c>
      <c r="H1016" s="453" t="s">
        <v>1026</v>
      </c>
      <c r="I1016" s="608" t="s">
        <v>1027</v>
      </c>
      <c r="J1016" s="608"/>
      <c r="K1016" s="608"/>
      <c r="L1016" s="608"/>
      <c r="M1016" s="51"/>
      <c r="N1016" s="51"/>
      <c r="Q1016" s="41" t="s">
        <v>1028</v>
      </c>
    </row>
    <row r="1017" spans="1:17" s="38" customFormat="1" hidden="1" outlineLevel="1" x14ac:dyDescent="0.2">
      <c r="A1017" s="604"/>
      <c r="B1017" s="52" t="s">
        <v>1029</v>
      </c>
      <c r="C1017" s="53"/>
      <c r="D1017" s="232"/>
      <c r="E1017" s="55"/>
      <c r="F1017" s="54"/>
      <c r="G1017" s="55"/>
      <c r="H1017" s="91"/>
      <c r="I1017" s="609"/>
      <c r="J1017" s="610"/>
      <c r="K1017" s="610"/>
      <c r="L1017" s="611"/>
      <c r="M1017" s="51"/>
      <c r="N1017" s="51"/>
      <c r="Q1017" s="41" t="s">
        <v>1030</v>
      </c>
    </row>
    <row r="1018" spans="1:17" s="38" customFormat="1" hidden="1" outlineLevel="1" x14ac:dyDescent="0.2">
      <c r="A1018" s="604"/>
      <c r="B1018" s="52" t="s">
        <v>1031</v>
      </c>
      <c r="C1018" s="53"/>
      <c r="D1018" s="232"/>
      <c r="E1018" s="55"/>
      <c r="F1018" s="54"/>
      <c r="G1018" s="55"/>
      <c r="H1018" s="91"/>
      <c r="I1018" s="609"/>
      <c r="J1018" s="610"/>
      <c r="K1018" s="610"/>
      <c r="L1018" s="611"/>
      <c r="M1018" s="51"/>
      <c r="N1018" s="51"/>
      <c r="Q1018" s="41" t="s">
        <v>1032</v>
      </c>
    </row>
    <row r="1019" spans="1:17" s="38" customFormat="1" hidden="1" outlineLevel="1" x14ac:dyDescent="0.2">
      <c r="A1019" s="604"/>
      <c r="B1019" s="52" t="s">
        <v>1033</v>
      </c>
      <c r="C1019" s="53"/>
      <c r="D1019" s="232"/>
      <c r="E1019" s="55"/>
      <c r="F1019" s="54"/>
      <c r="G1019" s="55"/>
      <c r="H1019" s="91"/>
      <c r="I1019" s="609"/>
      <c r="J1019" s="610"/>
      <c r="K1019" s="610"/>
      <c r="L1019" s="611"/>
      <c r="M1019" s="51"/>
      <c r="N1019" s="51"/>
      <c r="Q1019" s="41" t="s">
        <v>278</v>
      </c>
    </row>
    <row r="1020" spans="1:17" s="38" customFormat="1" hidden="1" outlineLevel="1" x14ac:dyDescent="0.2">
      <c r="A1020" s="604"/>
      <c r="B1020" s="52" t="s">
        <v>1034</v>
      </c>
      <c r="C1020" s="53"/>
      <c r="D1020" s="232"/>
      <c r="E1020" s="55"/>
      <c r="F1020" s="54"/>
      <c r="G1020" s="55"/>
      <c r="H1020" s="91"/>
      <c r="I1020" s="609"/>
      <c r="J1020" s="610"/>
      <c r="K1020" s="610"/>
      <c r="L1020" s="611"/>
      <c r="M1020" s="51"/>
      <c r="N1020" s="51"/>
      <c r="Q1020" s="41" t="s">
        <v>180</v>
      </c>
    </row>
    <row r="1021" spans="1:17" s="38" customFormat="1" hidden="1" outlineLevel="1" x14ac:dyDescent="0.2">
      <c r="A1021" s="604"/>
      <c r="B1021" s="52" t="s">
        <v>1035</v>
      </c>
      <c r="C1021" s="53"/>
      <c r="D1021" s="232"/>
      <c r="E1021" s="55"/>
      <c r="F1021" s="54"/>
      <c r="G1021" s="55"/>
      <c r="H1021" s="91"/>
      <c r="I1021" s="609"/>
      <c r="J1021" s="610"/>
      <c r="K1021" s="610"/>
      <c r="L1021" s="611"/>
      <c r="M1021" s="51"/>
      <c r="N1021" s="51"/>
    </row>
    <row r="1022" spans="1:17" s="38" customFormat="1" hidden="1" outlineLevel="1" x14ac:dyDescent="0.2">
      <c r="A1022" s="604"/>
      <c r="B1022" s="52" t="s">
        <v>1036</v>
      </c>
      <c r="C1022" s="53"/>
      <c r="D1022" s="232"/>
      <c r="E1022" s="55"/>
      <c r="F1022" s="54"/>
      <c r="G1022" s="55"/>
      <c r="H1022" s="91"/>
      <c r="I1022" s="609"/>
      <c r="J1022" s="610"/>
      <c r="K1022" s="610"/>
      <c r="L1022" s="611"/>
      <c r="M1022" s="51"/>
      <c r="N1022" s="51"/>
    </row>
    <row r="1023" spans="1:17" s="38" customFormat="1" hidden="1" outlineLevel="1" x14ac:dyDescent="0.2">
      <c r="A1023" s="604"/>
      <c r="B1023" s="52" t="s">
        <v>1037</v>
      </c>
      <c r="C1023" s="53"/>
      <c r="D1023" s="232"/>
      <c r="E1023" s="55"/>
      <c r="F1023" s="54"/>
      <c r="G1023" s="55"/>
      <c r="H1023" s="91"/>
      <c r="I1023" s="609"/>
      <c r="J1023" s="610"/>
      <c r="K1023" s="610"/>
      <c r="L1023" s="611"/>
      <c r="M1023" s="51"/>
      <c r="N1023" s="51"/>
    </row>
    <row r="1024" spans="1:17" s="38" customFormat="1" hidden="1" outlineLevel="1" x14ac:dyDescent="0.2">
      <c r="A1024" s="604"/>
      <c r="B1024" s="52" t="s">
        <v>1038</v>
      </c>
      <c r="C1024" s="53"/>
      <c r="D1024" s="232"/>
      <c r="E1024" s="55"/>
      <c r="F1024" s="54"/>
      <c r="G1024" s="55"/>
      <c r="H1024" s="91"/>
      <c r="I1024" s="609"/>
      <c r="J1024" s="610"/>
      <c r="K1024" s="610"/>
      <c r="L1024" s="611"/>
      <c r="M1024" s="51"/>
      <c r="N1024" s="51"/>
    </row>
    <row r="1025" spans="1:17" s="38" customFormat="1" hidden="1" outlineLevel="1" x14ac:dyDescent="0.2">
      <c r="A1025" s="604"/>
      <c r="B1025" s="52" t="s">
        <v>1039</v>
      </c>
      <c r="C1025" s="53"/>
      <c r="D1025" s="232"/>
      <c r="E1025" s="55"/>
      <c r="F1025" s="54"/>
      <c r="G1025" s="55"/>
      <c r="H1025" s="91"/>
      <c r="I1025" s="609"/>
      <c r="J1025" s="610"/>
      <c r="K1025" s="610"/>
      <c r="L1025" s="611"/>
      <c r="M1025" s="51"/>
      <c r="N1025" s="51"/>
    </row>
    <row r="1026" spans="1:17" s="38" customFormat="1" hidden="1" outlineLevel="1" x14ac:dyDescent="0.2">
      <c r="A1026" s="604"/>
      <c r="B1026" s="52" t="s">
        <v>1040</v>
      </c>
      <c r="C1026" s="53"/>
      <c r="D1026" s="232"/>
      <c r="E1026" s="55"/>
      <c r="F1026" s="54"/>
      <c r="G1026" s="55"/>
      <c r="H1026" s="91"/>
      <c r="I1026" s="609"/>
      <c r="J1026" s="610"/>
      <c r="K1026" s="610"/>
      <c r="L1026" s="611"/>
      <c r="M1026" s="51"/>
      <c r="N1026" s="51"/>
    </row>
    <row r="1027" spans="1:17" s="38" customFormat="1" hidden="1" outlineLevel="1" x14ac:dyDescent="0.2">
      <c r="A1027" s="604"/>
      <c r="B1027" s="52" t="s">
        <v>1041</v>
      </c>
      <c r="C1027" s="53"/>
      <c r="D1027" s="232"/>
      <c r="E1027" s="55"/>
      <c r="F1027" s="54"/>
      <c r="G1027" s="55"/>
      <c r="H1027" s="91"/>
      <c r="I1027" s="609"/>
      <c r="J1027" s="610"/>
      <c r="K1027" s="610"/>
      <c r="L1027" s="611"/>
      <c r="M1027" s="51"/>
      <c r="N1027" s="51"/>
    </row>
    <row r="1028" spans="1:17" s="38" customFormat="1" hidden="1" outlineLevel="1" x14ac:dyDescent="0.2">
      <c r="A1028" s="604"/>
      <c r="B1028" s="52" t="s">
        <v>1042</v>
      </c>
      <c r="C1028" s="53"/>
      <c r="D1028" s="232"/>
      <c r="E1028" s="55"/>
      <c r="F1028" s="54"/>
      <c r="G1028" s="55"/>
      <c r="H1028" s="91"/>
      <c r="I1028" s="609"/>
      <c r="J1028" s="610"/>
      <c r="K1028" s="610"/>
      <c r="L1028" s="611"/>
      <c r="M1028" s="51"/>
      <c r="N1028" s="51"/>
    </row>
    <row r="1029" spans="1:17" s="38" customFormat="1" hidden="1" outlineLevel="1" x14ac:dyDescent="0.2">
      <c r="A1029" s="604"/>
      <c r="B1029" s="52" t="s">
        <v>1043</v>
      </c>
      <c r="C1029" s="53"/>
      <c r="D1029" s="232"/>
      <c r="E1029" s="55"/>
      <c r="F1029" s="54"/>
      <c r="G1029" s="55"/>
      <c r="H1029" s="91"/>
      <c r="I1029" s="609"/>
      <c r="J1029" s="610"/>
      <c r="K1029" s="610"/>
      <c r="L1029" s="611"/>
      <c r="M1029" s="51"/>
      <c r="N1029" s="51"/>
    </row>
    <row r="1030" spans="1:17" s="38" customFormat="1" hidden="1" outlineLevel="1" x14ac:dyDescent="0.2">
      <c r="A1030" s="604"/>
      <c r="B1030" s="52" t="s">
        <v>1044</v>
      </c>
      <c r="C1030" s="53"/>
      <c r="D1030" s="232"/>
      <c r="E1030" s="55"/>
      <c r="F1030" s="54"/>
      <c r="G1030" s="55"/>
      <c r="H1030" s="91"/>
      <c r="I1030" s="609"/>
      <c r="J1030" s="610"/>
      <c r="K1030" s="610"/>
      <c r="L1030" s="611"/>
      <c r="M1030" s="51"/>
      <c r="N1030" s="51"/>
    </row>
    <row r="1031" spans="1:17" s="38" customFormat="1" hidden="1" outlineLevel="1" x14ac:dyDescent="0.2">
      <c r="A1031" s="604"/>
      <c r="B1031" s="52" t="s">
        <v>1045</v>
      </c>
      <c r="C1031" s="53"/>
      <c r="D1031" s="232"/>
      <c r="E1031" s="55"/>
      <c r="F1031" s="54"/>
      <c r="G1031" s="55"/>
      <c r="H1031" s="91"/>
      <c r="I1031" s="609"/>
      <c r="J1031" s="610"/>
      <c r="K1031" s="610"/>
      <c r="L1031" s="611"/>
      <c r="M1031" s="51"/>
      <c r="N1031" s="51"/>
    </row>
    <row r="1032" spans="1:17" s="38" customFormat="1" hidden="1" outlineLevel="1" x14ac:dyDescent="0.2">
      <c r="A1032" s="604"/>
      <c r="B1032" s="52" t="s">
        <v>1046</v>
      </c>
      <c r="C1032" s="53"/>
      <c r="D1032" s="232"/>
      <c r="E1032" s="55"/>
      <c r="F1032" s="54"/>
      <c r="G1032" s="55"/>
      <c r="H1032" s="91"/>
      <c r="I1032" s="609"/>
      <c r="J1032" s="610"/>
      <c r="K1032" s="610"/>
      <c r="L1032" s="611"/>
      <c r="M1032" s="51"/>
      <c r="N1032" s="51"/>
    </row>
    <row r="1033" spans="1:17" s="38" customFormat="1" hidden="1" outlineLevel="1" x14ac:dyDescent="0.2">
      <c r="A1033" s="604"/>
      <c r="B1033" s="52" t="s">
        <v>1047</v>
      </c>
      <c r="C1033" s="53"/>
      <c r="D1033" s="232"/>
      <c r="E1033" s="55"/>
      <c r="F1033" s="54"/>
      <c r="G1033" s="55"/>
      <c r="H1033" s="91"/>
      <c r="I1033" s="609"/>
      <c r="J1033" s="610"/>
      <c r="K1033" s="610"/>
      <c r="L1033" s="611"/>
      <c r="M1033" s="51"/>
      <c r="N1033" s="51"/>
    </row>
    <row r="1034" spans="1:17" s="38" customFormat="1" hidden="1" outlineLevel="1" x14ac:dyDescent="0.2">
      <c r="A1034" s="604"/>
      <c r="B1034" s="52" t="s">
        <v>1048</v>
      </c>
      <c r="C1034" s="53"/>
      <c r="D1034" s="232"/>
      <c r="E1034" s="55"/>
      <c r="F1034" s="54"/>
      <c r="G1034" s="55"/>
      <c r="H1034" s="91"/>
      <c r="I1034" s="609"/>
      <c r="J1034" s="610"/>
      <c r="K1034" s="610"/>
      <c r="L1034" s="611"/>
      <c r="M1034" s="51"/>
      <c r="N1034" s="51"/>
    </row>
    <row r="1035" spans="1:17" s="38" customFormat="1" hidden="1" outlineLevel="1" x14ac:dyDescent="0.2">
      <c r="A1035" s="604"/>
      <c r="B1035" s="52" t="s">
        <v>1049</v>
      </c>
      <c r="C1035" s="53"/>
      <c r="D1035" s="232"/>
      <c r="E1035" s="55"/>
      <c r="F1035" s="54"/>
      <c r="G1035" s="55"/>
      <c r="H1035" s="91"/>
      <c r="I1035" s="609"/>
      <c r="J1035" s="610"/>
      <c r="K1035" s="610"/>
      <c r="L1035" s="611"/>
      <c r="M1035" s="51"/>
      <c r="N1035" s="51"/>
    </row>
    <row r="1036" spans="1:17" s="38" customFormat="1" ht="13.5" hidden="1" outlineLevel="1" thickBot="1" x14ac:dyDescent="0.25">
      <c r="A1036" s="605"/>
      <c r="B1036" s="52" t="s">
        <v>1050</v>
      </c>
      <c r="C1036" s="53"/>
      <c r="D1036" s="232"/>
      <c r="E1036" s="55"/>
      <c r="F1036" s="54"/>
      <c r="G1036" s="55"/>
      <c r="H1036" s="91"/>
      <c r="I1036" s="609"/>
      <c r="J1036" s="610"/>
      <c r="K1036" s="610"/>
      <c r="L1036" s="611"/>
      <c r="M1036" s="51"/>
      <c r="N1036" s="51"/>
    </row>
    <row r="1037" spans="1:17" s="38" customFormat="1" ht="13.5" collapsed="1" thickBot="1" x14ac:dyDescent="0.25">
      <c r="A1037" s="603">
        <v>45</v>
      </c>
      <c r="B1037" s="128"/>
      <c r="C1037" s="47"/>
      <c r="D1037" s="48"/>
      <c r="E1037" s="49"/>
      <c r="F1037" s="48"/>
      <c r="G1037" s="128"/>
      <c r="H1037" s="128"/>
      <c r="I1037" s="50">
        <f>SUM(F1040:F1059)</f>
        <v>0</v>
      </c>
      <c r="J1037" s="50">
        <f>SUM(G1040:G1059)</f>
        <v>0</v>
      </c>
      <c r="K1037" s="50">
        <f>SUM(H1040:H1059)</f>
        <v>0</v>
      </c>
      <c r="L1037" s="48"/>
      <c r="M1037" s="51"/>
      <c r="N1037" s="39" t="s">
        <v>1019</v>
      </c>
      <c r="Q1037" s="40" t="s">
        <v>1020</v>
      </c>
    </row>
    <row r="1038" spans="1:17" s="38" customFormat="1" ht="25.5" hidden="1" outlineLevel="1" x14ac:dyDescent="0.2">
      <c r="A1038" s="604"/>
      <c r="B1038" s="606"/>
      <c r="C1038" s="607"/>
      <c r="D1038" s="607"/>
      <c r="E1038" s="607"/>
      <c r="F1038" s="607"/>
      <c r="G1038" s="607"/>
      <c r="H1038" s="607"/>
      <c r="I1038" s="607"/>
      <c r="J1038" s="607"/>
      <c r="K1038" s="607"/>
      <c r="L1038" s="607"/>
      <c r="M1038" s="51"/>
      <c r="N1038" s="51"/>
      <c r="Q1038" s="41" t="s">
        <v>1021</v>
      </c>
    </row>
    <row r="1039" spans="1:17" s="38" customFormat="1" ht="38.25" hidden="1" outlineLevel="1" x14ac:dyDescent="0.2">
      <c r="A1039" s="604"/>
      <c r="B1039" s="92" t="s">
        <v>1022</v>
      </c>
      <c r="C1039" s="92" t="s">
        <v>1023</v>
      </c>
      <c r="D1039" s="92" t="s">
        <v>1023</v>
      </c>
      <c r="E1039" s="92"/>
      <c r="F1039" s="92" t="s">
        <v>1024</v>
      </c>
      <c r="G1039" s="93" t="s">
        <v>1025</v>
      </c>
      <c r="H1039" s="453" t="s">
        <v>1026</v>
      </c>
      <c r="I1039" s="608" t="s">
        <v>1027</v>
      </c>
      <c r="J1039" s="608"/>
      <c r="K1039" s="608"/>
      <c r="L1039" s="608"/>
      <c r="M1039" s="51"/>
      <c r="N1039" s="51"/>
      <c r="Q1039" s="41" t="s">
        <v>1028</v>
      </c>
    </row>
    <row r="1040" spans="1:17" s="38" customFormat="1" hidden="1" outlineLevel="1" x14ac:dyDescent="0.2">
      <c r="A1040" s="604"/>
      <c r="B1040" s="52" t="s">
        <v>1029</v>
      </c>
      <c r="C1040" s="53"/>
      <c r="D1040" s="232"/>
      <c r="E1040" s="55"/>
      <c r="F1040" s="54"/>
      <c r="G1040" s="55"/>
      <c r="H1040" s="91"/>
      <c r="I1040" s="609"/>
      <c r="J1040" s="610"/>
      <c r="K1040" s="610"/>
      <c r="L1040" s="611"/>
      <c r="M1040" s="51"/>
      <c r="N1040" s="51"/>
      <c r="Q1040" s="41" t="s">
        <v>1030</v>
      </c>
    </row>
    <row r="1041" spans="1:17" s="38" customFormat="1" hidden="1" outlineLevel="1" x14ac:dyDescent="0.2">
      <c r="A1041" s="604"/>
      <c r="B1041" s="52" t="s">
        <v>1031</v>
      </c>
      <c r="C1041" s="53"/>
      <c r="D1041" s="232"/>
      <c r="E1041" s="55"/>
      <c r="F1041" s="54"/>
      <c r="G1041" s="55"/>
      <c r="H1041" s="91"/>
      <c r="I1041" s="609"/>
      <c r="J1041" s="610"/>
      <c r="K1041" s="610"/>
      <c r="L1041" s="611"/>
      <c r="M1041" s="51"/>
      <c r="N1041" s="51"/>
      <c r="Q1041" s="41" t="s">
        <v>1032</v>
      </c>
    </row>
    <row r="1042" spans="1:17" s="38" customFormat="1" hidden="1" outlineLevel="1" x14ac:dyDescent="0.2">
      <c r="A1042" s="604"/>
      <c r="B1042" s="52" t="s">
        <v>1033</v>
      </c>
      <c r="C1042" s="53"/>
      <c r="D1042" s="232"/>
      <c r="E1042" s="55"/>
      <c r="F1042" s="54"/>
      <c r="G1042" s="55"/>
      <c r="H1042" s="91"/>
      <c r="I1042" s="609"/>
      <c r="J1042" s="610"/>
      <c r="K1042" s="610"/>
      <c r="L1042" s="611"/>
      <c r="M1042" s="51"/>
      <c r="N1042" s="51"/>
      <c r="Q1042" s="41" t="s">
        <v>278</v>
      </c>
    </row>
    <row r="1043" spans="1:17" s="38" customFormat="1" hidden="1" outlineLevel="1" x14ac:dyDescent="0.2">
      <c r="A1043" s="604"/>
      <c r="B1043" s="52" t="s">
        <v>1034</v>
      </c>
      <c r="C1043" s="53"/>
      <c r="D1043" s="232"/>
      <c r="E1043" s="55"/>
      <c r="F1043" s="54"/>
      <c r="G1043" s="55"/>
      <c r="H1043" s="91"/>
      <c r="I1043" s="609"/>
      <c r="J1043" s="610"/>
      <c r="K1043" s="610"/>
      <c r="L1043" s="611"/>
      <c r="M1043" s="51"/>
      <c r="N1043" s="51"/>
      <c r="Q1043" s="41" t="s">
        <v>180</v>
      </c>
    </row>
    <row r="1044" spans="1:17" s="38" customFormat="1" hidden="1" outlineLevel="1" x14ac:dyDescent="0.2">
      <c r="A1044" s="604"/>
      <c r="B1044" s="52" t="s">
        <v>1035</v>
      </c>
      <c r="C1044" s="53"/>
      <c r="D1044" s="232"/>
      <c r="E1044" s="55"/>
      <c r="F1044" s="54"/>
      <c r="G1044" s="55"/>
      <c r="H1044" s="91"/>
      <c r="I1044" s="609"/>
      <c r="J1044" s="610"/>
      <c r="K1044" s="610"/>
      <c r="L1044" s="611"/>
      <c r="M1044" s="51"/>
      <c r="N1044" s="51"/>
    </row>
    <row r="1045" spans="1:17" s="38" customFormat="1" hidden="1" outlineLevel="1" x14ac:dyDescent="0.2">
      <c r="A1045" s="604"/>
      <c r="B1045" s="52" t="s">
        <v>1036</v>
      </c>
      <c r="C1045" s="53"/>
      <c r="D1045" s="232"/>
      <c r="E1045" s="55"/>
      <c r="F1045" s="54"/>
      <c r="G1045" s="55"/>
      <c r="H1045" s="91"/>
      <c r="I1045" s="609"/>
      <c r="J1045" s="610"/>
      <c r="K1045" s="610"/>
      <c r="L1045" s="611"/>
      <c r="M1045" s="51"/>
      <c r="N1045" s="51"/>
    </row>
    <row r="1046" spans="1:17" s="38" customFormat="1" hidden="1" outlineLevel="1" x14ac:dyDescent="0.2">
      <c r="A1046" s="604"/>
      <c r="B1046" s="52" t="s">
        <v>1037</v>
      </c>
      <c r="C1046" s="53"/>
      <c r="D1046" s="232"/>
      <c r="E1046" s="55"/>
      <c r="F1046" s="54"/>
      <c r="G1046" s="55"/>
      <c r="H1046" s="91"/>
      <c r="I1046" s="609"/>
      <c r="J1046" s="610"/>
      <c r="K1046" s="610"/>
      <c r="L1046" s="611"/>
      <c r="M1046" s="51"/>
      <c r="N1046" s="51"/>
    </row>
    <row r="1047" spans="1:17" s="38" customFormat="1" hidden="1" outlineLevel="1" x14ac:dyDescent="0.2">
      <c r="A1047" s="604"/>
      <c r="B1047" s="52" t="s">
        <v>1038</v>
      </c>
      <c r="C1047" s="53"/>
      <c r="D1047" s="232"/>
      <c r="E1047" s="55"/>
      <c r="F1047" s="54"/>
      <c r="G1047" s="55"/>
      <c r="H1047" s="91"/>
      <c r="I1047" s="609"/>
      <c r="J1047" s="610"/>
      <c r="K1047" s="610"/>
      <c r="L1047" s="611"/>
      <c r="M1047" s="51"/>
      <c r="N1047" s="51"/>
    </row>
    <row r="1048" spans="1:17" s="38" customFormat="1" hidden="1" outlineLevel="1" x14ac:dyDescent="0.2">
      <c r="A1048" s="604"/>
      <c r="B1048" s="52" t="s">
        <v>1039</v>
      </c>
      <c r="C1048" s="53"/>
      <c r="D1048" s="232"/>
      <c r="E1048" s="55"/>
      <c r="F1048" s="54"/>
      <c r="G1048" s="55"/>
      <c r="H1048" s="91"/>
      <c r="I1048" s="609"/>
      <c r="J1048" s="610"/>
      <c r="K1048" s="610"/>
      <c r="L1048" s="611"/>
      <c r="M1048" s="51"/>
      <c r="N1048" s="51"/>
    </row>
    <row r="1049" spans="1:17" s="38" customFormat="1" hidden="1" outlineLevel="1" x14ac:dyDescent="0.2">
      <c r="A1049" s="604"/>
      <c r="B1049" s="52" t="s">
        <v>1040</v>
      </c>
      <c r="C1049" s="53"/>
      <c r="D1049" s="232"/>
      <c r="E1049" s="55"/>
      <c r="F1049" s="54"/>
      <c r="G1049" s="55"/>
      <c r="H1049" s="91"/>
      <c r="I1049" s="609"/>
      <c r="J1049" s="610"/>
      <c r="K1049" s="610"/>
      <c r="L1049" s="611"/>
      <c r="M1049" s="51"/>
      <c r="N1049" s="51"/>
    </row>
    <row r="1050" spans="1:17" s="38" customFormat="1" hidden="1" outlineLevel="1" x14ac:dyDescent="0.2">
      <c r="A1050" s="604"/>
      <c r="B1050" s="52" t="s">
        <v>1041</v>
      </c>
      <c r="C1050" s="53"/>
      <c r="D1050" s="232"/>
      <c r="E1050" s="55"/>
      <c r="F1050" s="54"/>
      <c r="G1050" s="55"/>
      <c r="H1050" s="91"/>
      <c r="I1050" s="609"/>
      <c r="J1050" s="610"/>
      <c r="K1050" s="610"/>
      <c r="L1050" s="611"/>
      <c r="M1050" s="51"/>
      <c r="N1050" s="51"/>
    </row>
    <row r="1051" spans="1:17" s="38" customFormat="1" hidden="1" outlineLevel="1" x14ac:dyDescent="0.2">
      <c r="A1051" s="604"/>
      <c r="B1051" s="52" t="s">
        <v>1042</v>
      </c>
      <c r="C1051" s="53"/>
      <c r="D1051" s="232"/>
      <c r="E1051" s="55"/>
      <c r="F1051" s="54"/>
      <c r="G1051" s="55"/>
      <c r="H1051" s="91"/>
      <c r="I1051" s="609"/>
      <c r="J1051" s="610"/>
      <c r="K1051" s="610"/>
      <c r="L1051" s="611"/>
      <c r="M1051" s="51"/>
      <c r="N1051" s="51"/>
    </row>
    <row r="1052" spans="1:17" s="38" customFormat="1" hidden="1" outlineLevel="1" x14ac:dyDescent="0.2">
      <c r="A1052" s="604"/>
      <c r="B1052" s="52" t="s">
        <v>1043</v>
      </c>
      <c r="C1052" s="53"/>
      <c r="D1052" s="232"/>
      <c r="E1052" s="55"/>
      <c r="F1052" s="54"/>
      <c r="G1052" s="55"/>
      <c r="H1052" s="91"/>
      <c r="I1052" s="609"/>
      <c r="J1052" s="610"/>
      <c r="K1052" s="610"/>
      <c r="L1052" s="611"/>
      <c r="M1052" s="51"/>
      <c r="N1052" s="51"/>
    </row>
    <row r="1053" spans="1:17" s="38" customFormat="1" hidden="1" outlineLevel="1" x14ac:dyDescent="0.2">
      <c r="A1053" s="604"/>
      <c r="B1053" s="52" t="s">
        <v>1044</v>
      </c>
      <c r="C1053" s="53"/>
      <c r="D1053" s="232"/>
      <c r="E1053" s="55"/>
      <c r="F1053" s="54"/>
      <c r="G1053" s="55"/>
      <c r="H1053" s="91"/>
      <c r="I1053" s="609"/>
      <c r="J1053" s="610"/>
      <c r="K1053" s="610"/>
      <c r="L1053" s="611"/>
      <c r="M1053" s="51"/>
      <c r="N1053" s="51"/>
    </row>
    <row r="1054" spans="1:17" s="38" customFormat="1" hidden="1" outlineLevel="1" x14ac:dyDescent="0.2">
      <c r="A1054" s="604"/>
      <c r="B1054" s="52" t="s">
        <v>1045</v>
      </c>
      <c r="C1054" s="53"/>
      <c r="D1054" s="232"/>
      <c r="E1054" s="55"/>
      <c r="F1054" s="54"/>
      <c r="G1054" s="55"/>
      <c r="H1054" s="91"/>
      <c r="I1054" s="609"/>
      <c r="J1054" s="610"/>
      <c r="K1054" s="610"/>
      <c r="L1054" s="611"/>
      <c r="M1054" s="51"/>
      <c r="N1054" s="51"/>
    </row>
    <row r="1055" spans="1:17" s="38" customFormat="1" hidden="1" outlineLevel="1" x14ac:dyDescent="0.2">
      <c r="A1055" s="604"/>
      <c r="B1055" s="52" t="s">
        <v>1046</v>
      </c>
      <c r="C1055" s="53"/>
      <c r="D1055" s="232"/>
      <c r="E1055" s="55"/>
      <c r="F1055" s="54"/>
      <c r="G1055" s="55"/>
      <c r="H1055" s="91"/>
      <c r="I1055" s="609"/>
      <c r="J1055" s="610"/>
      <c r="K1055" s="610"/>
      <c r="L1055" s="611"/>
      <c r="M1055" s="51"/>
      <c r="N1055" s="51"/>
    </row>
    <row r="1056" spans="1:17" s="38" customFormat="1" hidden="1" outlineLevel="1" x14ac:dyDescent="0.2">
      <c r="A1056" s="604"/>
      <c r="B1056" s="52" t="s">
        <v>1047</v>
      </c>
      <c r="C1056" s="53"/>
      <c r="D1056" s="232"/>
      <c r="E1056" s="55"/>
      <c r="F1056" s="54"/>
      <c r="G1056" s="55"/>
      <c r="H1056" s="91"/>
      <c r="I1056" s="609"/>
      <c r="J1056" s="610"/>
      <c r="K1056" s="610"/>
      <c r="L1056" s="611"/>
      <c r="M1056" s="51"/>
      <c r="N1056" s="51"/>
    </row>
    <row r="1057" spans="1:17" s="38" customFormat="1" hidden="1" outlineLevel="1" x14ac:dyDescent="0.2">
      <c r="A1057" s="604"/>
      <c r="B1057" s="52" t="s">
        <v>1048</v>
      </c>
      <c r="C1057" s="53"/>
      <c r="D1057" s="232"/>
      <c r="E1057" s="55"/>
      <c r="F1057" s="54"/>
      <c r="G1057" s="55"/>
      <c r="H1057" s="91"/>
      <c r="I1057" s="609"/>
      <c r="J1057" s="610"/>
      <c r="K1057" s="610"/>
      <c r="L1057" s="611"/>
      <c r="M1057" s="51"/>
      <c r="N1057" s="51"/>
    </row>
    <row r="1058" spans="1:17" s="38" customFormat="1" hidden="1" outlineLevel="1" x14ac:dyDescent="0.2">
      <c r="A1058" s="604"/>
      <c r="B1058" s="52" t="s">
        <v>1049</v>
      </c>
      <c r="C1058" s="53"/>
      <c r="D1058" s="232"/>
      <c r="E1058" s="55"/>
      <c r="F1058" s="54"/>
      <c r="G1058" s="55"/>
      <c r="H1058" s="91"/>
      <c r="I1058" s="609"/>
      <c r="J1058" s="610"/>
      <c r="K1058" s="610"/>
      <c r="L1058" s="611"/>
      <c r="M1058" s="51"/>
      <c r="N1058" s="51"/>
    </row>
    <row r="1059" spans="1:17" s="38" customFormat="1" ht="13.5" hidden="1" outlineLevel="1" thickBot="1" x14ac:dyDescent="0.25">
      <c r="A1059" s="605"/>
      <c r="B1059" s="52" t="s">
        <v>1050</v>
      </c>
      <c r="C1059" s="53"/>
      <c r="D1059" s="232"/>
      <c r="E1059" s="55"/>
      <c r="F1059" s="54"/>
      <c r="G1059" s="55"/>
      <c r="H1059" s="91"/>
      <c r="I1059" s="609"/>
      <c r="J1059" s="610"/>
      <c r="K1059" s="610"/>
      <c r="L1059" s="611"/>
      <c r="M1059" s="51"/>
      <c r="N1059" s="51"/>
    </row>
    <row r="1060" spans="1:17" s="38" customFormat="1" ht="13.5" collapsed="1" thickBot="1" x14ac:dyDescent="0.25">
      <c r="A1060" s="612">
        <v>46</v>
      </c>
      <c r="B1060" s="129"/>
      <c r="C1060" s="47"/>
      <c r="D1060" s="94"/>
      <c r="E1060" s="49"/>
      <c r="F1060" s="94"/>
      <c r="G1060" s="129"/>
      <c r="H1060" s="129"/>
      <c r="I1060" s="50">
        <f>SUM(F1063:F1082)</f>
        <v>0</v>
      </c>
      <c r="J1060" s="50">
        <f>SUM(G1063:G1082)</f>
        <v>0</v>
      </c>
      <c r="K1060" s="50">
        <f>SUM(H1063:H1082)</f>
        <v>0</v>
      </c>
      <c r="L1060" s="94"/>
      <c r="M1060" s="51"/>
      <c r="N1060" s="39" t="s">
        <v>1019</v>
      </c>
      <c r="Q1060" s="40" t="s">
        <v>1020</v>
      </c>
    </row>
    <row r="1061" spans="1:17" s="38" customFormat="1" ht="25.5" hidden="1" outlineLevel="1" x14ac:dyDescent="0.2">
      <c r="A1061" s="604"/>
      <c r="B1061" s="606"/>
      <c r="C1061" s="607"/>
      <c r="D1061" s="607"/>
      <c r="E1061" s="607"/>
      <c r="F1061" s="607"/>
      <c r="G1061" s="607"/>
      <c r="H1061" s="607"/>
      <c r="I1061" s="607"/>
      <c r="J1061" s="607"/>
      <c r="K1061" s="607"/>
      <c r="L1061" s="607"/>
      <c r="M1061" s="51"/>
      <c r="N1061" s="51"/>
      <c r="Q1061" s="41" t="s">
        <v>1021</v>
      </c>
    </row>
    <row r="1062" spans="1:17" s="38" customFormat="1" ht="38.25" hidden="1" outlineLevel="1" x14ac:dyDescent="0.2">
      <c r="A1062" s="604"/>
      <c r="B1062" s="92" t="s">
        <v>1022</v>
      </c>
      <c r="C1062" s="92" t="s">
        <v>1023</v>
      </c>
      <c r="D1062" s="92" t="s">
        <v>1023</v>
      </c>
      <c r="E1062" s="92"/>
      <c r="F1062" s="92" t="s">
        <v>1024</v>
      </c>
      <c r="G1062" s="93" t="s">
        <v>1025</v>
      </c>
      <c r="H1062" s="453" t="s">
        <v>1026</v>
      </c>
      <c r="I1062" s="608" t="s">
        <v>1027</v>
      </c>
      <c r="J1062" s="608"/>
      <c r="K1062" s="608"/>
      <c r="L1062" s="608"/>
      <c r="M1062" s="51"/>
      <c r="N1062" s="51"/>
      <c r="Q1062" s="41" t="s">
        <v>1028</v>
      </c>
    </row>
    <row r="1063" spans="1:17" s="38" customFormat="1" hidden="1" outlineLevel="1" x14ac:dyDescent="0.2">
      <c r="A1063" s="604"/>
      <c r="B1063" s="52" t="s">
        <v>1029</v>
      </c>
      <c r="C1063" s="53"/>
      <c r="D1063" s="232"/>
      <c r="E1063" s="55"/>
      <c r="F1063" s="54"/>
      <c r="G1063" s="55"/>
      <c r="H1063" s="91"/>
      <c r="I1063" s="609"/>
      <c r="J1063" s="610"/>
      <c r="K1063" s="610"/>
      <c r="L1063" s="611"/>
      <c r="M1063" s="51"/>
      <c r="N1063" s="51"/>
      <c r="Q1063" s="41" t="s">
        <v>1030</v>
      </c>
    </row>
    <row r="1064" spans="1:17" s="38" customFormat="1" hidden="1" outlineLevel="1" x14ac:dyDescent="0.2">
      <c r="A1064" s="604"/>
      <c r="B1064" s="52" t="s">
        <v>1031</v>
      </c>
      <c r="C1064" s="53"/>
      <c r="D1064" s="232"/>
      <c r="E1064" s="55"/>
      <c r="F1064" s="54"/>
      <c r="G1064" s="55"/>
      <c r="H1064" s="91"/>
      <c r="I1064" s="609"/>
      <c r="J1064" s="610"/>
      <c r="K1064" s="610"/>
      <c r="L1064" s="611"/>
      <c r="M1064" s="51"/>
      <c r="N1064" s="51"/>
      <c r="Q1064" s="41" t="s">
        <v>1032</v>
      </c>
    </row>
    <row r="1065" spans="1:17" s="38" customFormat="1" hidden="1" outlineLevel="1" x14ac:dyDescent="0.2">
      <c r="A1065" s="604"/>
      <c r="B1065" s="52" t="s">
        <v>1033</v>
      </c>
      <c r="C1065" s="53"/>
      <c r="D1065" s="232"/>
      <c r="E1065" s="55"/>
      <c r="F1065" s="54"/>
      <c r="G1065" s="55"/>
      <c r="H1065" s="91"/>
      <c r="I1065" s="609"/>
      <c r="J1065" s="610"/>
      <c r="K1065" s="610"/>
      <c r="L1065" s="611"/>
      <c r="M1065" s="51"/>
      <c r="N1065" s="51"/>
      <c r="Q1065" s="41" t="s">
        <v>278</v>
      </c>
    </row>
    <row r="1066" spans="1:17" s="38" customFormat="1" hidden="1" outlineLevel="1" x14ac:dyDescent="0.2">
      <c r="A1066" s="604"/>
      <c r="B1066" s="52" t="s">
        <v>1034</v>
      </c>
      <c r="C1066" s="53"/>
      <c r="D1066" s="232"/>
      <c r="E1066" s="55"/>
      <c r="F1066" s="54"/>
      <c r="G1066" s="55"/>
      <c r="H1066" s="91"/>
      <c r="I1066" s="609"/>
      <c r="J1066" s="610"/>
      <c r="K1066" s="610"/>
      <c r="L1066" s="611"/>
      <c r="M1066" s="51"/>
      <c r="N1066" s="51"/>
      <c r="Q1066" s="41" t="s">
        <v>180</v>
      </c>
    </row>
    <row r="1067" spans="1:17" s="38" customFormat="1" hidden="1" outlineLevel="1" x14ac:dyDescent="0.2">
      <c r="A1067" s="604"/>
      <c r="B1067" s="52" t="s">
        <v>1035</v>
      </c>
      <c r="C1067" s="53"/>
      <c r="D1067" s="232"/>
      <c r="E1067" s="55"/>
      <c r="F1067" s="54"/>
      <c r="G1067" s="55"/>
      <c r="H1067" s="91"/>
      <c r="I1067" s="609"/>
      <c r="J1067" s="610"/>
      <c r="K1067" s="610"/>
      <c r="L1067" s="611"/>
      <c r="M1067" s="51"/>
      <c r="N1067" s="51"/>
    </row>
    <row r="1068" spans="1:17" s="38" customFormat="1" hidden="1" outlineLevel="1" x14ac:dyDescent="0.2">
      <c r="A1068" s="604"/>
      <c r="B1068" s="52" t="s">
        <v>1036</v>
      </c>
      <c r="C1068" s="53"/>
      <c r="D1068" s="232"/>
      <c r="E1068" s="55"/>
      <c r="F1068" s="54"/>
      <c r="G1068" s="55"/>
      <c r="H1068" s="91"/>
      <c r="I1068" s="609"/>
      <c r="J1068" s="610"/>
      <c r="K1068" s="610"/>
      <c r="L1068" s="611"/>
      <c r="M1068" s="51"/>
      <c r="N1068" s="51"/>
    </row>
    <row r="1069" spans="1:17" s="38" customFormat="1" hidden="1" outlineLevel="1" x14ac:dyDescent="0.2">
      <c r="A1069" s="604"/>
      <c r="B1069" s="52" t="s">
        <v>1037</v>
      </c>
      <c r="C1069" s="53"/>
      <c r="D1069" s="232"/>
      <c r="E1069" s="55"/>
      <c r="F1069" s="54"/>
      <c r="G1069" s="55"/>
      <c r="H1069" s="91"/>
      <c r="I1069" s="609"/>
      <c r="J1069" s="610"/>
      <c r="K1069" s="610"/>
      <c r="L1069" s="611"/>
      <c r="M1069" s="51"/>
      <c r="N1069" s="51"/>
    </row>
    <row r="1070" spans="1:17" s="38" customFormat="1" hidden="1" outlineLevel="1" x14ac:dyDescent="0.2">
      <c r="A1070" s="604"/>
      <c r="B1070" s="52" t="s">
        <v>1038</v>
      </c>
      <c r="C1070" s="53"/>
      <c r="D1070" s="232"/>
      <c r="E1070" s="55"/>
      <c r="F1070" s="54"/>
      <c r="G1070" s="55"/>
      <c r="H1070" s="91"/>
      <c r="I1070" s="609"/>
      <c r="J1070" s="610"/>
      <c r="K1070" s="610"/>
      <c r="L1070" s="611"/>
      <c r="M1070" s="51"/>
      <c r="N1070" s="51"/>
    </row>
    <row r="1071" spans="1:17" s="38" customFormat="1" hidden="1" outlineLevel="1" x14ac:dyDescent="0.2">
      <c r="A1071" s="604"/>
      <c r="B1071" s="52" t="s">
        <v>1039</v>
      </c>
      <c r="C1071" s="53"/>
      <c r="D1071" s="232"/>
      <c r="E1071" s="55"/>
      <c r="F1071" s="54"/>
      <c r="G1071" s="55"/>
      <c r="H1071" s="91"/>
      <c r="I1071" s="609"/>
      <c r="J1071" s="610"/>
      <c r="K1071" s="610"/>
      <c r="L1071" s="611"/>
      <c r="M1071" s="51"/>
      <c r="N1071" s="51"/>
    </row>
    <row r="1072" spans="1:17" s="38" customFormat="1" hidden="1" outlineLevel="1" x14ac:dyDescent="0.2">
      <c r="A1072" s="604"/>
      <c r="B1072" s="52" t="s">
        <v>1040</v>
      </c>
      <c r="C1072" s="53"/>
      <c r="D1072" s="232"/>
      <c r="E1072" s="55"/>
      <c r="F1072" s="54"/>
      <c r="G1072" s="55"/>
      <c r="H1072" s="91"/>
      <c r="I1072" s="609"/>
      <c r="J1072" s="610"/>
      <c r="K1072" s="610"/>
      <c r="L1072" s="611"/>
      <c r="M1072" s="51"/>
      <c r="N1072" s="51"/>
    </row>
    <row r="1073" spans="1:17" s="38" customFormat="1" hidden="1" outlineLevel="1" x14ac:dyDescent="0.2">
      <c r="A1073" s="604"/>
      <c r="B1073" s="52" t="s">
        <v>1041</v>
      </c>
      <c r="C1073" s="53"/>
      <c r="D1073" s="232"/>
      <c r="E1073" s="55"/>
      <c r="F1073" s="54"/>
      <c r="G1073" s="55"/>
      <c r="H1073" s="91"/>
      <c r="I1073" s="609"/>
      <c r="J1073" s="610"/>
      <c r="K1073" s="610"/>
      <c r="L1073" s="611"/>
      <c r="M1073" s="51"/>
      <c r="N1073" s="51"/>
    </row>
    <row r="1074" spans="1:17" s="38" customFormat="1" hidden="1" outlineLevel="1" x14ac:dyDescent="0.2">
      <c r="A1074" s="604"/>
      <c r="B1074" s="52" t="s">
        <v>1042</v>
      </c>
      <c r="C1074" s="53"/>
      <c r="D1074" s="232"/>
      <c r="E1074" s="55"/>
      <c r="F1074" s="54"/>
      <c r="G1074" s="55"/>
      <c r="H1074" s="91"/>
      <c r="I1074" s="609"/>
      <c r="J1074" s="610"/>
      <c r="K1074" s="610"/>
      <c r="L1074" s="611"/>
      <c r="M1074" s="51"/>
      <c r="N1074" s="51"/>
    </row>
    <row r="1075" spans="1:17" s="38" customFormat="1" hidden="1" outlineLevel="1" x14ac:dyDescent="0.2">
      <c r="A1075" s="604"/>
      <c r="B1075" s="52" t="s">
        <v>1043</v>
      </c>
      <c r="C1075" s="53"/>
      <c r="D1075" s="232"/>
      <c r="E1075" s="55"/>
      <c r="F1075" s="54"/>
      <c r="G1075" s="55"/>
      <c r="H1075" s="91"/>
      <c r="I1075" s="609"/>
      <c r="J1075" s="610"/>
      <c r="K1075" s="610"/>
      <c r="L1075" s="611"/>
      <c r="M1075" s="51"/>
      <c r="N1075" s="51"/>
    </row>
    <row r="1076" spans="1:17" s="38" customFormat="1" hidden="1" outlineLevel="1" x14ac:dyDescent="0.2">
      <c r="A1076" s="604"/>
      <c r="B1076" s="52" t="s">
        <v>1044</v>
      </c>
      <c r="C1076" s="53"/>
      <c r="D1076" s="232"/>
      <c r="E1076" s="55"/>
      <c r="F1076" s="54"/>
      <c r="G1076" s="55"/>
      <c r="H1076" s="91"/>
      <c r="I1076" s="609"/>
      <c r="J1076" s="610"/>
      <c r="K1076" s="610"/>
      <c r="L1076" s="611"/>
      <c r="M1076" s="51"/>
      <c r="N1076" s="51"/>
    </row>
    <row r="1077" spans="1:17" s="38" customFormat="1" hidden="1" outlineLevel="1" x14ac:dyDescent="0.2">
      <c r="A1077" s="604"/>
      <c r="B1077" s="52" t="s">
        <v>1045</v>
      </c>
      <c r="C1077" s="53"/>
      <c r="D1077" s="232"/>
      <c r="E1077" s="55"/>
      <c r="F1077" s="54"/>
      <c r="G1077" s="55"/>
      <c r="H1077" s="91"/>
      <c r="I1077" s="609"/>
      <c r="J1077" s="610"/>
      <c r="K1077" s="610"/>
      <c r="L1077" s="611"/>
      <c r="M1077" s="51"/>
      <c r="N1077" s="51"/>
    </row>
    <row r="1078" spans="1:17" s="38" customFormat="1" hidden="1" outlineLevel="1" x14ac:dyDescent="0.2">
      <c r="A1078" s="604"/>
      <c r="B1078" s="52" t="s">
        <v>1046</v>
      </c>
      <c r="C1078" s="53"/>
      <c r="D1078" s="232"/>
      <c r="E1078" s="55"/>
      <c r="F1078" s="54"/>
      <c r="G1078" s="55"/>
      <c r="H1078" s="91"/>
      <c r="I1078" s="609"/>
      <c r="J1078" s="610"/>
      <c r="K1078" s="610"/>
      <c r="L1078" s="611"/>
      <c r="M1078" s="51"/>
      <c r="N1078" s="51"/>
    </row>
    <row r="1079" spans="1:17" s="38" customFormat="1" hidden="1" outlineLevel="1" x14ac:dyDescent="0.2">
      <c r="A1079" s="604"/>
      <c r="B1079" s="52" t="s">
        <v>1047</v>
      </c>
      <c r="C1079" s="53"/>
      <c r="D1079" s="232"/>
      <c r="E1079" s="55"/>
      <c r="F1079" s="54"/>
      <c r="G1079" s="55"/>
      <c r="H1079" s="91"/>
      <c r="I1079" s="609"/>
      <c r="J1079" s="610"/>
      <c r="K1079" s="610"/>
      <c r="L1079" s="611"/>
      <c r="M1079" s="51"/>
      <c r="N1079" s="51"/>
    </row>
    <row r="1080" spans="1:17" s="38" customFormat="1" hidden="1" outlineLevel="1" x14ac:dyDescent="0.2">
      <c r="A1080" s="604"/>
      <c r="B1080" s="52" t="s">
        <v>1048</v>
      </c>
      <c r="C1080" s="53"/>
      <c r="D1080" s="232"/>
      <c r="E1080" s="55"/>
      <c r="F1080" s="54"/>
      <c r="G1080" s="55"/>
      <c r="H1080" s="91"/>
      <c r="I1080" s="609"/>
      <c r="J1080" s="610"/>
      <c r="K1080" s="610"/>
      <c r="L1080" s="611"/>
      <c r="M1080" s="51"/>
      <c r="N1080" s="51"/>
    </row>
    <row r="1081" spans="1:17" s="38" customFormat="1" hidden="1" outlineLevel="1" x14ac:dyDescent="0.2">
      <c r="A1081" s="604"/>
      <c r="B1081" s="52" t="s">
        <v>1049</v>
      </c>
      <c r="C1081" s="53"/>
      <c r="D1081" s="232"/>
      <c r="E1081" s="55"/>
      <c r="F1081" s="54"/>
      <c r="G1081" s="55"/>
      <c r="H1081" s="91"/>
      <c r="I1081" s="609"/>
      <c r="J1081" s="610"/>
      <c r="K1081" s="610"/>
      <c r="L1081" s="611"/>
      <c r="M1081" s="51"/>
      <c r="N1081" s="51"/>
    </row>
    <row r="1082" spans="1:17" s="38" customFormat="1" ht="13.5" hidden="1" outlineLevel="1" thickBot="1" x14ac:dyDescent="0.25">
      <c r="A1082" s="605"/>
      <c r="B1082" s="52" t="s">
        <v>1050</v>
      </c>
      <c r="C1082" s="53"/>
      <c r="D1082" s="232"/>
      <c r="E1082" s="55"/>
      <c r="F1082" s="54"/>
      <c r="G1082" s="55"/>
      <c r="H1082" s="91"/>
      <c r="I1082" s="609"/>
      <c r="J1082" s="610"/>
      <c r="K1082" s="610"/>
      <c r="L1082" s="611"/>
      <c r="M1082" s="51"/>
      <c r="N1082" s="51"/>
    </row>
    <row r="1083" spans="1:17" s="38" customFormat="1" ht="13.5" collapsed="1" thickBot="1" x14ac:dyDescent="0.25">
      <c r="A1083" s="603">
        <v>47</v>
      </c>
      <c r="B1083" s="128"/>
      <c r="C1083" s="47"/>
      <c r="D1083" s="48"/>
      <c r="E1083" s="49"/>
      <c r="F1083" s="48"/>
      <c r="G1083" s="128"/>
      <c r="H1083" s="128"/>
      <c r="I1083" s="50">
        <f>SUM(F1086:F1105)</f>
        <v>0</v>
      </c>
      <c r="J1083" s="50">
        <f>SUM(G1086:G1105)</f>
        <v>0</v>
      </c>
      <c r="K1083" s="50">
        <f>SUM(H1086:H1105)</f>
        <v>0</v>
      </c>
      <c r="L1083" s="48"/>
      <c r="M1083" s="51"/>
      <c r="N1083" s="39" t="s">
        <v>1019</v>
      </c>
      <c r="Q1083" s="40" t="s">
        <v>1020</v>
      </c>
    </row>
    <row r="1084" spans="1:17" s="38" customFormat="1" ht="25.5" hidden="1" outlineLevel="1" x14ac:dyDescent="0.2">
      <c r="A1084" s="604"/>
      <c r="B1084" s="606"/>
      <c r="C1084" s="607"/>
      <c r="D1084" s="607"/>
      <c r="E1084" s="607"/>
      <c r="F1084" s="607"/>
      <c r="G1084" s="607"/>
      <c r="H1084" s="607"/>
      <c r="I1084" s="607"/>
      <c r="J1084" s="607"/>
      <c r="K1084" s="607"/>
      <c r="L1084" s="607"/>
      <c r="M1084" s="51"/>
      <c r="N1084" s="51"/>
      <c r="Q1084" s="41" t="s">
        <v>1021</v>
      </c>
    </row>
    <row r="1085" spans="1:17" s="38" customFormat="1" ht="38.25" hidden="1" outlineLevel="1" x14ac:dyDescent="0.2">
      <c r="A1085" s="604"/>
      <c r="B1085" s="92" t="s">
        <v>1022</v>
      </c>
      <c r="C1085" s="92" t="s">
        <v>1023</v>
      </c>
      <c r="D1085" s="92" t="s">
        <v>1023</v>
      </c>
      <c r="E1085" s="92"/>
      <c r="F1085" s="92" t="s">
        <v>1024</v>
      </c>
      <c r="G1085" s="93" t="s">
        <v>1025</v>
      </c>
      <c r="H1085" s="453" t="s">
        <v>1026</v>
      </c>
      <c r="I1085" s="608" t="s">
        <v>1027</v>
      </c>
      <c r="J1085" s="608"/>
      <c r="K1085" s="608"/>
      <c r="L1085" s="608"/>
      <c r="M1085" s="51"/>
      <c r="N1085" s="51"/>
      <c r="Q1085" s="41" t="s">
        <v>1028</v>
      </c>
    </row>
    <row r="1086" spans="1:17" s="38" customFormat="1" hidden="1" outlineLevel="1" x14ac:dyDescent="0.2">
      <c r="A1086" s="604"/>
      <c r="B1086" s="52" t="s">
        <v>1029</v>
      </c>
      <c r="C1086" s="53"/>
      <c r="D1086" s="232"/>
      <c r="E1086" s="55"/>
      <c r="F1086" s="54"/>
      <c r="G1086" s="55"/>
      <c r="H1086" s="91"/>
      <c r="I1086" s="609"/>
      <c r="J1086" s="610"/>
      <c r="K1086" s="610"/>
      <c r="L1086" s="611"/>
      <c r="M1086" s="51"/>
      <c r="N1086" s="51"/>
      <c r="Q1086" s="41" t="s">
        <v>1030</v>
      </c>
    </row>
    <row r="1087" spans="1:17" s="38" customFormat="1" hidden="1" outlineLevel="1" x14ac:dyDescent="0.2">
      <c r="A1087" s="604"/>
      <c r="B1087" s="52" t="s">
        <v>1031</v>
      </c>
      <c r="C1087" s="53"/>
      <c r="D1087" s="232"/>
      <c r="E1087" s="55"/>
      <c r="F1087" s="54"/>
      <c r="G1087" s="55"/>
      <c r="H1087" s="91"/>
      <c r="I1087" s="609"/>
      <c r="J1087" s="610"/>
      <c r="K1087" s="610"/>
      <c r="L1087" s="611"/>
      <c r="M1087" s="51"/>
      <c r="N1087" s="51"/>
      <c r="Q1087" s="41" t="s">
        <v>1032</v>
      </c>
    </row>
    <row r="1088" spans="1:17" s="38" customFormat="1" hidden="1" outlineLevel="1" x14ac:dyDescent="0.2">
      <c r="A1088" s="604"/>
      <c r="B1088" s="52" t="s">
        <v>1033</v>
      </c>
      <c r="C1088" s="53"/>
      <c r="D1088" s="232"/>
      <c r="E1088" s="55"/>
      <c r="F1088" s="54"/>
      <c r="G1088" s="55"/>
      <c r="H1088" s="91"/>
      <c r="I1088" s="609"/>
      <c r="J1088" s="610"/>
      <c r="K1088" s="610"/>
      <c r="L1088" s="611"/>
      <c r="M1088" s="51"/>
      <c r="N1088" s="51"/>
      <c r="Q1088" s="41" t="s">
        <v>278</v>
      </c>
    </row>
    <row r="1089" spans="1:17" s="38" customFormat="1" hidden="1" outlineLevel="1" x14ac:dyDescent="0.2">
      <c r="A1089" s="604"/>
      <c r="B1089" s="52" t="s">
        <v>1034</v>
      </c>
      <c r="C1089" s="53"/>
      <c r="D1089" s="232"/>
      <c r="E1089" s="55"/>
      <c r="F1089" s="54"/>
      <c r="G1089" s="55"/>
      <c r="H1089" s="91"/>
      <c r="I1089" s="609"/>
      <c r="J1089" s="610"/>
      <c r="K1089" s="610"/>
      <c r="L1089" s="611"/>
      <c r="M1089" s="51"/>
      <c r="N1089" s="51"/>
      <c r="Q1089" s="41" t="s">
        <v>180</v>
      </c>
    </row>
    <row r="1090" spans="1:17" s="38" customFormat="1" hidden="1" outlineLevel="1" x14ac:dyDescent="0.2">
      <c r="A1090" s="604"/>
      <c r="B1090" s="52" t="s">
        <v>1035</v>
      </c>
      <c r="C1090" s="53"/>
      <c r="D1090" s="232"/>
      <c r="E1090" s="55"/>
      <c r="F1090" s="54"/>
      <c r="G1090" s="55"/>
      <c r="H1090" s="91"/>
      <c r="I1090" s="609"/>
      <c r="J1090" s="610"/>
      <c r="K1090" s="610"/>
      <c r="L1090" s="611"/>
      <c r="M1090" s="51"/>
      <c r="N1090" s="51"/>
    </row>
    <row r="1091" spans="1:17" s="38" customFormat="1" hidden="1" outlineLevel="1" x14ac:dyDescent="0.2">
      <c r="A1091" s="604"/>
      <c r="B1091" s="52" t="s">
        <v>1036</v>
      </c>
      <c r="C1091" s="53"/>
      <c r="D1091" s="232"/>
      <c r="E1091" s="55"/>
      <c r="F1091" s="54"/>
      <c r="G1091" s="55"/>
      <c r="H1091" s="91"/>
      <c r="I1091" s="609"/>
      <c r="J1091" s="610"/>
      <c r="K1091" s="610"/>
      <c r="L1091" s="611"/>
      <c r="M1091" s="51"/>
      <c r="N1091" s="51"/>
    </row>
    <row r="1092" spans="1:17" s="38" customFormat="1" hidden="1" outlineLevel="1" x14ac:dyDescent="0.2">
      <c r="A1092" s="604"/>
      <c r="B1092" s="52" t="s">
        <v>1037</v>
      </c>
      <c r="C1092" s="53"/>
      <c r="D1092" s="232"/>
      <c r="E1092" s="55"/>
      <c r="F1092" s="54"/>
      <c r="G1092" s="55"/>
      <c r="H1092" s="91"/>
      <c r="I1092" s="609"/>
      <c r="J1092" s="610"/>
      <c r="K1092" s="610"/>
      <c r="L1092" s="611"/>
      <c r="M1092" s="51"/>
      <c r="N1092" s="51"/>
    </row>
    <row r="1093" spans="1:17" s="38" customFormat="1" hidden="1" outlineLevel="1" x14ac:dyDescent="0.2">
      <c r="A1093" s="604"/>
      <c r="B1093" s="52" t="s">
        <v>1038</v>
      </c>
      <c r="C1093" s="53"/>
      <c r="D1093" s="232"/>
      <c r="E1093" s="55"/>
      <c r="F1093" s="54"/>
      <c r="G1093" s="55"/>
      <c r="H1093" s="91"/>
      <c r="I1093" s="609"/>
      <c r="J1093" s="610"/>
      <c r="K1093" s="610"/>
      <c r="L1093" s="611"/>
      <c r="M1093" s="51"/>
      <c r="N1093" s="51"/>
    </row>
    <row r="1094" spans="1:17" s="38" customFormat="1" hidden="1" outlineLevel="1" x14ac:dyDescent="0.2">
      <c r="A1094" s="604"/>
      <c r="B1094" s="52" t="s">
        <v>1039</v>
      </c>
      <c r="C1094" s="53"/>
      <c r="D1094" s="232"/>
      <c r="E1094" s="55"/>
      <c r="F1094" s="54"/>
      <c r="G1094" s="55"/>
      <c r="H1094" s="91"/>
      <c r="I1094" s="609"/>
      <c r="J1094" s="610"/>
      <c r="K1094" s="610"/>
      <c r="L1094" s="611"/>
      <c r="M1094" s="51"/>
      <c r="N1094" s="51"/>
    </row>
    <row r="1095" spans="1:17" s="38" customFormat="1" hidden="1" outlineLevel="1" x14ac:dyDescent="0.2">
      <c r="A1095" s="604"/>
      <c r="B1095" s="52" t="s">
        <v>1040</v>
      </c>
      <c r="C1095" s="53"/>
      <c r="D1095" s="232"/>
      <c r="E1095" s="55"/>
      <c r="F1095" s="54"/>
      <c r="G1095" s="55"/>
      <c r="H1095" s="91"/>
      <c r="I1095" s="609"/>
      <c r="J1095" s="610"/>
      <c r="K1095" s="610"/>
      <c r="L1095" s="611"/>
      <c r="M1095" s="51"/>
      <c r="N1095" s="51"/>
    </row>
    <row r="1096" spans="1:17" s="38" customFormat="1" hidden="1" outlineLevel="1" x14ac:dyDescent="0.2">
      <c r="A1096" s="604"/>
      <c r="B1096" s="52" t="s">
        <v>1041</v>
      </c>
      <c r="C1096" s="53"/>
      <c r="D1096" s="232"/>
      <c r="E1096" s="55"/>
      <c r="F1096" s="54"/>
      <c r="G1096" s="55"/>
      <c r="H1096" s="91"/>
      <c r="I1096" s="609"/>
      <c r="J1096" s="610"/>
      <c r="K1096" s="610"/>
      <c r="L1096" s="611"/>
      <c r="M1096" s="51"/>
      <c r="N1096" s="51"/>
    </row>
    <row r="1097" spans="1:17" s="38" customFormat="1" hidden="1" outlineLevel="1" x14ac:dyDescent="0.2">
      <c r="A1097" s="604"/>
      <c r="B1097" s="52" t="s">
        <v>1042</v>
      </c>
      <c r="C1097" s="53"/>
      <c r="D1097" s="232"/>
      <c r="E1097" s="55"/>
      <c r="F1097" s="54"/>
      <c r="G1097" s="55"/>
      <c r="H1097" s="91"/>
      <c r="I1097" s="609"/>
      <c r="J1097" s="610"/>
      <c r="K1097" s="610"/>
      <c r="L1097" s="611"/>
      <c r="M1097" s="51"/>
      <c r="N1097" s="51"/>
    </row>
    <row r="1098" spans="1:17" s="38" customFormat="1" hidden="1" outlineLevel="1" x14ac:dyDescent="0.2">
      <c r="A1098" s="604"/>
      <c r="B1098" s="52" t="s">
        <v>1043</v>
      </c>
      <c r="C1098" s="53"/>
      <c r="D1098" s="232"/>
      <c r="E1098" s="55"/>
      <c r="F1098" s="54"/>
      <c r="G1098" s="55"/>
      <c r="H1098" s="91"/>
      <c r="I1098" s="609"/>
      <c r="J1098" s="610"/>
      <c r="K1098" s="610"/>
      <c r="L1098" s="611"/>
      <c r="M1098" s="51"/>
      <c r="N1098" s="51"/>
    </row>
    <row r="1099" spans="1:17" s="38" customFormat="1" hidden="1" outlineLevel="1" x14ac:dyDescent="0.2">
      <c r="A1099" s="604"/>
      <c r="B1099" s="52" t="s">
        <v>1044</v>
      </c>
      <c r="C1099" s="53"/>
      <c r="D1099" s="232"/>
      <c r="E1099" s="55"/>
      <c r="F1099" s="54"/>
      <c r="G1099" s="55"/>
      <c r="H1099" s="91"/>
      <c r="I1099" s="609"/>
      <c r="J1099" s="610"/>
      <c r="K1099" s="610"/>
      <c r="L1099" s="611"/>
      <c r="M1099" s="51"/>
      <c r="N1099" s="51"/>
    </row>
    <row r="1100" spans="1:17" s="38" customFormat="1" hidden="1" outlineLevel="1" x14ac:dyDescent="0.2">
      <c r="A1100" s="604"/>
      <c r="B1100" s="52" t="s">
        <v>1045</v>
      </c>
      <c r="C1100" s="53"/>
      <c r="D1100" s="232"/>
      <c r="E1100" s="55"/>
      <c r="F1100" s="54"/>
      <c r="G1100" s="55"/>
      <c r="H1100" s="91"/>
      <c r="I1100" s="609"/>
      <c r="J1100" s="610"/>
      <c r="K1100" s="610"/>
      <c r="L1100" s="611"/>
      <c r="M1100" s="51"/>
      <c r="N1100" s="51"/>
    </row>
    <row r="1101" spans="1:17" s="38" customFormat="1" hidden="1" outlineLevel="1" x14ac:dyDescent="0.2">
      <c r="A1101" s="604"/>
      <c r="B1101" s="52" t="s">
        <v>1046</v>
      </c>
      <c r="C1101" s="53"/>
      <c r="D1101" s="232"/>
      <c r="E1101" s="55"/>
      <c r="F1101" s="54"/>
      <c r="G1101" s="55"/>
      <c r="H1101" s="91"/>
      <c r="I1101" s="609"/>
      <c r="J1101" s="610"/>
      <c r="K1101" s="610"/>
      <c r="L1101" s="611"/>
      <c r="M1101" s="51"/>
      <c r="N1101" s="51"/>
    </row>
    <row r="1102" spans="1:17" s="38" customFormat="1" hidden="1" outlineLevel="1" x14ac:dyDescent="0.2">
      <c r="A1102" s="604"/>
      <c r="B1102" s="52" t="s">
        <v>1047</v>
      </c>
      <c r="C1102" s="53"/>
      <c r="D1102" s="232"/>
      <c r="E1102" s="55"/>
      <c r="F1102" s="54"/>
      <c r="G1102" s="55"/>
      <c r="H1102" s="91"/>
      <c r="I1102" s="609"/>
      <c r="J1102" s="610"/>
      <c r="K1102" s="610"/>
      <c r="L1102" s="611"/>
      <c r="M1102" s="51"/>
      <c r="N1102" s="51"/>
    </row>
    <row r="1103" spans="1:17" s="38" customFormat="1" hidden="1" outlineLevel="1" x14ac:dyDescent="0.2">
      <c r="A1103" s="604"/>
      <c r="B1103" s="52" t="s">
        <v>1048</v>
      </c>
      <c r="C1103" s="53"/>
      <c r="D1103" s="232"/>
      <c r="E1103" s="55"/>
      <c r="F1103" s="54"/>
      <c r="G1103" s="55"/>
      <c r="H1103" s="91"/>
      <c r="I1103" s="609"/>
      <c r="J1103" s="610"/>
      <c r="K1103" s="610"/>
      <c r="L1103" s="611"/>
      <c r="M1103" s="51"/>
      <c r="N1103" s="51"/>
    </row>
    <row r="1104" spans="1:17" s="38" customFormat="1" hidden="1" outlineLevel="1" x14ac:dyDescent="0.2">
      <c r="A1104" s="604"/>
      <c r="B1104" s="52" t="s">
        <v>1049</v>
      </c>
      <c r="C1104" s="53"/>
      <c r="D1104" s="232"/>
      <c r="E1104" s="55"/>
      <c r="F1104" s="54"/>
      <c r="G1104" s="55"/>
      <c r="H1104" s="91"/>
      <c r="I1104" s="609"/>
      <c r="J1104" s="610"/>
      <c r="K1104" s="610"/>
      <c r="L1104" s="611"/>
      <c r="M1104" s="51"/>
      <c r="N1104" s="51"/>
    </row>
    <row r="1105" spans="1:17" s="38" customFormat="1" ht="13.5" hidden="1" outlineLevel="1" thickBot="1" x14ac:dyDescent="0.25">
      <c r="A1105" s="605"/>
      <c r="B1105" s="52" t="s">
        <v>1050</v>
      </c>
      <c r="C1105" s="53"/>
      <c r="D1105" s="232"/>
      <c r="E1105" s="55"/>
      <c r="F1105" s="54"/>
      <c r="G1105" s="55"/>
      <c r="H1105" s="91"/>
      <c r="I1105" s="609"/>
      <c r="J1105" s="610"/>
      <c r="K1105" s="610"/>
      <c r="L1105" s="611"/>
      <c r="M1105" s="51"/>
      <c r="N1105" s="51"/>
    </row>
    <row r="1106" spans="1:17" s="38" customFormat="1" ht="13.5" collapsed="1" thickBot="1" x14ac:dyDescent="0.25">
      <c r="A1106" s="612">
        <v>48</v>
      </c>
      <c r="B1106" s="129"/>
      <c r="C1106" s="47"/>
      <c r="D1106" s="94"/>
      <c r="E1106" s="49"/>
      <c r="F1106" s="94"/>
      <c r="G1106" s="129"/>
      <c r="H1106" s="129"/>
      <c r="I1106" s="50">
        <f>SUM(F1109:F1128)</f>
        <v>0</v>
      </c>
      <c r="J1106" s="50">
        <f>SUM(G1109:G1128)</f>
        <v>0</v>
      </c>
      <c r="K1106" s="50">
        <f>SUM(H1109:H1128)</f>
        <v>0</v>
      </c>
      <c r="L1106" s="94"/>
      <c r="M1106" s="51"/>
      <c r="N1106" s="39" t="s">
        <v>1019</v>
      </c>
      <c r="Q1106" s="40" t="s">
        <v>1020</v>
      </c>
    </row>
    <row r="1107" spans="1:17" s="38" customFormat="1" ht="25.5" hidden="1" outlineLevel="1" x14ac:dyDescent="0.2">
      <c r="A1107" s="604"/>
      <c r="B1107" s="606"/>
      <c r="C1107" s="607"/>
      <c r="D1107" s="607"/>
      <c r="E1107" s="607"/>
      <c r="F1107" s="607"/>
      <c r="G1107" s="607"/>
      <c r="H1107" s="607"/>
      <c r="I1107" s="607"/>
      <c r="J1107" s="607"/>
      <c r="K1107" s="607"/>
      <c r="L1107" s="607"/>
      <c r="M1107" s="51"/>
      <c r="N1107" s="51"/>
      <c r="Q1107" s="41" t="s">
        <v>1021</v>
      </c>
    </row>
    <row r="1108" spans="1:17" s="38" customFormat="1" ht="38.25" hidden="1" outlineLevel="1" x14ac:dyDescent="0.2">
      <c r="A1108" s="604"/>
      <c r="B1108" s="92" t="s">
        <v>1022</v>
      </c>
      <c r="C1108" s="92" t="s">
        <v>1023</v>
      </c>
      <c r="D1108" s="92" t="s">
        <v>1023</v>
      </c>
      <c r="E1108" s="92"/>
      <c r="F1108" s="92" t="s">
        <v>1024</v>
      </c>
      <c r="G1108" s="93" t="s">
        <v>1025</v>
      </c>
      <c r="H1108" s="453" t="s">
        <v>1026</v>
      </c>
      <c r="I1108" s="608" t="s">
        <v>1027</v>
      </c>
      <c r="J1108" s="608"/>
      <c r="K1108" s="608"/>
      <c r="L1108" s="608"/>
      <c r="M1108" s="51"/>
      <c r="N1108" s="51"/>
      <c r="Q1108" s="41" t="s">
        <v>1028</v>
      </c>
    </row>
    <row r="1109" spans="1:17" s="38" customFormat="1" hidden="1" outlineLevel="1" x14ac:dyDescent="0.2">
      <c r="A1109" s="604"/>
      <c r="B1109" s="52" t="s">
        <v>1029</v>
      </c>
      <c r="C1109" s="53"/>
      <c r="D1109" s="232"/>
      <c r="E1109" s="55"/>
      <c r="F1109" s="54"/>
      <c r="G1109" s="55"/>
      <c r="H1109" s="91"/>
      <c r="I1109" s="609"/>
      <c r="J1109" s="610"/>
      <c r="K1109" s="610"/>
      <c r="L1109" s="611"/>
      <c r="M1109" s="51"/>
      <c r="N1109" s="51"/>
      <c r="Q1109" s="41" t="s">
        <v>1030</v>
      </c>
    </row>
    <row r="1110" spans="1:17" s="38" customFormat="1" hidden="1" outlineLevel="1" x14ac:dyDescent="0.2">
      <c r="A1110" s="604"/>
      <c r="B1110" s="52" t="s">
        <v>1031</v>
      </c>
      <c r="C1110" s="53"/>
      <c r="D1110" s="232"/>
      <c r="E1110" s="55"/>
      <c r="F1110" s="54"/>
      <c r="G1110" s="55"/>
      <c r="H1110" s="91"/>
      <c r="I1110" s="609"/>
      <c r="J1110" s="610"/>
      <c r="K1110" s="610"/>
      <c r="L1110" s="611"/>
      <c r="M1110" s="51"/>
      <c r="N1110" s="51"/>
      <c r="Q1110" s="41" t="s">
        <v>1032</v>
      </c>
    </row>
    <row r="1111" spans="1:17" s="38" customFormat="1" hidden="1" outlineLevel="1" x14ac:dyDescent="0.2">
      <c r="A1111" s="604"/>
      <c r="B1111" s="52" t="s">
        <v>1033</v>
      </c>
      <c r="C1111" s="53"/>
      <c r="D1111" s="232"/>
      <c r="E1111" s="55"/>
      <c r="F1111" s="54"/>
      <c r="G1111" s="55"/>
      <c r="H1111" s="91"/>
      <c r="I1111" s="609"/>
      <c r="J1111" s="610"/>
      <c r="K1111" s="610"/>
      <c r="L1111" s="611"/>
      <c r="M1111" s="51"/>
      <c r="N1111" s="51"/>
      <c r="Q1111" s="41" t="s">
        <v>278</v>
      </c>
    </row>
    <row r="1112" spans="1:17" s="38" customFormat="1" hidden="1" outlineLevel="1" x14ac:dyDescent="0.2">
      <c r="A1112" s="604"/>
      <c r="B1112" s="52" t="s">
        <v>1034</v>
      </c>
      <c r="C1112" s="53"/>
      <c r="D1112" s="232"/>
      <c r="E1112" s="55"/>
      <c r="F1112" s="54"/>
      <c r="G1112" s="55"/>
      <c r="H1112" s="91"/>
      <c r="I1112" s="609"/>
      <c r="J1112" s="610"/>
      <c r="K1112" s="610"/>
      <c r="L1112" s="611"/>
      <c r="M1112" s="51"/>
      <c r="N1112" s="51"/>
      <c r="Q1112" s="41" t="s">
        <v>180</v>
      </c>
    </row>
    <row r="1113" spans="1:17" s="38" customFormat="1" hidden="1" outlineLevel="1" x14ac:dyDescent="0.2">
      <c r="A1113" s="604"/>
      <c r="B1113" s="52" t="s">
        <v>1035</v>
      </c>
      <c r="C1113" s="53"/>
      <c r="D1113" s="232"/>
      <c r="E1113" s="55"/>
      <c r="F1113" s="54"/>
      <c r="G1113" s="55"/>
      <c r="H1113" s="91"/>
      <c r="I1113" s="609"/>
      <c r="J1113" s="610"/>
      <c r="K1113" s="610"/>
      <c r="L1113" s="611"/>
      <c r="M1113" s="51"/>
      <c r="N1113" s="51"/>
    </row>
    <row r="1114" spans="1:17" s="38" customFormat="1" hidden="1" outlineLevel="1" x14ac:dyDescent="0.2">
      <c r="A1114" s="604"/>
      <c r="B1114" s="52" t="s">
        <v>1036</v>
      </c>
      <c r="C1114" s="53"/>
      <c r="D1114" s="232"/>
      <c r="E1114" s="55"/>
      <c r="F1114" s="54"/>
      <c r="G1114" s="55"/>
      <c r="H1114" s="91"/>
      <c r="I1114" s="609"/>
      <c r="J1114" s="610"/>
      <c r="K1114" s="610"/>
      <c r="L1114" s="611"/>
      <c r="M1114" s="51"/>
      <c r="N1114" s="51"/>
    </row>
    <row r="1115" spans="1:17" s="38" customFormat="1" hidden="1" outlineLevel="1" x14ac:dyDescent="0.2">
      <c r="A1115" s="604"/>
      <c r="B1115" s="52" t="s">
        <v>1037</v>
      </c>
      <c r="C1115" s="53"/>
      <c r="D1115" s="232"/>
      <c r="E1115" s="55"/>
      <c r="F1115" s="54"/>
      <c r="G1115" s="55"/>
      <c r="H1115" s="91"/>
      <c r="I1115" s="609"/>
      <c r="J1115" s="610"/>
      <c r="K1115" s="610"/>
      <c r="L1115" s="611"/>
      <c r="M1115" s="51"/>
      <c r="N1115" s="51"/>
    </row>
    <row r="1116" spans="1:17" s="38" customFormat="1" hidden="1" outlineLevel="1" x14ac:dyDescent="0.2">
      <c r="A1116" s="604"/>
      <c r="B1116" s="52" t="s">
        <v>1038</v>
      </c>
      <c r="C1116" s="53"/>
      <c r="D1116" s="232"/>
      <c r="E1116" s="55"/>
      <c r="F1116" s="54"/>
      <c r="G1116" s="55"/>
      <c r="H1116" s="91"/>
      <c r="I1116" s="609"/>
      <c r="J1116" s="610"/>
      <c r="K1116" s="610"/>
      <c r="L1116" s="611"/>
      <c r="M1116" s="51"/>
      <c r="N1116" s="51"/>
    </row>
    <row r="1117" spans="1:17" s="38" customFormat="1" hidden="1" outlineLevel="1" x14ac:dyDescent="0.2">
      <c r="A1117" s="604"/>
      <c r="B1117" s="52" t="s">
        <v>1039</v>
      </c>
      <c r="C1117" s="53"/>
      <c r="D1117" s="232"/>
      <c r="E1117" s="55"/>
      <c r="F1117" s="54"/>
      <c r="G1117" s="55"/>
      <c r="H1117" s="91"/>
      <c r="I1117" s="609"/>
      <c r="J1117" s="610"/>
      <c r="K1117" s="610"/>
      <c r="L1117" s="611"/>
      <c r="M1117" s="51"/>
      <c r="N1117" s="51"/>
    </row>
    <row r="1118" spans="1:17" s="38" customFormat="1" hidden="1" outlineLevel="1" x14ac:dyDescent="0.2">
      <c r="A1118" s="604"/>
      <c r="B1118" s="52" t="s">
        <v>1040</v>
      </c>
      <c r="C1118" s="53"/>
      <c r="D1118" s="232"/>
      <c r="E1118" s="55"/>
      <c r="F1118" s="54"/>
      <c r="G1118" s="55"/>
      <c r="H1118" s="91"/>
      <c r="I1118" s="609"/>
      <c r="J1118" s="610"/>
      <c r="K1118" s="610"/>
      <c r="L1118" s="611"/>
      <c r="M1118" s="51"/>
      <c r="N1118" s="51"/>
    </row>
    <row r="1119" spans="1:17" s="38" customFormat="1" hidden="1" outlineLevel="1" x14ac:dyDescent="0.2">
      <c r="A1119" s="604"/>
      <c r="B1119" s="52" t="s">
        <v>1041</v>
      </c>
      <c r="C1119" s="53"/>
      <c r="D1119" s="232"/>
      <c r="E1119" s="55"/>
      <c r="F1119" s="54"/>
      <c r="G1119" s="55"/>
      <c r="H1119" s="91"/>
      <c r="I1119" s="609"/>
      <c r="J1119" s="610"/>
      <c r="K1119" s="610"/>
      <c r="L1119" s="611"/>
      <c r="M1119" s="51"/>
      <c r="N1119" s="51"/>
    </row>
    <row r="1120" spans="1:17" s="38" customFormat="1" hidden="1" outlineLevel="1" x14ac:dyDescent="0.2">
      <c r="A1120" s="604"/>
      <c r="B1120" s="52" t="s">
        <v>1042</v>
      </c>
      <c r="C1120" s="53"/>
      <c r="D1120" s="232"/>
      <c r="E1120" s="55"/>
      <c r="F1120" s="54"/>
      <c r="G1120" s="55"/>
      <c r="H1120" s="91"/>
      <c r="I1120" s="609"/>
      <c r="J1120" s="610"/>
      <c r="K1120" s="610"/>
      <c r="L1120" s="611"/>
      <c r="M1120" s="51"/>
      <c r="N1120" s="51"/>
    </row>
    <row r="1121" spans="1:17" s="38" customFormat="1" hidden="1" outlineLevel="1" x14ac:dyDescent="0.2">
      <c r="A1121" s="604"/>
      <c r="B1121" s="52" t="s">
        <v>1043</v>
      </c>
      <c r="C1121" s="53"/>
      <c r="D1121" s="232"/>
      <c r="E1121" s="55"/>
      <c r="F1121" s="54"/>
      <c r="G1121" s="55"/>
      <c r="H1121" s="91"/>
      <c r="I1121" s="609"/>
      <c r="J1121" s="610"/>
      <c r="K1121" s="610"/>
      <c r="L1121" s="611"/>
      <c r="M1121" s="51"/>
      <c r="N1121" s="51"/>
    </row>
    <row r="1122" spans="1:17" s="38" customFormat="1" hidden="1" outlineLevel="1" x14ac:dyDescent="0.2">
      <c r="A1122" s="604"/>
      <c r="B1122" s="52" t="s">
        <v>1044</v>
      </c>
      <c r="C1122" s="53"/>
      <c r="D1122" s="232"/>
      <c r="E1122" s="55"/>
      <c r="F1122" s="54"/>
      <c r="G1122" s="55"/>
      <c r="H1122" s="91"/>
      <c r="I1122" s="609"/>
      <c r="J1122" s="610"/>
      <c r="K1122" s="610"/>
      <c r="L1122" s="611"/>
      <c r="M1122" s="51"/>
      <c r="N1122" s="51"/>
    </row>
    <row r="1123" spans="1:17" s="38" customFormat="1" hidden="1" outlineLevel="1" x14ac:dyDescent="0.2">
      <c r="A1123" s="604"/>
      <c r="B1123" s="52" t="s">
        <v>1045</v>
      </c>
      <c r="C1123" s="53"/>
      <c r="D1123" s="232"/>
      <c r="E1123" s="55"/>
      <c r="F1123" s="54"/>
      <c r="G1123" s="55"/>
      <c r="H1123" s="91"/>
      <c r="I1123" s="609"/>
      <c r="J1123" s="610"/>
      <c r="K1123" s="610"/>
      <c r="L1123" s="611"/>
      <c r="M1123" s="51"/>
      <c r="N1123" s="51"/>
    </row>
    <row r="1124" spans="1:17" s="38" customFormat="1" hidden="1" outlineLevel="1" x14ac:dyDescent="0.2">
      <c r="A1124" s="604"/>
      <c r="B1124" s="52" t="s">
        <v>1046</v>
      </c>
      <c r="C1124" s="53"/>
      <c r="D1124" s="232"/>
      <c r="E1124" s="55"/>
      <c r="F1124" s="54"/>
      <c r="G1124" s="55"/>
      <c r="H1124" s="91"/>
      <c r="I1124" s="609"/>
      <c r="J1124" s="610"/>
      <c r="K1124" s="610"/>
      <c r="L1124" s="611"/>
      <c r="M1124" s="51"/>
      <c r="N1124" s="51"/>
    </row>
    <row r="1125" spans="1:17" s="38" customFormat="1" hidden="1" outlineLevel="1" x14ac:dyDescent="0.2">
      <c r="A1125" s="604"/>
      <c r="B1125" s="52" t="s">
        <v>1047</v>
      </c>
      <c r="C1125" s="53"/>
      <c r="D1125" s="232"/>
      <c r="E1125" s="55"/>
      <c r="F1125" s="54"/>
      <c r="G1125" s="55"/>
      <c r="H1125" s="91"/>
      <c r="I1125" s="609"/>
      <c r="J1125" s="610"/>
      <c r="K1125" s="610"/>
      <c r="L1125" s="611"/>
      <c r="M1125" s="51"/>
      <c r="N1125" s="51"/>
    </row>
    <row r="1126" spans="1:17" s="38" customFormat="1" hidden="1" outlineLevel="1" x14ac:dyDescent="0.2">
      <c r="A1126" s="604"/>
      <c r="B1126" s="52" t="s">
        <v>1048</v>
      </c>
      <c r="C1126" s="53"/>
      <c r="D1126" s="232"/>
      <c r="E1126" s="55"/>
      <c r="F1126" s="54"/>
      <c r="G1126" s="55"/>
      <c r="H1126" s="91"/>
      <c r="I1126" s="609"/>
      <c r="J1126" s="610"/>
      <c r="K1126" s="610"/>
      <c r="L1126" s="611"/>
      <c r="M1126" s="51"/>
      <c r="N1126" s="51"/>
    </row>
    <row r="1127" spans="1:17" s="38" customFormat="1" hidden="1" outlineLevel="1" x14ac:dyDescent="0.2">
      <c r="A1127" s="604"/>
      <c r="B1127" s="52" t="s">
        <v>1049</v>
      </c>
      <c r="C1127" s="53"/>
      <c r="D1127" s="232"/>
      <c r="E1127" s="55"/>
      <c r="F1127" s="54"/>
      <c r="G1127" s="55"/>
      <c r="H1127" s="91"/>
      <c r="I1127" s="609"/>
      <c r="J1127" s="610"/>
      <c r="K1127" s="610"/>
      <c r="L1127" s="611"/>
      <c r="M1127" s="51"/>
      <c r="N1127" s="51"/>
    </row>
    <row r="1128" spans="1:17" s="38" customFormat="1" ht="13.5" hidden="1" outlineLevel="1" thickBot="1" x14ac:dyDescent="0.25">
      <c r="A1128" s="605"/>
      <c r="B1128" s="52" t="s">
        <v>1050</v>
      </c>
      <c r="C1128" s="53"/>
      <c r="D1128" s="232"/>
      <c r="E1128" s="55"/>
      <c r="F1128" s="54"/>
      <c r="G1128" s="55"/>
      <c r="H1128" s="91"/>
      <c r="I1128" s="609"/>
      <c r="J1128" s="610"/>
      <c r="K1128" s="610"/>
      <c r="L1128" s="611"/>
      <c r="M1128" s="51"/>
      <c r="N1128" s="51"/>
    </row>
    <row r="1129" spans="1:17" s="38" customFormat="1" ht="13.5" collapsed="1" thickBot="1" x14ac:dyDescent="0.25">
      <c r="A1129" s="603">
        <v>49</v>
      </c>
      <c r="B1129" s="128"/>
      <c r="C1129" s="47"/>
      <c r="D1129" s="48"/>
      <c r="E1129" s="49"/>
      <c r="F1129" s="48"/>
      <c r="G1129" s="128"/>
      <c r="H1129" s="128"/>
      <c r="I1129" s="50">
        <f>SUM(F1132:F1151)</f>
        <v>0</v>
      </c>
      <c r="J1129" s="50">
        <f>SUM(G1132:G1151)</f>
        <v>0</v>
      </c>
      <c r="K1129" s="50">
        <f>SUM(H1132:H1151)</f>
        <v>0</v>
      </c>
      <c r="L1129" s="48"/>
      <c r="M1129" s="51"/>
      <c r="N1129" s="39" t="s">
        <v>1019</v>
      </c>
      <c r="Q1129" s="40" t="s">
        <v>1020</v>
      </c>
    </row>
    <row r="1130" spans="1:17" s="38" customFormat="1" ht="25.5" hidden="1" outlineLevel="1" x14ac:dyDescent="0.2">
      <c r="A1130" s="604"/>
      <c r="B1130" s="606"/>
      <c r="C1130" s="607"/>
      <c r="D1130" s="607"/>
      <c r="E1130" s="607"/>
      <c r="F1130" s="607"/>
      <c r="G1130" s="607"/>
      <c r="H1130" s="607"/>
      <c r="I1130" s="607"/>
      <c r="J1130" s="607"/>
      <c r="K1130" s="607"/>
      <c r="L1130" s="607"/>
      <c r="M1130" s="51"/>
      <c r="N1130" s="51"/>
      <c r="Q1130" s="41" t="s">
        <v>1021</v>
      </c>
    </row>
    <row r="1131" spans="1:17" s="38" customFormat="1" ht="38.25" hidden="1" outlineLevel="1" x14ac:dyDescent="0.2">
      <c r="A1131" s="604"/>
      <c r="B1131" s="92" t="s">
        <v>1022</v>
      </c>
      <c r="C1131" s="92" t="s">
        <v>1023</v>
      </c>
      <c r="D1131" s="92" t="s">
        <v>1023</v>
      </c>
      <c r="E1131" s="92"/>
      <c r="F1131" s="92" t="s">
        <v>1024</v>
      </c>
      <c r="G1131" s="93" t="s">
        <v>1025</v>
      </c>
      <c r="H1131" s="453" t="s">
        <v>1026</v>
      </c>
      <c r="I1131" s="608" t="s">
        <v>1027</v>
      </c>
      <c r="J1131" s="608"/>
      <c r="K1131" s="608"/>
      <c r="L1131" s="608"/>
      <c r="M1131" s="51"/>
      <c r="N1131" s="51"/>
      <c r="Q1131" s="41" t="s">
        <v>1028</v>
      </c>
    </row>
    <row r="1132" spans="1:17" s="38" customFormat="1" hidden="1" outlineLevel="1" x14ac:dyDescent="0.2">
      <c r="A1132" s="604"/>
      <c r="B1132" s="52" t="s">
        <v>1029</v>
      </c>
      <c r="C1132" s="53"/>
      <c r="D1132" s="232"/>
      <c r="E1132" s="55"/>
      <c r="F1132" s="54"/>
      <c r="G1132" s="55"/>
      <c r="H1132" s="91"/>
      <c r="I1132" s="609"/>
      <c r="J1132" s="610"/>
      <c r="K1132" s="610"/>
      <c r="L1132" s="611"/>
      <c r="M1132" s="51"/>
      <c r="N1132" s="51"/>
      <c r="Q1132" s="41" t="s">
        <v>1030</v>
      </c>
    </row>
    <row r="1133" spans="1:17" s="38" customFormat="1" hidden="1" outlineLevel="1" x14ac:dyDescent="0.2">
      <c r="A1133" s="604"/>
      <c r="B1133" s="52" t="s">
        <v>1031</v>
      </c>
      <c r="C1133" s="53"/>
      <c r="D1133" s="232"/>
      <c r="E1133" s="55"/>
      <c r="F1133" s="54"/>
      <c r="G1133" s="55"/>
      <c r="H1133" s="91"/>
      <c r="I1133" s="609"/>
      <c r="J1133" s="610"/>
      <c r="K1133" s="610"/>
      <c r="L1133" s="611"/>
      <c r="M1133" s="51"/>
      <c r="N1133" s="51"/>
      <c r="Q1133" s="41" t="s">
        <v>1032</v>
      </c>
    </row>
    <row r="1134" spans="1:17" s="38" customFormat="1" hidden="1" outlineLevel="1" x14ac:dyDescent="0.2">
      <c r="A1134" s="604"/>
      <c r="B1134" s="52" t="s">
        <v>1033</v>
      </c>
      <c r="C1134" s="53"/>
      <c r="D1134" s="232"/>
      <c r="E1134" s="55"/>
      <c r="F1134" s="54"/>
      <c r="G1134" s="55"/>
      <c r="H1134" s="91"/>
      <c r="I1134" s="609"/>
      <c r="J1134" s="610"/>
      <c r="K1134" s="610"/>
      <c r="L1134" s="611"/>
      <c r="M1134" s="51"/>
      <c r="N1134" s="51"/>
      <c r="Q1134" s="41" t="s">
        <v>278</v>
      </c>
    </row>
    <row r="1135" spans="1:17" s="38" customFormat="1" hidden="1" outlineLevel="1" x14ac:dyDescent="0.2">
      <c r="A1135" s="604"/>
      <c r="B1135" s="52" t="s">
        <v>1034</v>
      </c>
      <c r="C1135" s="53"/>
      <c r="D1135" s="232"/>
      <c r="E1135" s="55"/>
      <c r="F1135" s="54"/>
      <c r="G1135" s="55"/>
      <c r="H1135" s="91"/>
      <c r="I1135" s="609"/>
      <c r="J1135" s="610"/>
      <c r="K1135" s="610"/>
      <c r="L1135" s="611"/>
      <c r="M1135" s="51"/>
      <c r="N1135" s="51"/>
      <c r="Q1135" s="41" t="s">
        <v>180</v>
      </c>
    </row>
    <row r="1136" spans="1:17" s="38" customFormat="1" hidden="1" outlineLevel="1" x14ac:dyDescent="0.2">
      <c r="A1136" s="604"/>
      <c r="B1136" s="52" t="s">
        <v>1035</v>
      </c>
      <c r="C1136" s="53"/>
      <c r="D1136" s="232"/>
      <c r="E1136" s="55"/>
      <c r="F1136" s="54"/>
      <c r="G1136" s="55"/>
      <c r="H1136" s="91"/>
      <c r="I1136" s="609"/>
      <c r="J1136" s="610"/>
      <c r="K1136" s="610"/>
      <c r="L1136" s="611"/>
      <c r="M1136" s="51"/>
      <c r="N1136" s="51"/>
    </row>
    <row r="1137" spans="1:17" s="38" customFormat="1" hidden="1" outlineLevel="1" x14ac:dyDescent="0.2">
      <c r="A1137" s="604"/>
      <c r="B1137" s="52" t="s">
        <v>1036</v>
      </c>
      <c r="C1137" s="53"/>
      <c r="D1137" s="232"/>
      <c r="E1137" s="55"/>
      <c r="F1137" s="54"/>
      <c r="G1137" s="55"/>
      <c r="H1137" s="91"/>
      <c r="I1137" s="609"/>
      <c r="J1137" s="610"/>
      <c r="K1137" s="610"/>
      <c r="L1137" s="611"/>
      <c r="M1137" s="51"/>
      <c r="N1137" s="51"/>
    </row>
    <row r="1138" spans="1:17" s="38" customFormat="1" hidden="1" outlineLevel="1" x14ac:dyDescent="0.2">
      <c r="A1138" s="604"/>
      <c r="B1138" s="52" t="s">
        <v>1037</v>
      </c>
      <c r="C1138" s="53"/>
      <c r="D1138" s="232"/>
      <c r="E1138" s="55"/>
      <c r="F1138" s="54"/>
      <c r="G1138" s="55"/>
      <c r="H1138" s="91"/>
      <c r="I1138" s="609"/>
      <c r="J1138" s="610"/>
      <c r="K1138" s="610"/>
      <c r="L1138" s="611"/>
      <c r="M1138" s="51"/>
      <c r="N1138" s="51"/>
    </row>
    <row r="1139" spans="1:17" s="38" customFormat="1" hidden="1" outlineLevel="1" x14ac:dyDescent="0.2">
      <c r="A1139" s="604"/>
      <c r="B1139" s="52" t="s">
        <v>1038</v>
      </c>
      <c r="C1139" s="53"/>
      <c r="D1139" s="232"/>
      <c r="E1139" s="55"/>
      <c r="F1139" s="54"/>
      <c r="G1139" s="55"/>
      <c r="H1139" s="91"/>
      <c r="I1139" s="609"/>
      <c r="J1139" s="610"/>
      <c r="K1139" s="610"/>
      <c r="L1139" s="611"/>
      <c r="M1139" s="51"/>
      <c r="N1139" s="51"/>
    </row>
    <row r="1140" spans="1:17" s="38" customFormat="1" hidden="1" outlineLevel="1" x14ac:dyDescent="0.2">
      <c r="A1140" s="604"/>
      <c r="B1140" s="52" t="s">
        <v>1039</v>
      </c>
      <c r="C1140" s="53"/>
      <c r="D1140" s="232"/>
      <c r="E1140" s="55"/>
      <c r="F1140" s="54"/>
      <c r="G1140" s="55"/>
      <c r="H1140" s="91"/>
      <c r="I1140" s="609"/>
      <c r="J1140" s="610"/>
      <c r="K1140" s="610"/>
      <c r="L1140" s="611"/>
      <c r="M1140" s="51"/>
      <c r="N1140" s="51"/>
    </row>
    <row r="1141" spans="1:17" s="38" customFormat="1" hidden="1" outlineLevel="1" x14ac:dyDescent="0.2">
      <c r="A1141" s="604"/>
      <c r="B1141" s="52" t="s">
        <v>1040</v>
      </c>
      <c r="C1141" s="53"/>
      <c r="D1141" s="232"/>
      <c r="E1141" s="55"/>
      <c r="F1141" s="54"/>
      <c r="G1141" s="55"/>
      <c r="H1141" s="91"/>
      <c r="I1141" s="609"/>
      <c r="J1141" s="610"/>
      <c r="K1141" s="610"/>
      <c r="L1141" s="611"/>
      <c r="M1141" s="51"/>
      <c r="N1141" s="51"/>
    </row>
    <row r="1142" spans="1:17" s="38" customFormat="1" hidden="1" outlineLevel="1" x14ac:dyDescent="0.2">
      <c r="A1142" s="604"/>
      <c r="B1142" s="52" t="s">
        <v>1041</v>
      </c>
      <c r="C1142" s="53"/>
      <c r="D1142" s="232"/>
      <c r="E1142" s="55"/>
      <c r="F1142" s="54"/>
      <c r="G1142" s="55"/>
      <c r="H1142" s="91"/>
      <c r="I1142" s="609"/>
      <c r="J1142" s="610"/>
      <c r="K1142" s="610"/>
      <c r="L1142" s="611"/>
      <c r="M1142" s="51"/>
      <c r="N1142" s="51"/>
    </row>
    <row r="1143" spans="1:17" s="38" customFormat="1" hidden="1" outlineLevel="1" x14ac:dyDescent="0.2">
      <c r="A1143" s="604"/>
      <c r="B1143" s="52" t="s">
        <v>1042</v>
      </c>
      <c r="C1143" s="53"/>
      <c r="D1143" s="232"/>
      <c r="E1143" s="55"/>
      <c r="F1143" s="54"/>
      <c r="G1143" s="55"/>
      <c r="H1143" s="91"/>
      <c r="I1143" s="609"/>
      <c r="J1143" s="610"/>
      <c r="K1143" s="610"/>
      <c r="L1143" s="611"/>
      <c r="M1143" s="51"/>
      <c r="N1143" s="51"/>
    </row>
    <row r="1144" spans="1:17" s="38" customFormat="1" hidden="1" outlineLevel="1" x14ac:dyDescent="0.2">
      <c r="A1144" s="604"/>
      <c r="B1144" s="52" t="s">
        <v>1043</v>
      </c>
      <c r="C1144" s="53"/>
      <c r="D1144" s="232"/>
      <c r="E1144" s="55"/>
      <c r="F1144" s="54"/>
      <c r="G1144" s="55"/>
      <c r="H1144" s="91"/>
      <c r="I1144" s="609"/>
      <c r="J1144" s="610"/>
      <c r="K1144" s="610"/>
      <c r="L1144" s="611"/>
      <c r="M1144" s="51"/>
      <c r="N1144" s="51"/>
    </row>
    <row r="1145" spans="1:17" s="38" customFormat="1" hidden="1" outlineLevel="1" x14ac:dyDescent="0.2">
      <c r="A1145" s="604"/>
      <c r="B1145" s="52" t="s">
        <v>1044</v>
      </c>
      <c r="C1145" s="53"/>
      <c r="D1145" s="232"/>
      <c r="E1145" s="55"/>
      <c r="F1145" s="54"/>
      <c r="G1145" s="55"/>
      <c r="H1145" s="91"/>
      <c r="I1145" s="609"/>
      <c r="J1145" s="610"/>
      <c r="K1145" s="610"/>
      <c r="L1145" s="611"/>
      <c r="M1145" s="51"/>
      <c r="N1145" s="51"/>
    </row>
    <row r="1146" spans="1:17" s="38" customFormat="1" hidden="1" outlineLevel="1" x14ac:dyDescent="0.2">
      <c r="A1146" s="604"/>
      <c r="B1146" s="52" t="s">
        <v>1045</v>
      </c>
      <c r="C1146" s="53"/>
      <c r="D1146" s="232"/>
      <c r="E1146" s="55"/>
      <c r="F1146" s="54"/>
      <c r="G1146" s="55"/>
      <c r="H1146" s="91"/>
      <c r="I1146" s="609"/>
      <c r="J1146" s="610"/>
      <c r="K1146" s="610"/>
      <c r="L1146" s="611"/>
      <c r="M1146" s="51"/>
      <c r="N1146" s="51"/>
    </row>
    <row r="1147" spans="1:17" s="38" customFormat="1" hidden="1" outlineLevel="1" x14ac:dyDescent="0.2">
      <c r="A1147" s="604"/>
      <c r="B1147" s="52" t="s">
        <v>1046</v>
      </c>
      <c r="C1147" s="53"/>
      <c r="D1147" s="232"/>
      <c r="E1147" s="55"/>
      <c r="F1147" s="54"/>
      <c r="G1147" s="55"/>
      <c r="H1147" s="91"/>
      <c r="I1147" s="609"/>
      <c r="J1147" s="610"/>
      <c r="K1147" s="610"/>
      <c r="L1147" s="611"/>
      <c r="M1147" s="51"/>
      <c r="N1147" s="51"/>
    </row>
    <row r="1148" spans="1:17" s="38" customFormat="1" hidden="1" outlineLevel="1" x14ac:dyDescent="0.2">
      <c r="A1148" s="604"/>
      <c r="B1148" s="52" t="s">
        <v>1047</v>
      </c>
      <c r="C1148" s="53"/>
      <c r="D1148" s="232"/>
      <c r="E1148" s="55"/>
      <c r="F1148" s="54"/>
      <c r="G1148" s="55"/>
      <c r="H1148" s="91"/>
      <c r="I1148" s="609"/>
      <c r="J1148" s="610"/>
      <c r="K1148" s="610"/>
      <c r="L1148" s="611"/>
      <c r="M1148" s="51"/>
      <c r="N1148" s="51"/>
    </row>
    <row r="1149" spans="1:17" s="38" customFormat="1" hidden="1" outlineLevel="1" x14ac:dyDescent="0.2">
      <c r="A1149" s="604"/>
      <c r="B1149" s="52" t="s">
        <v>1048</v>
      </c>
      <c r="C1149" s="53"/>
      <c r="D1149" s="232"/>
      <c r="E1149" s="55"/>
      <c r="F1149" s="54"/>
      <c r="G1149" s="55"/>
      <c r="H1149" s="91"/>
      <c r="I1149" s="609"/>
      <c r="J1149" s="610"/>
      <c r="K1149" s="610"/>
      <c r="L1149" s="611"/>
      <c r="M1149" s="51"/>
      <c r="N1149" s="51"/>
    </row>
    <row r="1150" spans="1:17" s="38" customFormat="1" hidden="1" outlineLevel="1" x14ac:dyDescent="0.2">
      <c r="A1150" s="604"/>
      <c r="B1150" s="52" t="s">
        <v>1049</v>
      </c>
      <c r="C1150" s="53"/>
      <c r="D1150" s="232"/>
      <c r="E1150" s="55"/>
      <c r="F1150" s="54"/>
      <c r="G1150" s="55"/>
      <c r="H1150" s="91"/>
      <c r="I1150" s="609"/>
      <c r="J1150" s="610"/>
      <c r="K1150" s="610"/>
      <c r="L1150" s="611"/>
      <c r="M1150" s="51"/>
      <c r="N1150" s="51"/>
    </row>
    <row r="1151" spans="1:17" s="38" customFormat="1" ht="13.5" hidden="1" outlineLevel="1" thickBot="1" x14ac:dyDescent="0.25">
      <c r="A1151" s="605"/>
      <c r="B1151" s="52" t="s">
        <v>1050</v>
      </c>
      <c r="C1151" s="53"/>
      <c r="D1151" s="232"/>
      <c r="E1151" s="55"/>
      <c r="F1151" s="54"/>
      <c r="G1151" s="55"/>
      <c r="H1151" s="91"/>
      <c r="I1151" s="609"/>
      <c r="J1151" s="610"/>
      <c r="K1151" s="610"/>
      <c r="L1151" s="611"/>
      <c r="M1151" s="51"/>
      <c r="N1151" s="51"/>
    </row>
    <row r="1152" spans="1:17" s="38" customFormat="1" collapsed="1" x14ac:dyDescent="0.2">
      <c r="A1152" s="612">
        <v>50</v>
      </c>
      <c r="B1152" s="129"/>
      <c r="C1152" s="47"/>
      <c r="D1152" s="94"/>
      <c r="E1152" s="49"/>
      <c r="F1152" s="94"/>
      <c r="G1152" s="129"/>
      <c r="H1152" s="129"/>
      <c r="I1152" s="50">
        <f>SUM(F1155:F1174)</f>
        <v>0</v>
      </c>
      <c r="J1152" s="50">
        <f>SUM(G1155:G1174)</f>
        <v>0</v>
      </c>
      <c r="K1152" s="50">
        <f>SUM(H1155:H1174)</f>
        <v>0</v>
      </c>
      <c r="L1152" s="94"/>
      <c r="M1152" s="51"/>
      <c r="N1152" s="39" t="s">
        <v>1019</v>
      </c>
      <c r="Q1152" s="40" t="s">
        <v>1020</v>
      </c>
    </row>
    <row r="1153" spans="1:17" s="38" customFormat="1" ht="25.5" hidden="1" outlineLevel="1" x14ac:dyDescent="0.2">
      <c r="A1153" s="604"/>
      <c r="B1153" s="606"/>
      <c r="C1153" s="607"/>
      <c r="D1153" s="607"/>
      <c r="E1153" s="607"/>
      <c r="F1153" s="607"/>
      <c r="G1153" s="607"/>
      <c r="H1153" s="607"/>
      <c r="I1153" s="607"/>
      <c r="J1153" s="607"/>
      <c r="K1153" s="607"/>
      <c r="L1153" s="607"/>
      <c r="M1153" s="51"/>
      <c r="N1153" s="51"/>
      <c r="Q1153" s="41" t="s">
        <v>1021</v>
      </c>
    </row>
    <row r="1154" spans="1:17" s="38" customFormat="1" ht="38.25" hidden="1" outlineLevel="1" x14ac:dyDescent="0.2">
      <c r="A1154" s="604"/>
      <c r="B1154" s="92" t="s">
        <v>1022</v>
      </c>
      <c r="C1154" s="92" t="s">
        <v>1023</v>
      </c>
      <c r="D1154" s="92" t="s">
        <v>1023</v>
      </c>
      <c r="E1154" s="92"/>
      <c r="F1154" s="92" t="s">
        <v>1024</v>
      </c>
      <c r="G1154" s="93" t="s">
        <v>1025</v>
      </c>
      <c r="H1154" s="453" t="s">
        <v>1026</v>
      </c>
      <c r="I1154" s="608" t="s">
        <v>1027</v>
      </c>
      <c r="J1154" s="608"/>
      <c r="K1154" s="608"/>
      <c r="L1154" s="608"/>
      <c r="M1154" s="51"/>
      <c r="N1154" s="51"/>
      <c r="Q1154" s="41" t="s">
        <v>1028</v>
      </c>
    </row>
    <row r="1155" spans="1:17" s="38" customFormat="1" hidden="1" outlineLevel="1" x14ac:dyDescent="0.2">
      <c r="A1155" s="604"/>
      <c r="B1155" s="52" t="s">
        <v>1029</v>
      </c>
      <c r="C1155" s="53"/>
      <c r="D1155" s="232"/>
      <c r="E1155" s="55"/>
      <c r="F1155" s="54"/>
      <c r="G1155" s="55"/>
      <c r="H1155" s="91"/>
      <c r="I1155" s="609"/>
      <c r="J1155" s="610"/>
      <c r="K1155" s="610"/>
      <c r="L1155" s="611"/>
      <c r="M1155" s="51"/>
      <c r="N1155" s="51"/>
      <c r="Q1155" s="41" t="s">
        <v>1030</v>
      </c>
    </row>
    <row r="1156" spans="1:17" s="38" customFormat="1" hidden="1" outlineLevel="1" x14ac:dyDescent="0.2">
      <c r="A1156" s="604"/>
      <c r="B1156" s="52" t="s">
        <v>1031</v>
      </c>
      <c r="C1156" s="53"/>
      <c r="D1156" s="232"/>
      <c r="E1156" s="55"/>
      <c r="F1156" s="54"/>
      <c r="G1156" s="55"/>
      <c r="H1156" s="91"/>
      <c r="I1156" s="609"/>
      <c r="J1156" s="610"/>
      <c r="K1156" s="610"/>
      <c r="L1156" s="611"/>
      <c r="M1156" s="51"/>
      <c r="N1156" s="51"/>
      <c r="Q1156" s="41" t="s">
        <v>1032</v>
      </c>
    </row>
    <row r="1157" spans="1:17" s="38" customFormat="1" hidden="1" outlineLevel="1" x14ac:dyDescent="0.2">
      <c r="A1157" s="604"/>
      <c r="B1157" s="52" t="s">
        <v>1033</v>
      </c>
      <c r="C1157" s="53"/>
      <c r="D1157" s="232"/>
      <c r="E1157" s="55"/>
      <c r="F1157" s="54"/>
      <c r="G1157" s="55"/>
      <c r="H1157" s="91"/>
      <c r="I1157" s="609"/>
      <c r="J1157" s="610"/>
      <c r="K1157" s="610"/>
      <c r="L1157" s="611"/>
      <c r="M1157" s="51"/>
      <c r="N1157" s="51"/>
      <c r="Q1157" s="41" t="s">
        <v>278</v>
      </c>
    </row>
    <row r="1158" spans="1:17" s="38" customFormat="1" hidden="1" outlineLevel="1" x14ac:dyDescent="0.2">
      <c r="A1158" s="604"/>
      <c r="B1158" s="52" t="s">
        <v>1034</v>
      </c>
      <c r="C1158" s="53"/>
      <c r="D1158" s="232"/>
      <c r="E1158" s="55"/>
      <c r="F1158" s="54"/>
      <c r="G1158" s="55"/>
      <c r="H1158" s="91"/>
      <c r="I1158" s="609"/>
      <c r="J1158" s="610"/>
      <c r="K1158" s="610"/>
      <c r="L1158" s="611"/>
      <c r="M1158" s="51"/>
      <c r="N1158" s="51"/>
      <c r="Q1158" s="41" t="s">
        <v>180</v>
      </c>
    </row>
    <row r="1159" spans="1:17" s="38" customFormat="1" hidden="1" outlineLevel="1" x14ac:dyDescent="0.2">
      <c r="A1159" s="604"/>
      <c r="B1159" s="52" t="s">
        <v>1035</v>
      </c>
      <c r="C1159" s="53"/>
      <c r="D1159" s="232"/>
      <c r="E1159" s="55"/>
      <c r="F1159" s="54"/>
      <c r="G1159" s="55"/>
      <c r="H1159" s="91"/>
      <c r="I1159" s="609"/>
      <c r="J1159" s="610"/>
      <c r="K1159" s="610"/>
      <c r="L1159" s="611"/>
      <c r="M1159" s="51"/>
      <c r="N1159" s="51"/>
    </row>
    <row r="1160" spans="1:17" s="38" customFormat="1" hidden="1" outlineLevel="1" x14ac:dyDescent="0.2">
      <c r="A1160" s="604"/>
      <c r="B1160" s="52" t="s">
        <v>1036</v>
      </c>
      <c r="C1160" s="53"/>
      <c r="D1160" s="232"/>
      <c r="E1160" s="55"/>
      <c r="F1160" s="54"/>
      <c r="G1160" s="55"/>
      <c r="H1160" s="91"/>
      <c r="I1160" s="609"/>
      <c r="J1160" s="610"/>
      <c r="K1160" s="610"/>
      <c r="L1160" s="611"/>
      <c r="M1160" s="51"/>
      <c r="N1160" s="51"/>
    </row>
    <row r="1161" spans="1:17" s="38" customFormat="1" hidden="1" outlineLevel="1" x14ac:dyDescent="0.2">
      <c r="A1161" s="604"/>
      <c r="B1161" s="52" t="s">
        <v>1037</v>
      </c>
      <c r="C1161" s="53"/>
      <c r="D1161" s="232"/>
      <c r="E1161" s="55"/>
      <c r="F1161" s="54"/>
      <c r="G1161" s="55"/>
      <c r="H1161" s="91"/>
      <c r="I1161" s="609"/>
      <c r="J1161" s="610"/>
      <c r="K1161" s="610"/>
      <c r="L1161" s="611"/>
      <c r="M1161" s="51"/>
      <c r="N1161" s="51"/>
    </row>
    <row r="1162" spans="1:17" s="38" customFormat="1" hidden="1" outlineLevel="1" x14ac:dyDescent="0.2">
      <c r="A1162" s="604"/>
      <c r="B1162" s="52" t="s">
        <v>1038</v>
      </c>
      <c r="C1162" s="53"/>
      <c r="D1162" s="232"/>
      <c r="E1162" s="55"/>
      <c r="F1162" s="54"/>
      <c r="G1162" s="55"/>
      <c r="H1162" s="91"/>
      <c r="I1162" s="609"/>
      <c r="J1162" s="610"/>
      <c r="K1162" s="610"/>
      <c r="L1162" s="611"/>
      <c r="M1162" s="51"/>
      <c r="N1162" s="51"/>
    </row>
    <row r="1163" spans="1:17" s="38" customFormat="1" hidden="1" outlineLevel="1" x14ac:dyDescent="0.2">
      <c r="A1163" s="604"/>
      <c r="B1163" s="52" t="s">
        <v>1039</v>
      </c>
      <c r="C1163" s="53"/>
      <c r="D1163" s="232"/>
      <c r="E1163" s="55"/>
      <c r="F1163" s="54"/>
      <c r="G1163" s="55"/>
      <c r="H1163" s="91"/>
      <c r="I1163" s="609"/>
      <c r="J1163" s="610"/>
      <c r="K1163" s="610"/>
      <c r="L1163" s="611"/>
      <c r="M1163" s="51"/>
      <c r="N1163" s="51"/>
    </row>
    <row r="1164" spans="1:17" s="38" customFormat="1" hidden="1" outlineLevel="1" x14ac:dyDescent="0.2">
      <c r="A1164" s="604"/>
      <c r="B1164" s="52" t="s">
        <v>1040</v>
      </c>
      <c r="C1164" s="53"/>
      <c r="D1164" s="232"/>
      <c r="E1164" s="55"/>
      <c r="F1164" s="54"/>
      <c r="G1164" s="55"/>
      <c r="H1164" s="91"/>
      <c r="I1164" s="609"/>
      <c r="J1164" s="610"/>
      <c r="K1164" s="610"/>
      <c r="L1164" s="611"/>
      <c r="M1164" s="51"/>
      <c r="N1164" s="51"/>
    </row>
    <row r="1165" spans="1:17" s="38" customFormat="1" hidden="1" outlineLevel="1" x14ac:dyDescent="0.2">
      <c r="A1165" s="604"/>
      <c r="B1165" s="52" t="s">
        <v>1041</v>
      </c>
      <c r="C1165" s="53"/>
      <c r="D1165" s="232"/>
      <c r="E1165" s="55"/>
      <c r="F1165" s="54"/>
      <c r="G1165" s="55"/>
      <c r="H1165" s="91"/>
      <c r="I1165" s="609"/>
      <c r="J1165" s="610"/>
      <c r="K1165" s="610"/>
      <c r="L1165" s="611"/>
      <c r="M1165" s="51"/>
      <c r="N1165" s="51"/>
    </row>
    <row r="1166" spans="1:17" s="38" customFormat="1" hidden="1" outlineLevel="1" x14ac:dyDescent="0.2">
      <c r="A1166" s="604"/>
      <c r="B1166" s="52" t="s">
        <v>1042</v>
      </c>
      <c r="C1166" s="53"/>
      <c r="D1166" s="232"/>
      <c r="E1166" s="55"/>
      <c r="F1166" s="54"/>
      <c r="G1166" s="55"/>
      <c r="H1166" s="91"/>
      <c r="I1166" s="609"/>
      <c r="J1166" s="610"/>
      <c r="K1166" s="610"/>
      <c r="L1166" s="611"/>
      <c r="M1166" s="51"/>
      <c r="N1166" s="51"/>
    </row>
    <row r="1167" spans="1:17" s="38" customFormat="1" hidden="1" outlineLevel="1" x14ac:dyDescent="0.2">
      <c r="A1167" s="604"/>
      <c r="B1167" s="52" t="s">
        <v>1043</v>
      </c>
      <c r="C1167" s="53"/>
      <c r="D1167" s="232"/>
      <c r="E1167" s="55"/>
      <c r="F1167" s="54"/>
      <c r="G1167" s="55"/>
      <c r="H1167" s="91"/>
      <c r="I1167" s="609"/>
      <c r="J1167" s="610"/>
      <c r="K1167" s="610"/>
      <c r="L1167" s="611"/>
      <c r="M1167" s="51"/>
      <c r="N1167" s="51"/>
    </row>
    <row r="1168" spans="1:17" s="38" customFormat="1" hidden="1" outlineLevel="1" x14ac:dyDescent="0.2">
      <c r="A1168" s="604"/>
      <c r="B1168" s="52" t="s">
        <v>1044</v>
      </c>
      <c r="C1168" s="53"/>
      <c r="D1168" s="232"/>
      <c r="E1168" s="55"/>
      <c r="F1168" s="54"/>
      <c r="G1168" s="55"/>
      <c r="H1168" s="91"/>
      <c r="I1168" s="609"/>
      <c r="J1168" s="610"/>
      <c r="K1168" s="610"/>
      <c r="L1168" s="611"/>
      <c r="M1168" s="51"/>
      <c r="N1168" s="51"/>
    </row>
    <row r="1169" spans="1:14" s="38" customFormat="1" hidden="1" outlineLevel="1" x14ac:dyDescent="0.2">
      <c r="A1169" s="604"/>
      <c r="B1169" s="52" t="s">
        <v>1045</v>
      </c>
      <c r="C1169" s="53"/>
      <c r="D1169" s="232"/>
      <c r="E1169" s="55"/>
      <c r="F1169" s="54"/>
      <c r="G1169" s="55"/>
      <c r="H1169" s="91"/>
      <c r="I1169" s="609"/>
      <c r="J1169" s="610"/>
      <c r="K1169" s="610"/>
      <c r="L1169" s="611"/>
      <c r="M1169" s="51"/>
      <c r="N1169" s="51"/>
    </row>
    <row r="1170" spans="1:14" s="38" customFormat="1" hidden="1" outlineLevel="1" x14ac:dyDescent="0.2">
      <c r="A1170" s="604"/>
      <c r="B1170" s="52" t="s">
        <v>1046</v>
      </c>
      <c r="C1170" s="53"/>
      <c r="D1170" s="232"/>
      <c r="E1170" s="55"/>
      <c r="F1170" s="54"/>
      <c r="G1170" s="55"/>
      <c r="H1170" s="91"/>
      <c r="I1170" s="609"/>
      <c r="J1170" s="610"/>
      <c r="K1170" s="610"/>
      <c r="L1170" s="611"/>
      <c r="M1170" s="51"/>
      <c r="N1170" s="51"/>
    </row>
    <row r="1171" spans="1:14" s="38" customFormat="1" hidden="1" outlineLevel="1" x14ac:dyDescent="0.2">
      <c r="A1171" s="604"/>
      <c r="B1171" s="52" t="s">
        <v>1047</v>
      </c>
      <c r="C1171" s="53"/>
      <c r="D1171" s="232"/>
      <c r="E1171" s="55"/>
      <c r="F1171" s="54"/>
      <c r="G1171" s="53"/>
      <c r="H1171" s="91"/>
      <c r="I1171" s="609"/>
      <c r="J1171" s="610"/>
      <c r="K1171" s="610"/>
      <c r="L1171" s="611"/>
      <c r="M1171" s="51"/>
      <c r="N1171" s="51"/>
    </row>
    <row r="1172" spans="1:14" s="38" customFormat="1" hidden="1" outlineLevel="1" x14ac:dyDescent="0.2">
      <c r="A1172" s="604"/>
      <c r="B1172" s="52" t="s">
        <v>1048</v>
      </c>
      <c r="C1172" s="53"/>
      <c r="D1172" s="232"/>
      <c r="E1172" s="55"/>
      <c r="F1172" s="54"/>
      <c r="G1172" s="55"/>
      <c r="H1172" s="91"/>
      <c r="I1172" s="609"/>
      <c r="J1172" s="610"/>
      <c r="K1172" s="610"/>
      <c r="L1172" s="611"/>
      <c r="M1172" s="51"/>
      <c r="N1172" s="51"/>
    </row>
    <row r="1173" spans="1:14" s="38" customFormat="1" hidden="1" outlineLevel="1" x14ac:dyDescent="0.2">
      <c r="A1173" s="604"/>
      <c r="B1173" s="52" t="s">
        <v>1049</v>
      </c>
      <c r="C1173" s="53"/>
      <c r="D1173" s="232"/>
      <c r="E1173" s="55"/>
      <c r="F1173" s="54"/>
      <c r="G1173" s="55"/>
      <c r="H1173" s="91"/>
      <c r="I1173" s="609"/>
      <c r="J1173" s="610"/>
      <c r="K1173" s="610"/>
      <c r="L1173" s="611"/>
      <c r="M1173" s="51"/>
      <c r="N1173" s="51"/>
    </row>
    <row r="1174" spans="1:14" s="38" customFormat="1" ht="13.5" hidden="1" outlineLevel="1" thickBot="1" x14ac:dyDescent="0.25">
      <c r="A1174" s="613"/>
      <c r="B1174" s="225" t="s">
        <v>1050</v>
      </c>
      <c r="C1174" s="226"/>
      <c r="D1174" s="232"/>
      <c r="E1174" s="227"/>
      <c r="F1174" s="228"/>
      <c r="G1174" s="227"/>
      <c r="H1174" s="229"/>
      <c r="I1174" s="614"/>
      <c r="J1174" s="615"/>
      <c r="K1174" s="615"/>
      <c r="L1174" s="616"/>
      <c r="M1174" s="51"/>
      <c r="N1174" s="51"/>
    </row>
    <row r="1175" spans="1:14" collapsed="1" x14ac:dyDescent="0.2"/>
  </sheetData>
  <sheetProtection formatColumns="0" formatRows="0" insertColumns="0" insertRows="0" sort="0"/>
  <customSheetViews>
    <customSheetView guid="{09346ACC-82D7-4AA7-93CA-5FC677587304}" fitToPage="1" hiddenRows="1" hiddenColumns="1">
      <pane xSplit="1" ySplit="4" topLeftCell="B5" activePane="bottomRight" state="frozen"/>
      <selection pane="bottomRight" activeCell="U74" sqref="U74:U97"/>
      <pageMargins left="0" right="0" top="0" bottom="0" header="0" footer="0"/>
      <pageSetup scale="83" fitToHeight="0" orientation="landscape" r:id="rId1"/>
    </customSheetView>
    <customSheetView guid="{5442ECD2-F40F-4F74-938F-41D6B7FFCDFC}" showPageBreaks="1" fitToPage="1" hiddenRows="1" hiddenColumns="1">
      <pane xSplit="1" ySplit="4" topLeftCell="B580" activePane="bottomRight" state="frozen"/>
      <selection pane="bottomRight" activeCell="E1132" sqref="E1132"/>
      <pageMargins left="0" right="0" top="0" bottom="0" header="0" footer="0"/>
      <pageSetup scale="83" fitToHeight="0" orientation="landscape" r:id="rId2"/>
    </customSheetView>
  </customSheetViews>
  <mergeCells count="1173">
    <mergeCell ref="A278:A300"/>
    <mergeCell ref="A462:A484"/>
    <mergeCell ref="A439:A461"/>
    <mergeCell ref="A485:A507"/>
    <mergeCell ref="A531:A553"/>
    <mergeCell ref="A508:A530"/>
    <mergeCell ref="I41:L41"/>
    <mergeCell ref="I159:L159"/>
    <mergeCell ref="I160:L160"/>
    <mergeCell ref="I126:L126"/>
    <mergeCell ref="I127:L127"/>
    <mergeCell ref="I128:L128"/>
    <mergeCell ref="I129:L129"/>
    <mergeCell ref="I144:L144"/>
    <mergeCell ref="I145:L145"/>
    <mergeCell ref="I148:L148"/>
    <mergeCell ref="I149:L149"/>
    <mergeCell ref="I150:L150"/>
    <mergeCell ref="I151:L151"/>
    <mergeCell ref="I152:L152"/>
    <mergeCell ref="I153:L153"/>
    <mergeCell ref="I156:L156"/>
    <mergeCell ref="I133:L133"/>
    <mergeCell ref="I134:L134"/>
    <mergeCell ref="I135:L135"/>
    <mergeCell ref="I136:L136"/>
    <mergeCell ref="I45:L45"/>
    <mergeCell ref="A94:A116"/>
    <mergeCell ref="B95:L95"/>
    <mergeCell ref="I96:L96"/>
    <mergeCell ref="I97:L97"/>
    <mergeCell ref="I98:L98"/>
    <mergeCell ref="A715:A737"/>
    <mergeCell ref="I549:L549"/>
    <mergeCell ref="I550:L550"/>
    <mergeCell ref="I751:L751"/>
    <mergeCell ref="I752:L752"/>
    <mergeCell ref="I753:L753"/>
    <mergeCell ref="I754:L754"/>
    <mergeCell ref="I755:L755"/>
    <mergeCell ref="I756:L756"/>
    <mergeCell ref="I757:L757"/>
    <mergeCell ref="I758:L758"/>
    <mergeCell ref="I759:L759"/>
    <mergeCell ref="I760:L760"/>
    <mergeCell ref="I53:L53"/>
    <mergeCell ref="I54:L54"/>
    <mergeCell ref="I55:L55"/>
    <mergeCell ref="I518:L518"/>
    <mergeCell ref="I556:L556"/>
    <mergeCell ref="I557:L557"/>
    <mergeCell ref="I562:L562"/>
    <mergeCell ref="I162:L162"/>
    <mergeCell ref="I56:L56"/>
    <mergeCell ref="I57:L57"/>
    <mergeCell ref="I58:L58"/>
    <mergeCell ref="I59:L59"/>
    <mergeCell ref="I68:L68"/>
    <mergeCell ref="I157:L157"/>
    <mergeCell ref="I158:L158"/>
    <mergeCell ref="I142:L142"/>
    <mergeCell ref="I143:L143"/>
    <mergeCell ref="I154:L154"/>
    <mergeCell ref="I155:L155"/>
    <mergeCell ref="A807:A829"/>
    <mergeCell ref="A784:A806"/>
    <mergeCell ref="I771:L771"/>
    <mergeCell ref="I767:L767"/>
    <mergeCell ref="I768:L768"/>
    <mergeCell ref="I519:L519"/>
    <mergeCell ref="I520:L520"/>
    <mergeCell ref="I540:L540"/>
    <mergeCell ref="I541:L541"/>
    <mergeCell ref="I542:L542"/>
    <mergeCell ref="I543:L543"/>
    <mergeCell ref="I544:L544"/>
    <mergeCell ref="I545:L545"/>
    <mergeCell ref="I546:L546"/>
    <mergeCell ref="I547:L547"/>
    <mergeCell ref="I548:L548"/>
    <mergeCell ref="A577:A599"/>
    <mergeCell ref="B578:L578"/>
    <mergeCell ref="I579:L579"/>
    <mergeCell ref="I580:L580"/>
    <mergeCell ref="I581:L581"/>
    <mergeCell ref="I582:L582"/>
    <mergeCell ref="I583:L583"/>
    <mergeCell ref="I584:L584"/>
    <mergeCell ref="I585:L585"/>
    <mergeCell ref="I586:L586"/>
    <mergeCell ref="I587:L587"/>
    <mergeCell ref="I588:L588"/>
    <mergeCell ref="I589:L589"/>
    <mergeCell ref="I590:L590"/>
    <mergeCell ref="I591:L591"/>
    <mergeCell ref="I592:L592"/>
    <mergeCell ref="A761:A783"/>
    <mergeCell ref="I563:L563"/>
    <mergeCell ref="I564:L564"/>
    <mergeCell ref="I565:L565"/>
    <mergeCell ref="I566:L566"/>
    <mergeCell ref="I567:L567"/>
    <mergeCell ref="I523:L523"/>
    <mergeCell ref="I488:L488"/>
    <mergeCell ref="I489:L489"/>
    <mergeCell ref="I491:L491"/>
    <mergeCell ref="I492:L492"/>
    <mergeCell ref="I493:L493"/>
    <mergeCell ref="I494:L494"/>
    <mergeCell ref="I495:L495"/>
    <mergeCell ref="I496:L496"/>
    <mergeCell ref="I726:L726"/>
    <mergeCell ref="I727:L727"/>
    <mergeCell ref="I728:L728"/>
    <mergeCell ref="I729:L729"/>
    <mergeCell ref="I730:L730"/>
    <mergeCell ref="A600:A622"/>
    <mergeCell ref="I615:L615"/>
    <mergeCell ref="I616:L616"/>
    <mergeCell ref="I617:L617"/>
    <mergeCell ref="I618:L618"/>
    <mergeCell ref="I619:L619"/>
    <mergeCell ref="I620:L620"/>
    <mergeCell ref="I621:L621"/>
    <mergeCell ref="I622:L622"/>
    <mergeCell ref="A623:A645"/>
    <mergeCell ref="A554:A576"/>
    <mergeCell ref="A738:A760"/>
    <mergeCell ref="I22:L22"/>
    <mergeCell ref="I23:L23"/>
    <mergeCell ref="I24:L24"/>
    <mergeCell ref="I25:L25"/>
    <mergeCell ref="I26:L26"/>
    <mergeCell ref="A830:A852"/>
    <mergeCell ref="A1014:A1036"/>
    <mergeCell ref="A991:A1013"/>
    <mergeCell ref="I7:L7"/>
    <mergeCell ref="I8:L8"/>
    <mergeCell ref="I9:L9"/>
    <mergeCell ref="I10:L10"/>
    <mergeCell ref="I11:L11"/>
    <mergeCell ref="I12:L12"/>
    <mergeCell ref="I13:L13"/>
    <mergeCell ref="I14:L14"/>
    <mergeCell ref="I15:L15"/>
    <mergeCell ref="I16:L16"/>
    <mergeCell ref="I17:L17"/>
    <mergeCell ref="I18:L18"/>
    <mergeCell ref="I19:L19"/>
    <mergeCell ref="I20:L20"/>
    <mergeCell ref="I21:L21"/>
    <mergeCell ref="I521:L521"/>
    <mergeCell ref="I522:L522"/>
    <mergeCell ref="I512:L512"/>
    <mergeCell ref="I513:L513"/>
    <mergeCell ref="I514:L514"/>
    <mergeCell ref="I515:L515"/>
    <mergeCell ref="I516:L516"/>
    <mergeCell ref="I517:L517"/>
    <mergeCell ref="I725:L725"/>
    <mergeCell ref="A1:L1"/>
    <mergeCell ref="A2:L2"/>
    <mergeCell ref="A3:L3"/>
    <mergeCell ref="A5:A48"/>
    <mergeCell ref="B6:L6"/>
    <mergeCell ref="I477:L477"/>
    <mergeCell ref="I478:L478"/>
    <mergeCell ref="I479:L479"/>
    <mergeCell ref="I480:L480"/>
    <mergeCell ref="I481:L481"/>
    <mergeCell ref="I482:L482"/>
    <mergeCell ref="I483:L483"/>
    <mergeCell ref="I484:L484"/>
    <mergeCell ref="B486:L486"/>
    <mergeCell ref="I487:L487"/>
    <mergeCell ref="B440:L440"/>
    <mergeCell ref="I441:L441"/>
    <mergeCell ref="B279:L279"/>
    <mergeCell ref="I280:L280"/>
    <mergeCell ref="I281:L281"/>
    <mergeCell ref="I282:L282"/>
    <mergeCell ref="I283:L283"/>
    <mergeCell ref="I61:L61"/>
    <mergeCell ref="I62:L62"/>
    <mergeCell ref="I63:L63"/>
    <mergeCell ref="I161:L161"/>
    <mergeCell ref="I113:L113"/>
    <mergeCell ref="I114:L114"/>
    <mergeCell ref="I115:L115"/>
    <mergeCell ref="I116:L116"/>
    <mergeCell ref="I48:L48"/>
    <mergeCell ref="B50:L50"/>
    <mergeCell ref="I1033:L1033"/>
    <mergeCell ref="I1034:L1034"/>
    <mergeCell ref="I551:L551"/>
    <mergeCell ref="I552:L552"/>
    <mergeCell ref="I553:L553"/>
    <mergeCell ref="B555:L555"/>
    <mergeCell ref="I524:L524"/>
    <mergeCell ref="I525:L525"/>
    <mergeCell ref="I526:L526"/>
    <mergeCell ref="I527:L527"/>
    <mergeCell ref="I528:L528"/>
    <mergeCell ref="I529:L529"/>
    <mergeCell ref="I530:L530"/>
    <mergeCell ref="B532:L532"/>
    <mergeCell ref="I533:L533"/>
    <mergeCell ref="I534:L534"/>
    <mergeCell ref="I535:L535"/>
    <mergeCell ref="I536:L536"/>
    <mergeCell ref="I537:L537"/>
    <mergeCell ref="I538:L538"/>
    <mergeCell ref="I539:L539"/>
    <mergeCell ref="I568:L568"/>
    <mergeCell ref="I569:L569"/>
    <mergeCell ref="I570:L570"/>
    <mergeCell ref="I571:L571"/>
    <mergeCell ref="I572:L572"/>
    <mergeCell ref="I573:L573"/>
    <mergeCell ref="I574:L574"/>
    <mergeCell ref="I575:L575"/>
    <mergeCell ref="I576:L576"/>
    <mergeCell ref="B716:L716"/>
    <mergeCell ref="I717:L717"/>
    <mergeCell ref="I1035:L1035"/>
    <mergeCell ref="I1036:L1036"/>
    <mergeCell ref="A49:A71"/>
    <mergeCell ref="I1009:L1009"/>
    <mergeCell ref="I1010:L1010"/>
    <mergeCell ref="I1011:L1011"/>
    <mergeCell ref="I1012:L1012"/>
    <mergeCell ref="I824:L824"/>
    <mergeCell ref="I825:L825"/>
    <mergeCell ref="I826:L826"/>
    <mergeCell ref="I827:L827"/>
    <mergeCell ref="I828:L828"/>
    <mergeCell ref="I821:L821"/>
    <mergeCell ref="I822:L822"/>
    <mergeCell ref="I823:L823"/>
    <mergeCell ref="I788:L788"/>
    <mergeCell ref="I789:L789"/>
    <mergeCell ref="I790:L790"/>
    <mergeCell ref="I791:L791"/>
    <mergeCell ref="I792:L792"/>
    <mergeCell ref="I793:L793"/>
    <mergeCell ref="I71:L71"/>
    <mergeCell ref="I69:L69"/>
    <mergeCell ref="I70:L70"/>
    <mergeCell ref="A117:A139"/>
    <mergeCell ref="B118:L118"/>
    <mergeCell ref="I119:L119"/>
    <mergeCell ref="I120:L120"/>
    <mergeCell ref="I772:L772"/>
    <mergeCell ref="I773:L773"/>
    <mergeCell ref="I51:L51"/>
    <mergeCell ref="I52:L52"/>
    <mergeCell ref="I1032:L1032"/>
    <mergeCell ref="I774:L774"/>
    <mergeCell ref="I775:L775"/>
    <mergeCell ref="I776:L776"/>
    <mergeCell ref="I777:L777"/>
    <mergeCell ref="I778:L778"/>
    <mergeCell ref="I597:L597"/>
    <mergeCell ref="I598:L598"/>
    <mergeCell ref="I599:L599"/>
    <mergeCell ref="I594:L594"/>
    <mergeCell ref="I595:L595"/>
    <mergeCell ref="I558:L558"/>
    <mergeCell ref="I559:L559"/>
    <mergeCell ref="I560:L560"/>
    <mergeCell ref="I561:L561"/>
    <mergeCell ref="I596:L596"/>
    <mergeCell ref="I121:L121"/>
    <mergeCell ref="I122:L122"/>
    <mergeCell ref="I123:L123"/>
    <mergeCell ref="I124:L124"/>
    <mergeCell ref="I125:L125"/>
    <mergeCell ref="B762:L762"/>
    <mergeCell ref="I763:L763"/>
    <mergeCell ref="I764:L764"/>
    <mergeCell ref="I765:L765"/>
    <mergeCell ref="I766:L766"/>
    <mergeCell ref="I497:L497"/>
    <mergeCell ref="I498:L498"/>
    <mergeCell ref="I499:L499"/>
    <mergeCell ref="I500:L500"/>
    <mergeCell ref="I501:L501"/>
    <mergeCell ref="I502:L502"/>
    <mergeCell ref="I1031:L1031"/>
    <mergeCell ref="I503:L503"/>
    <mergeCell ref="I504:L504"/>
    <mergeCell ref="I505:L505"/>
    <mergeCell ref="I506:L506"/>
    <mergeCell ref="I507:L507"/>
    <mergeCell ref="B509:L509"/>
    <mergeCell ref="I510:L510"/>
    <mergeCell ref="I511:L511"/>
    <mergeCell ref="I718:L718"/>
    <mergeCell ref="I719:L719"/>
    <mergeCell ref="I720:L720"/>
    <mergeCell ref="I721:L721"/>
    <mergeCell ref="I722:L722"/>
    <mergeCell ref="I723:L723"/>
    <mergeCell ref="I724:L724"/>
    <mergeCell ref="I490:L490"/>
    <mergeCell ref="I593:L593"/>
    <mergeCell ref="B601:L601"/>
    <mergeCell ref="I602:L602"/>
    <mergeCell ref="I603:L603"/>
    <mergeCell ref="I604:L604"/>
    <mergeCell ref="I605:L605"/>
    <mergeCell ref="I606:L606"/>
    <mergeCell ref="I607:L607"/>
    <mergeCell ref="I608:L608"/>
    <mergeCell ref="I609:L609"/>
    <mergeCell ref="I610:L610"/>
    <mergeCell ref="I611:L611"/>
    <mergeCell ref="I612:L612"/>
    <mergeCell ref="I613:L613"/>
    <mergeCell ref="I614:L614"/>
    <mergeCell ref="I27:L27"/>
    <mergeCell ref="I28:L28"/>
    <mergeCell ref="I29:L29"/>
    <mergeCell ref="I31:L31"/>
    <mergeCell ref="I30:L30"/>
    <mergeCell ref="I33:L33"/>
    <mergeCell ref="I32:L32"/>
    <mergeCell ref="I90:L90"/>
    <mergeCell ref="I91:L91"/>
    <mergeCell ref="I92:L92"/>
    <mergeCell ref="I93:L93"/>
    <mergeCell ref="I42:L42"/>
    <mergeCell ref="I130:L130"/>
    <mergeCell ref="I131:L131"/>
    <mergeCell ref="I132:L132"/>
    <mergeCell ref="I60:L60"/>
    <mergeCell ref="I64:L64"/>
    <mergeCell ref="I65:L65"/>
    <mergeCell ref="I66:L66"/>
    <mergeCell ref="I67:L67"/>
    <mergeCell ref="I44:L44"/>
    <mergeCell ref="I34:L34"/>
    <mergeCell ref="I35:L35"/>
    <mergeCell ref="I36:L36"/>
    <mergeCell ref="I37:L37"/>
    <mergeCell ref="I38:L38"/>
    <mergeCell ref="I39:L39"/>
    <mergeCell ref="I40:L40"/>
    <mergeCell ref="I43:L43"/>
    <mergeCell ref="I46:L46"/>
    <mergeCell ref="I47:L47"/>
    <mergeCell ref="I99:L99"/>
    <mergeCell ref="I100:L100"/>
    <mergeCell ref="I101:L101"/>
    <mergeCell ref="I102:L102"/>
    <mergeCell ref="I103:L103"/>
    <mergeCell ref="I104:L104"/>
    <mergeCell ref="I105:L105"/>
    <mergeCell ref="I106:L106"/>
    <mergeCell ref="I107:L107"/>
    <mergeCell ref="I108:L108"/>
    <mergeCell ref="I109:L109"/>
    <mergeCell ref="I110:L110"/>
    <mergeCell ref="I111:L111"/>
    <mergeCell ref="I112:L112"/>
    <mergeCell ref="I193:L193"/>
    <mergeCell ref="I194:L194"/>
    <mergeCell ref="I195:L195"/>
    <mergeCell ref="I196:L196"/>
    <mergeCell ref="I197:L197"/>
    <mergeCell ref="I198:L198"/>
    <mergeCell ref="I199:L199"/>
    <mergeCell ref="A163:A185"/>
    <mergeCell ref="B164:L164"/>
    <mergeCell ref="I165:L165"/>
    <mergeCell ref="I166:L166"/>
    <mergeCell ref="I167:L167"/>
    <mergeCell ref="I168:L168"/>
    <mergeCell ref="I169:L169"/>
    <mergeCell ref="I170:L170"/>
    <mergeCell ref="I171:L171"/>
    <mergeCell ref="I172:L172"/>
    <mergeCell ref="I173:L173"/>
    <mergeCell ref="I174:L174"/>
    <mergeCell ref="I175:L175"/>
    <mergeCell ref="I176:L176"/>
    <mergeCell ref="I177:L177"/>
    <mergeCell ref="I178:L178"/>
    <mergeCell ref="I179:L179"/>
    <mergeCell ref="I180:L180"/>
    <mergeCell ref="I181:L181"/>
    <mergeCell ref="I182:L182"/>
    <mergeCell ref="I183:L183"/>
    <mergeCell ref="I184:L184"/>
    <mergeCell ref="I185:L185"/>
    <mergeCell ref="I200:L200"/>
    <mergeCell ref="I201:L201"/>
    <mergeCell ref="I202:L202"/>
    <mergeCell ref="I203:L203"/>
    <mergeCell ref="A72:A93"/>
    <mergeCell ref="B73:L73"/>
    <mergeCell ref="I74:L74"/>
    <mergeCell ref="I75:L75"/>
    <mergeCell ref="I76:L76"/>
    <mergeCell ref="I77:L77"/>
    <mergeCell ref="I78:L78"/>
    <mergeCell ref="I79:L79"/>
    <mergeCell ref="I80:L80"/>
    <mergeCell ref="I81:L81"/>
    <mergeCell ref="I82:L82"/>
    <mergeCell ref="I83:L83"/>
    <mergeCell ref="I84:L84"/>
    <mergeCell ref="I85:L85"/>
    <mergeCell ref="I86:L86"/>
    <mergeCell ref="I87:L87"/>
    <mergeCell ref="I88:L88"/>
    <mergeCell ref="I89:L89"/>
    <mergeCell ref="A140:A162"/>
    <mergeCell ref="B141:L141"/>
    <mergeCell ref="I137:L137"/>
    <mergeCell ref="I138:L138"/>
    <mergeCell ref="I139:L139"/>
    <mergeCell ref="I146:L146"/>
    <mergeCell ref="I147:L147"/>
    <mergeCell ref="I190:L190"/>
    <mergeCell ref="I191:L191"/>
    <mergeCell ref="I192:L192"/>
    <mergeCell ref="I204:L204"/>
    <mergeCell ref="I205:L205"/>
    <mergeCell ref="I206:L206"/>
    <mergeCell ref="I207:L207"/>
    <mergeCell ref="I208:L208"/>
    <mergeCell ref="A209:A231"/>
    <mergeCell ref="B210:L210"/>
    <mergeCell ref="I211:L211"/>
    <mergeCell ref="I212:L212"/>
    <mergeCell ref="I213:L213"/>
    <mergeCell ref="I214:L214"/>
    <mergeCell ref="I215:L215"/>
    <mergeCell ref="I216:L216"/>
    <mergeCell ref="I217:L217"/>
    <mergeCell ref="I218:L218"/>
    <mergeCell ref="I219:L219"/>
    <mergeCell ref="I220:L220"/>
    <mergeCell ref="I221:L221"/>
    <mergeCell ref="I222:L222"/>
    <mergeCell ref="I223:L223"/>
    <mergeCell ref="I224:L224"/>
    <mergeCell ref="I225:L225"/>
    <mergeCell ref="I226:L226"/>
    <mergeCell ref="I227:L227"/>
    <mergeCell ref="I228:L228"/>
    <mergeCell ref="I229:L229"/>
    <mergeCell ref="I230:L230"/>
    <mergeCell ref="I231:L231"/>
    <mergeCell ref="A186:A208"/>
    <mergeCell ref="B187:L187"/>
    <mergeCell ref="I188:L188"/>
    <mergeCell ref="I189:L189"/>
    <mergeCell ref="A232:A254"/>
    <mergeCell ref="B233:L233"/>
    <mergeCell ref="I234:L234"/>
    <mergeCell ref="I235:L235"/>
    <mergeCell ref="I236:L236"/>
    <mergeCell ref="I237:L237"/>
    <mergeCell ref="I238:L238"/>
    <mergeCell ref="I239:L239"/>
    <mergeCell ref="I240:L240"/>
    <mergeCell ref="I241:L241"/>
    <mergeCell ref="I242:L242"/>
    <mergeCell ref="I243:L243"/>
    <mergeCell ref="I244:L244"/>
    <mergeCell ref="I245:L245"/>
    <mergeCell ref="I246:L246"/>
    <mergeCell ref="I247:L247"/>
    <mergeCell ref="I248:L248"/>
    <mergeCell ref="I249:L249"/>
    <mergeCell ref="I250:L250"/>
    <mergeCell ref="I251:L251"/>
    <mergeCell ref="I252:L252"/>
    <mergeCell ref="I253:L253"/>
    <mergeCell ref="I254:L254"/>
    <mergeCell ref="A255:A277"/>
    <mergeCell ref="B256:L256"/>
    <mergeCell ref="I257:L257"/>
    <mergeCell ref="I258:L258"/>
    <mergeCell ref="I259:L259"/>
    <mergeCell ref="I260:L260"/>
    <mergeCell ref="I261:L261"/>
    <mergeCell ref="I262:L262"/>
    <mergeCell ref="I263:L263"/>
    <mergeCell ref="I264:L264"/>
    <mergeCell ref="I265:L265"/>
    <mergeCell ref="I266:L266"/>
    <mergeCell ref="I267:L267"/>
    <mergeCell ref="I268:L268"/>
    <mergeCell ref="I269:L269"/>
    <mergeCell ref="I270:L270"/>
    <mergeCell ref="I271:L271"/>
    <mergeCell ref="I272:L272"/>
    <mergeCell ref="I273:L273"/>
    <mergeCell ref="I274:L274"/>
    <mergeCell ref="I275:L275"/>
    <mergeCell ref="I276:L276"/>
    <mergeCell ref="I277:L277"/>
    <mergeCell ref="I284:L284"/>
    <mergeCell ref="I285:L285"/>
    <mergeCell ref="I286:L286"/>
    <mergeCell ref="I287:L287"/>
    <mergeCell ref="I288:L288"/>
    <mergeCell ref="I289:L289"/>
    <mergeCell ref="I290:L290"/>
    <mergeCell ref="I291:L291"/>
    <mergeCell ref="I292:L292"/>
    <mergeCell ref="I293:L293"/>
    <mergeCell ref="I294:L294"/>
    <mergeCell ref="I295:L295"/>
    <mergeCell ref="I296:L296"/>
    <mergeCell ref="I297:L297"/>
    <mergeCell ref="I298:L298"/>
    <mergeCell ref="I299:L299"/>
    <mergeCell ref="I300:L300"/>
    <mergeCell ref="A301:A323"/>
    <mergeCell ref="B302:L302"/>
    <mergeCell ref="I303:L303"/>
    <mergeCell ref="I304:L304"/>
    <mergeCell ref="I305:L305"/>
    <mergeCell ref="I306:L306"/>
    <mergeCell ref="I307:L307"/>
    <mergeCell ref="I308:L308"/>
    <mergeCell ref="I309:L309"/>
    <mergeCell ref="I310:L310"/>
    <mergeCell ref="I311:L311"/>
    <mergeCell ref="I312:L312"/>
    <mergeCell ref="I313:L313"/>
    <mergeCell ref="I314:L314"/>
    <mergeCell ref="I315:L315"/>
    <mergeCell ref="I316:L316"/>
    <mergeCell ref="I317:L317"/>
    <mergeCell ref="I318:L318"/>
    <mergeCell ref="I319:L319"/>
    <mergeCell ref="I320:L320"/>
    <mergeCell ref="I321:L321"/>
    <mergeCell ref="I322:L322"/>
    <mergeCell ref="I323:L323"/>
    <mergeCell ref="A324:A346"/>
    <mergeCell ref="B325:L325"/>
    <mergeCell ref="I326:L326"/>
    <mergeCell ref="I327:L327"/>
    <mergeCell ref="I328:L328"/>
    <mergeCell ref="I329:L329"/>
    <mergeCell ref="I330:L330"/>
    <mergeCell ref="I331:L331"/>
    <mergeCell ref="I332:L332"/>
    <mergeCell ref="I333:L333"/>
    <mergeCell ref="I334:L334"/>
    <mergeCell ref="I335:L335"/>
    <mergeCell ref="I336:L336"/>
    <mergeCell ref="I337:L337"/>
    <mergeCell ref="I338:L338"/>
    <mergeCell ref="I339:L339"/>
    <mergeCell ref="I340:L340"/>
    <mergeCell ref="I341:L341"/>
    <mergeCell ref="I342:L342"/>
    <mergeCell ref="I343:L343"/>
    <mergeCell ref="I344:L344"/>
    <mergeCell ref="I345:L345"/>
    <mergeCell ref="I346:L346"/>
    <mergeCell ref="A347:A369"/>
    <mergeCell ref="B348:L348"/>
    <mergeCell ref="I349:L349"/>
    <mergeCell ref="I350:L350"/>
    <mergeCell ref="I351:L351"/>
    <mergeCell ref="I352:L352"/>
    <mergeCell ref="I353:L353"/>
    <mergeCell ref="I354:L354"/>
    <mergeCell ref="I355:L355"/>
    <mergeCell ref="I356:L356"/>
    <mergeCell ref="I357:L357"/>
    <mergeCell ref="I358:L358"/>
    <mergeCell ref="I359:L359"/>
    <mergeCell ref="I360:L360"/>
    <mergeCell ref="I361:L361"/>
    <mergeCell ref="I362:L362"/>
    <mergeCell ref="I363:L363"/>
    <mergeCell ref="I364:L364"/>
    <mergeCell ref="I365:L365"/>
    <mergeCell ref="I366:L366"/>
    <mergeCell ref="I367:L367"/>
    <mergeCell ref="I368:L368"/>
    <mergeCell ref="I369:L369"/>
    <mergeCell ref="A370:A392"/>
    <mergeCell ref="B371:L371"/>
    <mergeCell ref="I372:L372"/>
    <mergeCell ref="I373:L373"/>
    <mergeCell ref="I374:L374"/>
    <mergeCell ref="I375:L375"/>
    <mergeCell ref="I376:L376"/>
    <mergeCell ref="I377:L377"/>
    <mergeCell ref="I378:L378"/>
    <mergeCell ref="I379:L379"/>
    <mergeCell ref="I380:L380"/>
    <mergeCell ref="I381:L381"/>
    <mergeCell ref="I382:L382"/>
    <mergeCell ref="I383:L383"/>
    <mergeCell ref="I384:L384"/>
    <mergeCell ref="I385:L385"/>
    <mergeCell ref="I386:L386"/>
    <mergeCell ref="I387:L387"/>
    <mergeCell ref="I388:L388"/>
    <mergeCell ref="I389:L389"/>
    <mergeCell ref="I390:L390"/>
    <mergeCell ref="I391:L391"/>
    <mergeCell ref="I392:L392"/>
    <mergeCell ref="A393:A415"/>
    <mergeCell ref="B394:L394"/>
    <mergeCell ref="I395:L395"/>
    <mergeCell ref="I396:L396"/>
    <mergeCell ref="I397:L397"/>
    <mergeCell ref="I398:L398"/>
    <mergeCell ref="I399:L399"/>
    <mergeCell ref="I400:L400"/>
    <mergeCell ref="I401:L401"/>
    <mergeCell ref="I402:L402"/>
    <mergeCell ref="I403:L403"/>
    <mergeCell ref="I404:L404"/>
    <mergeCell ref="I405:L405"/>
    <mergeCell ref="I406:L406"/>
    <mergeCell ref="I407:L407"/>
    <mergeCell ref="I408:L408"/>
    <mergeCell ref="I409:L409"/>
    <mergeCell ref="I410:L410"/>
    <mergeCell ref="I411:L411"/>
    <mergeCell ref="I412:L412"/>
    <mergeCell ref="I413:L413"/>
    <mergeCell ref="I414:L414"/>
    <mergeCell ref="I415:L415"/>
    <mergeCell ref="A416:A438"/>
    <mergeCell ref="B417:L417"/>
    <mergeCell ref="I418:L418"/>
    <mergeCell ref="I419:L419"/>
    <mergeCell ref="I420:L420"/>
    <mergeCell ref="I421:L421"/>
    <mergeCell ref="I422:L422"/>
    <mergeCell ref="I423:L423"/>
    <mergeCell ref="I424:L424"/>
    <mergeCell ref="I425:L425"/>
    <mergeCell ref="I426:L426"/>
    <mergeCell ref="I427:L427"/>
    <mergeCell ref="I428:L428"/>
    <mergeCell ref="I429:L429"/>
    <mergeCell ref="I430:L430"/>
    <mergeCell ref="I431:L431"/>
    <mergeCell ref="I432:L432"/>
    <mergeCell ref="I433:L433"/>
    <mergeCell ref="I434:L434"/>
    <mergeCell ref="I435:L435"/>
    <mergeCell ref="I436:L436"/>
    <mergeCell ref="I437:L437"/>
    <mergeCell ref="I438:L438"/>
    <mergeCell ref="I442:L442"/>
    <mergeCell ref="I443:L443"/>
    <mergeCell ref="I444:L444"/>
    <mergeCell ref="I445:L445"/>
    <mergeCell ref="I446:L446"/>
    <mergeCell ref="I447:L447"/>
    <mergeCell ref="I448:L448"/>
    <mergeCell ref="I449:L449"/>
    <mergeCell ref="I450:L450"/>
    <mergeCell ref="I451:L451"/>
    <mergeCell ref="I452:L452"/>
    <mergeCell ref="I453:L453"/>
    <mergeCell ref="I454:L454"/>
    <mergeCell ref="I455:L455"/>
    <mergeCell ref="I456:L456"/>
    <mergeCell ref="I457:L457"/>
    <mergeCell ref="I458:L458"/>
    <mergeCell ref="I459:L459"/>
    <mergeCell ref="I460:L460"/>
    <mergeCell ref="I461:L461"/>
    <mergeCell ref="B463:L463"/>
    <mergeCell ref="I464:L464"/>
    <mergeCell ref="I465:L465"/>
    <mergeCell ref="I466:L466"/>
    <mergeCell ref="I467:L467"/>
    <mergeCell ref="I468:L468"/>
    <mergeCell ref="I469:L469"/>
    <mergeCell ref="I470:L470"/>
    <mergeCell ref="I471:L471"/>
    <mergeCell ref="I472:L472"/>
    <mergeCell ref="I473:L473"/>
    <mergeCell ref="I474:L474"/>
    <mergeCell ref="I475:L475"/>
    <mergeCell ref="I476:L476"/>
    <mergeCell ref="B624:L624"/>
    <mergeCell ref="I625:L625"/>
    <mergeCell ref="I626:L626"/>
    <mergeCell ref="I627:L627"/>
    <mergeCell ref="I628:L628"/>
    <mergeCell ref="I629:L629"/>
    <mergeCell ref="I630:L630"/>
    <mergeCell ref="I631:L631"/>
    <mergeCell ref="I632:L632"/>
    <mergeCell ref="I633:L633"/>
    <mergeCell ref="I634:L634"/>
    <mergeCell ref="I635:L635"/>
    <mergeCell ref="I636:L636"/>
    <mergeCell ref="I637:L637"/>
    <mergeCell ref="I638:L638"/>
    <mergeCell ref="I639:L639"/>
    <mergeCell ref="I640:L640"/>
    <mergeCell ref="I641:L641"/>
    <mergeCell ref="I642:L642"/>
    <mergeCell ref="I643:L643"/>
    <mergeCell ref="I644:L644"/>
    <mergeCell ref="I645:L645"/>
    <mergeCell ref="A646:A668"/>
    <mergeCell ref="B647:L647"/>
    <mergeCell ref="I648:L648"/>
    <mergeCell ref="I649:L649"/>
    <mergeCell ref="I650:L650"/>
    <mergeCell ref="I651:L651"/>
    <mergeCell ref="I652:L652"/>
    <mergeCell ref="I653:L653"/>
    <mergeCell ref="I654:L654"/>
    <mergeCell ref="I655:L655"/>
    <mergeCell ref="I656:L656"/>
    <mergeCell ref="I657:L657"/>
    <mergeCell ref="I658:L658"/>
    <mergeCell ref="I659:L659"/>
    <mergeCell ref="I660:L660"/>
    <mergeCell ref="I661:L661"/>
    <mergeCell ref="I662:L662"/>
    <mergeCell ref="I663:L663"/>
    <mergeCell ref="I664:L664"/>
    <mergeCell ref="I665:L665"/>
    <mergeCell ref="I666:L666"/>
    <mergeCell ref="I667:L667"/>
    <mergeCell ref="I668:L668"/>
    <mergeCell ref="A669:A691"/>
    <mergeCell ref="B670:L670"/>
    <mergeCell ref="I671:L671"/>
    <mergeCell ref="I672:L672"/>
    <mergeCell ref="I673:L673"/>
    <mergeCell ref="I674:L674"/>
    <mergeCell ref="I675:L675"/>
    <mergeCell ref="I676:L676"/>
    <mergeCell ref="I677:L677"/>
    <mergeCell ref="I678:L678"/>
    <mergeCell ref="I679:L679"/>
    <mergeCell ref="I680:L680"/>
    <mergeCell ref="I681:L681"/>
    <mergeCell ref="I682:L682"/>
    <mergeCell ref="I683:L683"/>
    <mergeCell ref="I684:L684"/>
    <mergeCell ref="I685:L685"/>
    <mergeCell ref="I686:L686"/>
    <mergeCell ref="I687:L687"/>
    <mergeCell ref="I688:L688"/>
    <mergeCell ref="I689:L689"/>
    <mergeCell ref="I690:L690"/>
    <mergeCell ref="I691:L691"/>
    <mergeCell ref="A692:A714"/>
    <mergeCell ref="B693:L693"/>
    <mergeCell ref="I694:L694"/>
    <mergeCell ref="I695:L695"/>
    <mergeCell ref="I696:L696"/>
    <mergeCell ref="I697:L697"/>
    <mergeCell ref="I698:L698"/>
    <mergeCell ref="I699:L699"/>
    <mergeCell ref="I700:L700"/>
    <mergeCell ref="I701:L701"/>
    <mergeCell ref="I702:L702"/>
    <mergeCell ref="I703:L703"/>
    <mergeCell ref="I704:L704"/>
    <mergeCell ref="I705:L705"/>
    <mergeCell ref="I706:L706"/>
    <mergeCell ref="I707:L707"/>
    <mergeCell ref="I708:L708"/>
    <mergeCell ref="I709:L709"/>
    <mergeCell ref="I710:L710"/>
    <mergeCell ref="I711:L711"/>
    <mergeCell ref="I712:L712"/>
    <mergeCell ref="I713:L713"/>
    <mergeCell ref="I714:L714"/>
    <mergeCell ref="I731:L731"/>
    <mergeCell ref="I732:L732"/>
    <mergeCell ref="I733:L733"/>
    <mergeCell ref="I734:L734"/>
    <mergeCell ref="I735:L735"/>
    <mergeCell ref="I736:L736"/>
    <mergeCell ref="I737:L737"/>
    <mergeCell ref="B739:L739"/>
    <mergeCell ref="I740:L740"/>
    <mergeCell ref="I741:L741"/>
    <mergeCell ref="I742:L742"/>
    <mergeCell ref="I743:L743"/>
    <mergeCell ref="I744:L744"/>
    <mergeCell ref="I745:L745"/>
    <mergeCell ref="I746:L746"/>
    <mergeCell ref="I747:L747"/>
    <mergeCell ref="I748:L748"/>
    <mergeCell ref="I749:L749"/>
    <mergeCell ref="I750:L750"/>
    <mergeCell ref="I779:L779"/>
    <mergeCell ref="I780:L780"/>
    <mergeCell ref="I781:L781"/>
    <mergeCell ref="I782:L782"/>
    <mergeCell ref="I783:L783"/>
    <mergeCell ref="I803:L803"/>
    <mergeCell ref="I804:L804"/>
    <mergeCell ref="I805:L805"/>
    <mergeCell ref="I806:L806"/>
    <mergeCell ref="B808:L808"/>
    <mergeCell ref="I809:L809"/>
    <mergeCell ref="I810:L810"/>
    <mergeCell ref="I811:L811"/>
    <mergeCell ref="I812:L812"/>
    <mergeCell ref="I813:L813"/>
    <mergeCell ref="I769:L769"/>
    <mergeCell ref="I770:L770"/>
    <mergeCell ref="I814:L814"/>
    <mergeCell ref="I815:L815"/>
    <mergeCell ref="I801:L801"/>
    <mergeCell ref="I802:L802"/>
    <mergeCell ref="B785:L785"/>
    <mergeCell ref="I786:L786"/>
    <mergeCell ref="I787:L787"/>
    <mergeCell ref="I796:L796"/>
    <mergeCell ref="I797:L797"/>
    <mergeCell ref="I798:L798"/>
    <mergeCell ref="I799:L799"/>
    <mergeCell ref="I800:L800"/>
    <mergeCell ref="I794:L794"/>
    <mergeCell ref="I795:L795"/>
    <mergeCell ref="I816:L816"/>
    <mergeCell ref="I817:L817"/>
    <mergeCell ref="I818:L818"/>
    <mergeCell ref="I819:L819"/>
    <mergeCell ref="I820:L820"/>
    <mergeCell ref="I829:L829"/>
    <mergeCell ref="B831:L831"/>
    <mergeCell ref="I832:L832"/>
    <mergeCell ref="I833:L833"/>
    <mergeCell ref="I834:L834"/>
    <mergeCell ref="I835:L835"/>
    <mergeCell ref="I836:L836"/>
    <mergeCell ref="I837:L837"/>
    <mergeCell ref="I838:L838"/>
    <mergeCell ref="I839:L839"/>
    <mergeCell ref="I840:L840"/>
    <mergeCell ref="I841:L841"/>
    <mergeCell ref="I842:L842"/>
    <mergeCell ref="I843:L843"/>
    <mergeCell ref="I844:L844"/>
    <mergeCell ref="I845:L845"/>
    <mergeCell ref="I846:L846"/>
    <mergeCell ref="I847:L847"/>
    <mergeCell ref="I848:L848"/>
    <mergeCell ref="I849:L849"/>
    <mergeCell ref="I850:L850"/>
    <mergeCell ref="I851:L851"/>
    <mergeCell ref="I852:L852"/>
    <mergeCell ref="A853:A875"/>
    <mergeCell ref="B854:L854"/>
    <mergeCell ref="I855:L855"/>
    <mergeCell ref="I856:L856"/>
    <mergeCell ref="I857:L857"/>
    <mergeCell ref="I858:L858"/>
    <mergeCell ref="I859:L859"/>
    <mergeCell ref="I860:L860"/>
    <mergeCell ref="I861:L861"/>
    <mergeCell ref="I862:L862"/>
    <mergeCell ref="I863:L863"/>
    <mergeCell ref="I864:L864"/>
    <mergeCell ref="I865:L865"/>
    <mergeCell ref="I866:L866"/>
    <mergeCell ref="I867:L867"/>
    <mergeCell ref="I868:L868"/>
    <mergeCell ref="I869:L869"/>
    <mergeCell ref="I870:L870"/>
    <mergeCell ref="I871:L871"/>
    <mergeCell ref="I872:L872"/>
    <mergeCell ref="I873:L873"/>
    <mergeCell ref="I874:L874"/>
    <mergeCell ref="I875:L875"/>
    <mergeCell ref="A876:A898"/>
    <mergeCell ref="B877:L877"/>
    <mergeCell ref="I878:L878"/>
    <mergeCell ref="I879:L879"/>
    <mergeCell ref="I880:L880"/>
    <mergeCell ref="I881:L881"/>
    <mergeCell ref="I882:L882"/>
    <mergeCell ref="I883:L883"/>
    <mergeCell ref="I884:L884"/>
    <mergeCell ref="I885:L885"/>
    <mergeCell ref="I886:L886"/>
    <mergeCell ref="I887:L887"/>
    <mergeCell ref="I888:L888"/>
    <mergeCell ref="I889:L889"/>
    <mergeCell ref="I890:L890"/>
    <mergeCell ref="I891:L891"/>
    <mergeCell ref="I892:L892"/>
    <mergeCell ref="I893:L893"/>
    <mergeCell ref="I894:L894"/>
    <mergeCell ref="I895:L895"/>
    <mergeCell ref="I896:L896"/>
    <mergeCell ref="I897:L897"/>
    <mergeCell ref="I898:L898"/>
    <mergeCell ref="A899:A921"/>
    <mergeCell ref="B900:L900"/>
    <mergeCell ref="I901:L901"/>
    <mergeCell ref="I902:L902"/>
    <mergeCell ref="I903:L903"/>
    <mergeCell ref="I904:L904"/>
    <mergeCell ref="I905:L905"/>
    <mergeCell ref="I906:L906"/>
    <mergeCell ref="I907:L907"/>
    <mergeCell ref="I908:L908"/>
    <mergeCell ref="I909:L909"/>
    <mergeCell ref="I910:L910"/>
    <mergeCell ref="I911:L911"/>
    <mergeCell ref="I912:L912"/>
    <mergeCell ref="I913:L913"/>
    <mergeCell ref="I914:L914"/>
    <mergeCell ref="I915:L915"/>
    <mergeCell ref="I916:L916"/>
    <mergeCell ref="I917:L917"/>
    <mergeCell ref="I918:L918"/>
    <mergeCell ref="I919:L919"/>
    <mergeCell ref="I920:L920"/>
    <mergeCell ref="I921:L921"/>
    <mergeCell ref="A922:A944"/>
    <mergeCell ref="B923:L923"/>
    <mergeCell ref="I924:L924"/>
    <mergeCell ref="I925:L925"/>
    <mergeCell ref="I926:L926"/>
    <mergeCell ref="I927:L927"/>
    <mergeCell ref="I928:L928"/>
    <mergeCell ref="I929:L929"/>
    <mergeCell ref="I930:L930"/>
    <mergeCell ref="I931:L931"/>
    <mergeCell ref="I932:L932"/>
    <mergeCell ref="I933:L933"/>
    <mergeCell ref="I934:L934"/>
    <mergeCell ref="I935:L935"/>
    <mergeCell ref="I936:L936"/>
    <mergeCell ref="I937:L937"/>
    <mergeCell ref="I938:L938"/>
    <mergeCell ref="I939:L939"/>
    <mergeCell ref="I940:L940"/>
    <mergeCell ref="I941:L941"/>
    <mergeCell ref="I942:L942"/>
    <mergeCell ref="I943:L943"/>
    <mergeCell ref="I944:L944"/>
    <mergeCell ref="A945:A967"/>
    <mergeCell ref="B946:L946"/>
    <mergeCell ref="I947:L947"/>
    <mergeCell ref="I948:L948"/>
    <mergeCell ref="I949:L949"/>
    <mergeCell ref="I950:L950"/>
    <mergeCell ref="I951:L951"/>
    <mergeCell ref="I952:L952"/>
    <mergeCell ref="I953:L953"/>
    <mergeCell ref="I954:L954"/>
    <mergeCell ref="I955:L955"/>
    <mergeCell ref="I956:L956"/>
    <mergeCell ref="I957:L957"/>
    <mergeCell ref="I958:L958"/>
    <mergeCell ref="I959:L959"/>
    <mergeCell ref="I960:L960"/>
    <mergeCell ref="I961:L961"/>
    <mergeCell ref="I962:L962"/>
    <mergeCell ref="I963:L963"/>
    <mergeCell ref="I964:L964"/>
    <mergeCell ref="I965:L965"/>
    <mergeCell ref="I966:L966"/>
    <mergeCell ref="I967:L967"/>
    <mergeCell ref="A968:A990"/>
    <mergeCell ref="B969:L969"/>
    <mergeCell ref="I970:L970"/>
    <mergeCell ref="I971:L971"/>
    <mergeCell ref="I972:L972"/>
    <mergeCell ref="I973:L973"/>
    <mergeCell ref="I974:L974"/>
    <mergeCell ref="I975:L975"/>
    <mergeCell ref="I976:L976"/>
    <mergeCell ref="I977:L977"/>
    <mergeCell ref="I978:L978"/>
    <mergeCell ref="I979:L979"/>
    <mergeCell ref="I980:L980"/>
    <mergeCell ref="I981:L981"/>
    <mergeCell ref="I982:L982"/>
    <mergeCell ref="I983:L983"/>
    <mergeCell ref="I984:L984"/>
    <mergeCell ref="I985:L985"/>
    <mergeCell ref="I986:L986"/>
    <mergeCell ref="I987:L987"/>
    <mergeCell ref="I988:L988"/>
    <mergeCell ref="I989:L989"/>
    <mergeCell ref="I990:L990"/>
    <mergeCell ref="B992:L992"/>
    <mergeCell ref="I993:L993"/>
    <mergeCell ref="I994:L994"/>
    <mergeCell ref="I995:L995"/>
    <mergeCell ref="I996:L996"/>
    <mergeCell ref="I997:L997"/>
    <mergeCell ref="I998:L998"/>
    <mergeCell ref="I999:L999"/>
    <mergeCell ref="I1000:L1000"/>
    <mergeCell ref="I1001:L1001"/>
    <mergeCell ref="I1002:L1002"/>
    <mergeCell ref="I1003:L1003"/>
    <mergeCell ref="I1004:L1004"/>
    <mergeCell ref="I1005:L1005"/>
    <mergeCell ref="I1006:L1006"/>
    <mergeCell ref="I1007:L1007"/>
    <mergeCell ref="I1008:L1008"/>
    <mergeCell ref="I1013:L1013"/>
    <mergeCell ref="B1015:L1015"/>
    <mergeCell ref="I1016:L1016"/>
    <mergeCell ref="I1017:L1017"/>
    <mergeCell ref="I1018:L1018"/>
    <mergeCell ref="I1019:L1019"/>
    <mergeCell ref="I1020:L1020"/>
    <mergeCell ref="I1021:L1021"/>
    <mergeCell ref="I1022:L1022"/>
    <mergeCell ref="I1023:L1023"/>
    <mergeCell ref="I1024:L1024"/>
    <mergeCell ref="I1025:L1025"/>
    <mergeCell ref="I1026:L1026"/>
    <mergeCell ref="I1027:L1027"/>
    <mergeCell ref="I1028:L1028"/>
    <mergeCell ref="I1029:L1029"/>
    <mergeCell ref="I1030:L1030"/>
    <mergeCell ref="A1037:A1059"/>
    <mergeCell ref="B1038:L1038"/>
    <mergeCell ref="I1039:L1039"/>
    <mergeCell ref="I1040:L1040"/>
    <mergeCell ref="I1041:L1041"/>
    <mergeCell ref="I1042:L1042"/>
    <mergeCell ref="I1043:L1043"/>
    <mergeCell ref="I1044:L1044"/>
    <mergeCell ref="I1045:L1045"/>
    <mergeCell ref="I1046:L1046"/>
    <mergeCell ref="I1047:L1047"/>
    <mergeCell ref="I1048:L1048"/>
    <mergeCell ref="I1049:L1049"/>
    <mergeCell ref="I1050:L1050"/>
    <mergeCell ref="I1051:L1051"/>
    <mergeCell ref="I1052:L1052"/>
    <mergeCell ref="I1053:L1053"/>
    <mergeCell ref="I1054:L1054"/>
    <mergeCell ref="I1055:L1055"/>
    <mergeCell ref="I1056:L1056"/>
    <mergeCell ref="I1057:L1057"/>
    <mergeCell ref="I1058:L1058"/>
    <mergeCell ref="I1059:L1059"/>
    <mergeCell ref="A1060:A1082"/>
    <mergeCell ref="B1061:L1061"/>
    <mergeCell ref="I1062:L1062"/>
    <mergeCell ref="I1063:L1063"/>
    <mergeCell ref="I1064:L1064"/>
    <mergeCell ref="I1065:L1065"/>
    <mergeCell ref="I1066:L1066"/>
    <mergeCell ref="I1067:L1067"/>
    <mergeCell ref="I1068:L1068"/>
    <mergeCell ref="I1069:L1069"/>
    <mergeCell ref="I1070:L1070"/>
    <mergeCell ref="I1071:L1071"/>
    <mergeCell ref="I1072:L1072"/>
    <mergeCell ref="I1073:L1073"/>
    <mergeCell ref="I1074:L1074"/>
    <mergeCell ref="I1075:L1075"/>
    <mergeCell ref="I1076:L1076"/>
    <mergeCell ref="I1077:L1077"/>
    <mergeCell ref="I1078:L1078"/>
    <mergeCell ref="I1079:L1079"/>
    <mergeCell ref="I1080:L1080"/>
    <mergeCell ref="I1081:L1081"/>
    <mergeCell ref="I1082:L1082"/>
    <mergeCell ref="I1124:L1124"/>
    <mergeCell ref="I1125:L1125"/>
    <mergeCell ref="I1126:L1126"/>
    <mergeCell ref="I1127:L1127"/>
    <mergeCell ref="I1128:L1128"/>
    <mergeCell ref="A1083:A1105"/>
    <mergeCell ref="B1084:L1084"/>
    <mergeCell ref="I1085:L1085"/>
    <mergeCell ref="I1086:L1086"/>
    <mergeCell ref="I1087:L1087"/>
    <mergeCell ref="I1088:L1088"/>
    <mergeCell ref="I1089:L1089"/>
    <mergeCell ref="I1090:L1090"/>
    <mergeCell ref="I1091:L1091"/>
    <mergeCell ref="I1092:L1092"/>
    <mergeCell ref="I1093:L1093"/>
    <mergeCell ref="I1094:L1094"/>
    <mergeCell ref="I1095:L1095"/>
    <mergeCell ref="I1096:L1096"/>
    <mergeCell ref="I1097:L1097"/>
    <mergeCell ref="I1098:L1098"/>
    <mergeCell ref="I1099:L1099"/>
    <mergeCell ref="I1100:L1100"/>
    <mergeCell ref="I1101:L1101"/>
    <mergeCell ref="I1102:L1102"/>
    <mergeCell ref="I1103:L1103"/>
    <mergeCell ref="I1104:L1104"/>
    <mergeCell ref="I1105:L1105"/>
    <mergeCell ref="I1138:L1138"/>
    <mergeCell ref="I1139:L1139"/>
    <mergeCell ref="I1140:L1140"/>
    <mergeCell ref="I1141:L1141"/>
    <mergeCell ref="I1142:L1142"/>
    <mergeCell ref="I1143:L1143"/>
    <mergeCell ref="I1144:L1144"/>
    <mergeCell ref="I1145:L1145"/>
    <mergeCell ref="I1146:L1146"/>
    <mergeCell ref="I1147:L1147"/>
    <mergeCell ref="I1148:L1148"/>
    <mergeCell ref="I1149:L1149"/>
    <mergeCell ref="I1150:L1150"/>
    <mergeCell ref="I1151:L1151"/>
    <mergeCell ref="A1106:A1128"/>
    <mergeCell ref="B1107:L1107"/>
    <mergeCell ref="I1108:L1108"/>
    <mergeCell ref="I1109:L1109"/>
    <mergeCell ref="I1110:L1110"/>
    <mergeCell ref="I1111:L1111"/>
    <mergeCell ref="I1112:L1112"/>
    <mergeCell ref="I1113:L1113"/>
    <mergeCell ref="I1114:L1114"/>
    <mergeCell ref="I1115:L1115"/>
    <mergeCell ref="I1116:L1116"/>
    <mergeCell ref="I1117:L1117"/>
    <mergeCell ref="I1118:L1118"/>
    <mergeCell ref="I1119:L1119"/>
    <mergeCell ref="I1120:L1120"/>
    <mergeCell ref="I1121:L1121"/>
    <mergeCell ref="I1122:L1122"/>
    <mergeCell ref="I1123:L1123"/>
    <mergeCell ref="A1129:A1151"/>
    <mergeCell ref="B1130:L1130"/>
    <mergeCell ref="I1131:L1131"/>
    <mergeCell ref="I1132:L1132"/>
    <mergeCell ref="I1133:L1133"/>
    <mergeCell ref="I1134:L1134"/>
    <mergeCell ref="I1135:L1135"/>
    <mergeCell ref="I1136:L1136"/>
    <mergeCell ref="A1152:A1174"/>
    <mergeCell ref="B1153:L1153"/>
    <mergeCell ref="I1154:L1154"/>
    <mergeCell ref="I1155:L1155"/>
    <mergeCell ref="I1156:L1156"/>
    <mergeCell ref="I1157:L1157"/>
    <mergeCell ref="I1158:L1158"/>
    <mergeCell ref="I1159:L1159"/>
    <mergeCell ref="I1160:L1160"/>
    <mergeCell ref="I1161:L1161"/>
    <mergeCell ref="I1162:L1162"/>
    <mergeCell ref="I1163:L1163"/>
    <mergeCell ref="I1164:L1164"/>
    <mergeCell ref="I1165:L1165"/>
    <mergeCell ref="I1166:L1166"/>
    <mergeCell ref="I1167:L1167"/>
    <mergeCell ref="I1168:L1168"/>
    <mergeCell ref="I1169:L1169"/>
    <mergeCell ref="I1170:L1170"/>
    <mergeCell ref="I1171:L1171"/>
    <mergeCell ref="I1172:L1172"/>
    <mergeCell ref="I1173:L1173"/>
    <mergeCell ref="I1174:L1174"/>
    <mergeCell ref="I1137:L1137"/>
  </mergeCells>
  <conditionalFormatting sqref="C17:C19">
    <cfRule type="cellIs" dxfId="303" priority="1191" operator="greaterThan">
      <formula>36526</formula>
    </cfRule>
  </conditionalFormatting>
  <conditionalFormatting sqref="C20:C26 C28:C44 C48:D48">
    <cfRule type="cellIs" dxfId="302" priority="1190" operator="greaterThan">
      <formula>36526</formula>
    </cfRule>
  </conditionalFormatting>
  <conditionalFormatting sqref="L5">
    <cfRule type="cellIs" dxfId="301" priority="1186" operator="equal">
      <formula>"YES"</formula>
    </cfRule>
    <cfRule type="expression" dxfId="300" priority="1189">
      <formula>B5&gt;0</formula>
    </cfRule>
  </conditionalFormatting>
  <conditionalFormatting sqref="F20:F26 F28:F44 F48">
    <cfRule type="cellIs" dxfId="299" priority="890" operator="greaterThan">
      <formula>36526</formula>
    </cfRule>
  </conditionalFormatting>
  <conditionalFormatting sqref="F17:F19">
    <cfRule type="cellIs" dxfId="298" priority="891" operator="greaterThan">
      <formula>36526</formula>
    </cfRule>
  </conditionalFormatting>
  <conditionalFormatting sqref="C61:C63">
    <cfRule type="cellIs" dxfId="297" priority="529" operator="greaterThan">
      <formula>36526</formula>
    </cfRule>
  </conditionalFormatting>
  <conditionalFormatting sqref="C64:C71">
    <cfRule type="cellIs" dxfId="296" priority="528" operator="greaterThan">
      <formula>36526</formula>
    </cfRule>
  </conditionalFormatting>
  <conditionalFormatting sqref="F64:F71">
    <cfRule type="cellIs" dxfId="295" priority="522" operator="greaterThan">
      <formula>36526</formula>
    </cfRule>
  </conditionalFormatting>
  <conditionalFormatting sqref="F61:F63">
    <cfRule type="cellIs" dxfId="294" priority="523" operator="greaterThan">
      <formula>36526</formula>
    </cfRule>
  </conditionalFormatting>
  <conditionalFormatting sqref="C106:C108">
    <cfRule type="cellIs" dxfId="293" priority="513" operator="greaterThan">
      <formula>36526</formula>
    </cfRule>
  </conditionalFormatting>
  <conditionalFormatting sqref="C109:C116">
    <cfRule type="cellIs" dxfId="292" priority="512" operator="greaterThan">
      <formula>36526</formula>
    </cfRule>
  </conditionalFormatting>
  <conditionalFormatting sqref="F109:F116">
    <cfRule type="cellIs" dxfId="291" priority="506" operator="greaterThan">
      <formula>36526</formula>
    </cfRule>
  </conditionalFormatting>
  <conditionalFormatting sqref="F106:F108">
    <cfRule type="cellIs" dxfId="290" priority="507" operator="greaterThan">
      <formula>36526</formula>
    </cfRule>
  </conditionalFormatting>
  <conditionalFormatting sqref="C152:C154">
    <cfRule type="cellIs" dxfId="289" priority="497" operator="greaterThan">
      <formula>36526</formula>
    </cfRule>
  </conditionalFormatting>
  <conditionalFormatting sqref="C155:C162">
    <cfRule type="cellIs" dxfId="288" priority="496" operator="greaterThan">
      <formula>36526</formula>
    </cfRule>
  </conditionalFormatting>
  <conditionalFormatting sqref="F155:F162">
    <cfRule type="cellIs" dxfId="287" priority="490" operator="greaterThan">
      <formula>36526</formula>
    </cfRule>
  </conditionalFormatting>
  <conditionalFormatting sqref="F152:F154">
    <cfRule type="cellIs" dxfId="286" priority="491" operator="greaterThan">
      <formula>36526</formula>
    </cfRule>
  </conditionalFormatting>
  <conditionalFormatting sqref="C198:C200">
    <cfRule type="cellIs" dxfId="285" priority="481" operator="greaterThan">
      <formula>36526</formula>
    </cfRule>
  </conditionalFormatting>
  <conditionalFormatting sqref="C201:C208">
    <cfRule type="cellIs" dxfId="284" priority="480" operator="greaterThan">
      <formula>36526</formula>
    </cfRule>
  </conditionalFormatting>
  <conditionalFormatting sqref="F201:F208">
    <cfRule type="cellIs" dxfId="283" priority="474" operator="greaterThan">
      <formula>36526</formula>
    </cfRule>
  </conditionalFormatting>
  <conditionalFormatting sqref="F198:F200">
    <cfRule type="cellIs" dxfId="282" priority="475" operator="greaterThan">
      <formula>36526</formula>
    </cfRule>
  </conditionalFormatting>
  <conditionalFormatting sqref="C244:C246">
    <cfRule type="cellIs" dxfId="281" priority="465" operator="greaterThan">
      <formula>36526</formula>
    </cfRule>
  </conditionalFormatting>
  <conditionalFormatting sqref="C247:C254">
    <cfRule type="cellIs" dxfId="280" priority="464" operator="greaterThan">
      <formula>36526</formula>
    </cfRule>
  </conditionalFormatting>
  <conditionalFormatting sqref="F247:F254">
    <cfRule type="cellIs" dxfId="279" priority="458" operator="greaterThan">
      <formula>36526</formula>
    </cfRule>
  </conditionalFormatting>
  <conditionalFormatting sqref="F244:F246">
    <cfRule type="cellIs" dxfId="278" priority="459" operator="greaterThan">
      <formula>36526</formula>
    </cfRule>
  </conditionalFormatting>
  <conditionalFormatting sqref="C267:C269">
    <cfRule type="cellIs" dxfId="277" priority="457" operator="greaterThan">
      <formula>36526</formula>
    </cfRule>
  </conditionalFormatting>
  <conditionalFormatting sqref="C270:C277">
    <cfRule type="cellIs" dxfId="276" priority="456" operator="greaterThan">
      <formula>36526</formula>
    </cfRule>
  </conditionalFormatting>
  <conditionalFormatting sqref="F270:F277">
    <cfRule type="cellIs" dxfId="275" priority="450" operator="greaterThan">
      <formula>36526</formula>
    </cfRule>
  </conditionalFormatting>
  <conditionalFormatting sqref="F267:F269">
    <cfRule type="cellIs" dxfId="274" priority="451" operator="greaterThan">
      <formula>36526</formula>
    </cfRule>
  </conditionalFormatting>
  <conditionalFormatting sqref="C290:C292">
    <cfRule type="cellIs" dxfId="273" priority="449" operator="greaterThan">
      <formula>36526</formula>
    </cfRule>
  </conditionalFormatting>
  <conditionalFormatting sqref="C293:C300">
    <cfRule type="cellIs" dxfId="272" priority="448" operator="greaterThan">
      <formula>36526</formula>
    </cfRule>
  </conditionalFormatting>
  <conditionalFormatting sqref="F293:F300">
    <cfRule type="cellIs" dxfId="271" priority="442" operator="greaterThan">
      <formula>36526</formula>
    </cfRule>
  </conditionalFormatting>
  <conditionalFormatting sqref="F290:F292">
    <cfRule type="cellIs" dxfId="270" priority="443" operator="greaterThan">
      <formula>36526</formula>
    </cfRule>
  </conditionalFormatting>
  <conditionalFormatting sqref="C313:C315">
    <cfRule type="cellIs" dxfId="269" priority="441" operator="greaterThan">
      <formula>36526</formula>
    </cfRule>
  </conditionalFormatting>
  <conditionalFormatting sqref="C316:C323">
    <cfRule type="cellIs" dxfId="268" priority="440" operator="greaterThan">
      <formula>36526</formula>
    </cfRule>
  </conditionalFormatting>
  <conditionalFormatting sqref="F316:F323">
    <cfRule type="cellIs" dxfId="267" priority="434" operator="greaterThan">
      <formula>36526</formula>
    </cfRule>
  </conditionalFormatting>
  <conditionalFormatting sqref="F313:F315">
    <cfRule type="cellIs" dxfId="266" priority="435" operator="greaterThan">
      <formula>36526</formula>
    </cfRule>
  </conditionalFormatting>
  <conditionalFormatting sqref="C336:C338">
    <cfRule type="cellIs" dxfId="265" priority="433" operator="greaterThan">
      <formula>36526</formula>
    </cfRule>
  </conditionalFormatting>
  <conditionalFormatting sqref="C339:C346">
    <cfRule type="cellIs" dxfId="264" priority="432" operator="greaterThan">
      <formula>36526</formula>
    </cfRule>
  </conditionalFormatting>
  <conditionalFormatting sqref="F339:F346">
    <cfRule type="cellIs" dxfId="263" priority="426" operator="greaterThan">
      <formula>36526</formula>
    </cfRule>
  </conditionalFormatting>
  <conditionalFormatting sqref="F336:F338">
    <cfRule type="cellIs" dxfId="262" priority="427" operator="greaterThan">
      <formula>36526</formula>
    </cfRule>
  </conditionalFormatting>
  <conditionalFormatting sqref="C359:C361">
    <cfRule type="cellIs" dxfId="261" priority="425" operator="greaterThan">
      <formula>36526</formula>
    </cfRule>
  </conditionalFormatting>
  <conditionalFormatting sqref="C362:C369">
    <cfRule type="cellIs" dxfId="260" priority="424" operator="greaterThan">
      <formula>36526</formula>
    </cfRule>
  </conditionalFormatting>
  <conditionalFormatting sqref="F362:F369">
    <cfRule type="cellIs" dxfId="259" priority="418" operator="greaterThan">
      <formula>36526</formula>
    </cfRule>
  </conditionalFormatting>
  <conditionalFormatting sqref="F359:F361">
    <cfRule type="cellIs" dxfId="258" priority="419" operator="greaterThan">
      <formula>36526</formula>
    </cfRule>
  </conditionalFormatting>
  <conditionalFormatting sqref="C382:C384">
    <cfRule type="cellIs" dxfId="257" priority="417" operator="greaterThan">
      <formula>36526</formula>
    </cfRule>
  </conditionalFormatting>
  <conditionalFormatting sqref="C385:C392">
    <cfRule type="cellIs" dxfId="256" priority="416" operator="greaterThan">
      <formula>36526</formula>
    </cfRule>
  </conditionalFormatting>
  <conditionalFormatting sqref="F385:F392">
    <cfRule type="cellIs" dxfId="255" priority="410" operator="greaterThan">
      <formula>36526</formula>
    </cfRule>
  </conditionalFormatting>
  <conditionalFormatting sqref="F382:F384">
    <cfRule type="cellIs" dxfId="254" priority="411" operator="greaterThan">
      <formula>36526</formula>
    </cfRule>
  </conditionalFormatting>
  <conditionalFormatting sqref="C405:C407">
    <cfRule type="cellIs" dxfId="253" priority="409" operator="greaterThan">
      <formula>36526</formula>
    </cfRule>
  </conditionalFormatting>
  <conditionalFormatting sqref="C408:C415">
    <cfRule type="cellIs" dxfId="252" priority="408" operator="greaterThan">
      <formula>36526</formula>
    </cfRule>
  </conditionalFormatting>
  <conditionalFormatting sqref="F408:F415">
    <cfRule type="cellIs" dxfId="251" priority="402" operator="greaterThan">
      <formula>36526</formula>
    </cfRule>
  </conditionalFormatting>
  <conditionalFormatting sqref="F405:F407">
    <cfRule type="cellIs" dxfId="250" priority="403" operator="greaterThan">
      <formula>36526</formula>
    </cfRule>
  </conditionalFormatting>
  <conditionalFormatting sqref="C428:C430">
    <cfRule type="cellIs" dxfId="249" priority="401" operator="greaterThan">
      <formula>36526</formula>
    </cfRule>
  </conditionalFormatting>
  <conditionalFormatting sqref="C431:C438">
    <cfRule type="cellIs" dxfId="248" priority="400" operator="greaterThan">
      <formula>36526</formula>
    </cfRule>
  </conditionalFormatting>
  <conditionalFormatting sqref="F431:F438">
    <cfRule type="cellIs" dxfId="247" priority="394" operator="greaterThan">
      <formula>36526</formula>
    </cfRule>
  </conditionalFormatting>
  <conditionalFormatting sqref="F428:F430">
    <cfRule type="cellIs" dxfId="246" priority="395" operator="greaterThan">
      <formula>36526</formula>
    </cfRule>
  </conditionalFormatting>
  <conditionalFormatting sqref="C451:C453">
    <cfRule type="cellIs" dxfId="245" priority="393" operator="greaterThan">
      <formula>36526</formula>
    </cfRule>
  </conditionalFormatting>
  <conditionalFormatting sqref="C454:C461">
    <cfRule type="cellIs" dxfId="244" priority="392" operator="greaterThan">
      <formula>36526</formula>
    </cfRule>
  </conditionalFormatting>
  <conditionalFormatting sqref="F454:F461">
    <cfRule type="cellIs" dxfId="243" priority="386" operator="greaterThan">
      <formula>36526</formula>
    </cfRule>
  </conditionalFormatting>
  <conditionalFormatting sqref="F451:F453">
    <cfRule type="cellIs" dxfId="242" priority="387" operator="greaterThan">
      <formula>36526</formula>
    </cfRule>
  </conditionalFormatting>
  <conditionalFormatting sqref="C474:C476">
    <cfRule type="cellIs" dxfId="241" priority="385" operator="greaterThan">
      <formula>36526</formula>
    </cfRule>
  </conditionalFormatting>
  <conditionalFormatting sqref="C477:C484">
    <cfRule type="cellIs" dxfId="240" priority="384" operator="greaterThan">
      <formula>36526</formula>
    </cfRule>
  </conditionalFormatting>
  <conditionalFormatting sqref="F477:F484">
    <cfRule type="cellIs" dxfId="239" priority="378" operator="greaterThan">
      <formula>36526</formula>
    </cfRule>
  </conditionalFormatting>
  <conditionalFormatting sqref="F474:F476">
    <cfRule type="cellIs" dxfId="238" priority="379" operator="greaterThan">
      <formula>36526</formula>
    </cfRule>
  </conditionalFormatting>
  <conditionalFormatting sqref="C497:C499">
    <cfRule type="cellIs" dxfId="237" priority="377" operator="greaterThan">
      <formula>36526</formula>
    </cfRule>
  </conditionalFormatting>
  <conditionalFormatting sqref="C500:C507">
    <cfRule type="cellIs" dxfId="236" priority="376" operator="greaterThan">
      <formula>36526</formula>
    </cfRule>
  </conditionalFormatting>
  <conditionalFormatting sqref="F500:F507">
    <cfRule type="cellIs" dxfId="235" priority="370" operator="greaterThan">
      <formula>36526</formula>
    </cfRule>
  </conditionalFormatting>
  <conditionalFormatting sqref="F497:F499">
    <cfRule type="cellIs" dxfId="234" priority="371" operator="greaterThan">
      <formula>36526</formula>
    </cfRule>
  </conditionalFormatting>
  <conditionalFormatting sqref="C520:C522">
    <cfRule type="cellIs" dxfId="233" priority="369" operator="greaterThan">
      <formula>36526</formula>
    </cfRule>
  </conditionalFormatting>
  <conditionalFormatting sqref="C523:C530">
    <cfRule type="cellIs" dxfId="232" priority="368" operator="greaterThan">
      <formula>36526</formula>
    </cfRule>
  </conditionalFormatting>
  <conditionalFormatting sqref="F523:F530">
    <cfRule type="cellIs" dxfId="231" priority="362" operator="greaterThan">
      <formula>36526</formula>
    </cfRule>
  </conditionalFormatting>
  <conditionalFormatting sqref="F520:F522">
    <cfRule type="cellIs" dxfId="230" priority="363" operator="greaterThan">
      <formula>36526</formula>
    </cfRule>
  </conditionalFormatting>
  <conditionalFormatting sqref="C543:C545">
    <cfRule type="cellIs" dxfId="229" priority="361" operator="greaterThan">
      <formula>36526</formula>
    </cfRule>
  </conditionalFormatting>
  <conditionalFormatting sqref="C546:C553">
    <cfRule type="cellIs" dxfId="228" priority="360" operator="greaterThan">
      <formula>36526</formula>
    </cfRule>
  </conditionalFormatting>
  <conditionalFormatting sqref="F546:F553">
    <cfRule type="cellIs" dxfId="227" priority="354" operator="greaterThan">
      <formula>36526</formula>
    </cfRule>
  </conditionalFormatting>
  <conditionalFormatting sqref="F543:F545">
    <cfRule type="cellIs" dxfId="226" priority="355" operator="greaterThan">
      <formula>36526</formula>
    </cfRule>
  </conditionalFormatting>
  <conditionalFormatting sqref="C566:C568">
    <cfRule type="cellIs" dxfId="225" priority="353" operator="greaterThan">
      <formula>36526</formula>
    </cfRule>
  </conditionalFormatting>
  <conditionalFormatting sqref="C569:C576">
    <cfRule type="cellIs" dxfId="224" priority="352" operator="greaterThan">
      <formula>36526</formula>
    </cfRule>
  </conditionalFormatting>
  <conditionalFormatting sqref="F569:F576">
    <cfRule type="cellIs" dxfId="223" priority="346" operator="greaterThan">
      <formula>36526</formula>
    </cfRule>
  </conditionalFormatting>
  <conditionalFormatting sqref="F566:F568">
    <cfRule type="cellIs" dxfId="222" priority="347" operator="greaterThan">
      <formula>36526</formula>
    </cfRule>
  </conditionalFormatting>
  <conditionalFormatting sqref="C589:C591">
    <cfRule type="cellIs" dxfId="221" priority="345" operator="greaterThan">
      <formula>36526</formula>
    </cfRule>
  </conditionalFormatting>
  <conditionalFormatting sqref="C592:C599">
    <cfRule type="cellIs" dxfId="220" priority="344" operator="greaterThan">
      <formula>36526</formula>
    </cfRule>
  </conditionalFormatting>
  <conditionalFormatting sqref="F592:F599">
    <cfRule type="cellIs" dxfId="219" priority="338" operator="greaterThan">
      <formula>36526</formula>
    </cfRule>
  </conditionalFormatting>
  <conditionalFormatting sqref="F589:F591">
    <cfRule type="cellIs" dxfId="218" priority="339" operator="greaterThan">
      <formula>36526</formula>
    </cfRule>
  </conditionalFormatting>
  <conditionalFormatting sqref="C612:C614">
    <cfRule type="cellIs" dxfId="217" priority="337" operator="greaterThan">
      <formula>36526</formula>
    </cfRule>
  </conditionalFormatting>
  <conditionalFormatting sqref="C615:C622">
    <cfRule type="cellIs" dxfId="216" priority="336" operator="greaterThan">
      <formula>36526</formula>
    </cfRule>
  </conditionalFormatting>
  <conditionalFormatting sqref="F615:F622">
    <cfRule type="cellIs" dxfId="215" priority="330" operator="greaterThan">
      <formula>36526</formula>
    </cfRule>
  </conditionalFormatting>
  <conditionalFormatting sqref="F612:F614">
    <cfRule type="cellIs" dxfId="214" priority="331" operator="greaterThan">
      <formula>36526</formula>
    </cfRule>
  </conditionalFormatting>
  <conditionalFormatting sqref="C635:C637">
    <cfRule type="cellIs" dxfId="213" priority="329" operator="greaterThan">
      <formula>36526</formula>
    </cfRule>
  </conditionalFormatting>
  <conditionalFormatting sqref="C638:C645">
    <cfRule type="cellIs" dxfId="212" priority="328" operator="greaterThan">
      <formula>36526</formula>
    </cfRule>
  </conditionalFormatting>
  <conditionalFormatting sqref="F638:F645">
    <cfRule type="cellIs" dxfId="211" priority="322" operator="greaterThan">
      <formula>36526</formula>
    </cfRule>
  </conditionalFormatting>
  <conditionalFormatting sqref="F635:F637">
    <cfRule type="cellIs" dxfId="210" priority="323" operator="greaterThan">
      <formula>36526</formula>
    </cfRule>
  </conditionalFormatting>
  <conditionalFormatting sqref="C658:C660">
    <cfRule type="cellIs" dxfId="209" priority="321" operator="greaterThan">
      <formula>36526</formula>
    </cfRule>
  </conditionalFormatting>
  <conditionalFormatting sqref="C661:C668">
    <cfRule type="cellIs" dxfId="208" priority="320" operator="greaterThan">
      <formula>36526</formula>
    </cfRule>
  </conditionalFormatting>
  <conditionalFormatting sqref="F661:F668">
    <cfRule type="cellIs" dxfId="207" priority="314" operator="greaterThan">
      <formula>36526</formula>
    </cfRule>
  </conditionalFormatting>
  <conditionalFormatting sqref="F658:F660">
    <cfRule type="cellIs" dxfId="206" priority="315" operator="greaterThan">
      <formula>36526</formula>
    </cfRule>
  </conditionalFormatting>
  <conditionalFormatting sqref="C681:C683">
    <cfRule type="cellIs" dxfId="205" priority="313" operator="greaterThan">
      <formula>36526</formula>
    </cfRule>
  </conditionalFormatting>
  <conditionalFormatting sqref="C684:C691">
    <cfRule type="cellIs" dxfId="204" priority="312" operator="greaterThan">
      <formula>36526</formula>
    </cfRule>
  </conditionalFormatting>
  <conditionalFormatting sqref="F684:F691">
    <cfRule type="cellIs" dxfId="203" priority="306" operator="greaterThan">
      <formula>36526</formula>
    </cfRule>
  </conditionalFormatting>
  <conditionalFormatting sqref="F681:F683">
    <cfRule type="cellIs" dxfId="202" priority="307" operator="greaterThan">
      <formula>36526</formula>
    </cfRule>
  </conditionalFormatting>
  <conditionalFormatting sqref="C704:C706">
    <cfRule type="cellIs" dxfId="201" priority="305" operator="greaterThan">
      <formula>36526</formula>
    </cfRule>
  </conditionalFormatting>
  <conditionalFormatting sqref="C707:C714">
    <cfRule type="cellIs" dxfId="200" priority="304" operator="greaterThan">
      <formula>36526</formula>
    </cfRule>
  </conditionalFormatting>
  <conditionalFormatting sqref="F707:F714">
    <cfRule type="cellIs" dxfId="199" priority="298" operator="greaterThan">
      <formula>36526</formula>
    </cfRule>
  </conditionalFormatting>
  <conditionalFormatting sqref="F704:F706">
    <cfRule type="cellIs" dxfId="198" priority="299" operator="greaterThan">
      <formula>36526</formula>
    </cfRule>
  </conditionalFormatting>
  <conditionalFormatting sqref="C727:C729">
    <cfRule type="cellIs" dxfId="197" priority="297" operator="greaterThan">
      <formula>36526</formula>
    </cfRule>
  </conditionalFormatting>
  <conditionalFormatting sqref="C730:C737">
    <cfRule type="cellIs" dxfId="196" priority="296" operator="greaterThan">
      <formula>36526</formula>
    </cfRule>
  </conditionalFormatting>
  <conditionalFormatting sqref="F730:F737">
    <cfRule type="cellIs" dxfId="195" priority="290" operator="greaterThan">
      <formula>36526</formula>
    </cfRule>
  </conditionalFormatting>
  <conditionalFormatting sqref="F727:F729">
    <cfRule type="cellIs" dxfId="194" priority="291" operator="greaterThan">
      <formula>36526</formula>
    </cfRule>
  </conditionalFormatting>
  <conditionalFormatting sqref="C750:C752">
    <cfRule type="cellIs" dxfId="193" priority="289" operator="greaterThan">
      <formula>36526</formula>
    </cfRule>
  </conditionalFormatting>
  <conditionalFormatting sqref="C753:C760">
    <cfRule type="cellIs" dxfId="192" priority="288" operator="greaterThan">
      <formula>36526</formula>
    </cfRule>
  </conditionalFormatting>
  <conditionalFormatting sqref="F753:F760">
    <cfRule type="cellIs" dxfId="191" priority="282" operator="greaterThan">
      <formula>36526</formula>
    </cfRule>
  </conditionalFormatting>
  <conditionalFormatting sqref="F750:F752">
    <cfRule type="cellIs" dxfId="190" priority="283" operator="greaterThan">
      <formula>36526</formula>
    </cfRule>
  </conditionalFormatting>
  <conditionalFormatting sqref="C773:C775">
    <cfRule type="cellIs" dxfId="189" priority="281" operator="greaterThan">
      <formula>36526</formula>
    </cfRule>
  </conditionalFormatting>
  <conditionalFormatting sqref="C776:C783">
    <cfRule type="cellIs" dxfId="188" priority="280" operator="greaterThan">
      <formula>36526</formula>
    </cfRule>
  </conditionalFormatting>
  <conditionalFormatting sqref="F776:F783">
    <cfRule type="cellIs" dxfId="187" priority="274" operator="greaterThan">
      <formula>36526</formula>
    </cfRule>
  </conditionalFormatting>
  <conditionalFormatting sqref="F773:F775">
    <cfRule type="cellIs" dxfId="186" priority="275" operator="greaterThan">
      <formula>36526</formula>
    </cfRule>
  </conditionalFormatting>
  <conditionalFormatting sqref="C796:C798">
    <cfRule type="cellIs" dxfId="185" priority="273" operator="greaterThan">
      <formula>36526</formula>
    </cfRule>
  </conditionalFormatting>
  <conditionalFormatting sqref="C799:C806">
    <cfRule type="cellIs" dxfId="184" priority="272" operator="greaterThan">
      <formula>36526</formula>
    </cfRule>
  </conditionalFormatting>
  <conditionalFormatting sqref="F799:F806">
    <cfRule type="cellIs" dxfId="183" priority="266" operator="greaterThan">
      <formula>36526</formula>
    </cfRule>
  </conditionalFormatting>
  <conditionalFormatting sqref="F796:F798">
    <cfRule type="cellIs" dxfId="182" priority="267" operator="greaterThan">
      <formula>36526</formula>
    </cfRule>
  </conditionalFormatting>
  <conditionalFormatting sqref="C819:C821">
    <cfRule type="cellIs" dxfId="181" priority="265" operator="greaterThan">
      <formula>36526</formula>
    </cfRule>
  </conditionalFormatting>
  <conditionalFormatting sqref="C822:C829">
    <cfRule type="cellIs" dxfId="180" priority="264" operator="greaterThan">
      <formula>36526</formula>
    </cfRule>
  </conditionalFormatting>
  <conditionalFormatting sqref="F822:F829">
    <cfRule type="cellIs" dxfId="179" priority="258" operator="greaterThan">
      <formula>36526</formula>
    </cfRule>
  </conditionalFormatting>
  <conditionalFormatting sqref="F819:F821">
    <cfRule type="cellIs" dxfId="178" priority="259" operator="greaterThan">
      <formula>36526</formula>
    </cfRule>
  </conditionalFormatting>
  <conditionalFormatting sqref="C842:C844">
    <cfRule type="cellIs" dxfId="177" priority="257" operator="greaterThan">
      <formula>36526</formula>
    </cfRule>
  </conditionalFormatting>
  <conditionalFormatting sqref="C845:C852">
    <cfRule type="cellIs" dxfId="176" priority="256" operator="greaterThan">
      <formula>36526</formula>
    </cfRule>
  </conditionalFormatting>
  <conditionalFormatting sqref="F845:F852">
    <cfRule type="cellIs" dxfId="175" priority="250" operator="greaterThan">
      <formula>36526</formula>
    </cfRule>
  </conditionalFormatting>
  <conditionalFormatting sqref="F842:F844">
    <cfRule type="cellIs" dxfId="174" priority="251" operator="greaterThan">
      <formula>36526</formula>
    </cfRule>
  </conditionalFormatting>
  <conditionalFormatting sqref="C865:C867">
    <cfRule type="cellIs" dxfId="173" priority="249" operator="greaterThan">
      <formula>36526</formula>
    </cfRule>
  </conditionalFormatting>
  <conditionalFormatting sqref="C868:C875">
    <cfRule type="cellIs" dxfId="172" priority="248" operator="greaterThan">
      <formula>36526</formula>
    </cfRule>
  </conditionalFormatting>
  <conditionalFormatting sqref="F868:F875">
    <cfRule type="cellIs" dxfId="171" priority="242" operator="greaterThan">
      <formula>36526</formula>
    </cfRule>
  </conditionalFormatting>
  <conditionalFormatting sqref="F865:F867">
    <cfRule type="cellIs" dxfId="170" priority="243" operator="greaterThan">
      <formula>36526</formula>
    </cfRule>
  </conditionalFormatting>
  <conditionalFormatting sqref="C888:C890">
    <cfRule type="cellIs" dxfId="169" priority="241" operator="greaterThan">
      <formula>36526</formula>
    </cfRule>
  </conditionalFormatting>
  <conditionalFormatting sqref="C891:C898">
    <cfRule type="cellIs" dxfId="168" priority="240" operator="greaterThan">
      <formula>36526</formula>
    </cfRule>
  </conditionalFormatting>
  <conditionalFormatting sqref="F891:F898">
    <cfRule type="cellIs" dxfId="167" priority="234" operator="greaterThan">
      <formula>36526</formula>
    </cfRule>
  </conditionalFormatting>
  <conditionalFormatting sqref="F888:F890">
    <cfRule type="cellIs" dxfId="166" priority="235" operator="greaterThan">
      <formula>36526</formula>
    </cfRule>
  </conditionalFormatting>
  <conditionalFormatting sqref="C911:C913">
    <cfRule type="cellIs" dxfId="165" priority="233" operator="greaterThan">
      <formula>36526</formula>
    </cfRule>
  </conditionalFormatting>
  <conditionalFormatting sqref="C914:C921">
    <cfRule type="cellIs" dxfId="164" priority="232" operator="greaterThan">
      <formula>36526</formula>
    </cfRule>
  </conditionalFormatting>
  <conditionalFormatting sqref="F914:F921">
    <cfRule type="cellIs" dxfId="163" priority="226" operator="greaterThan">
      <formula>36526</formula>
    </cfRule>
  </conditionalFormatting>
  <conditionalFormatting sqref="F911:F913">
    <cfRule type="cellIs" dxfId="162" priority="227" operator="greaterThan">
      <formula>36526</formula>
    </cfRule>
  </conditionalFormatting>
  <conditionalFormatting sqref="C934:C936">
    <cfRule type="cellIs" dxfId="161" priority="225" operator="greaterThan">
      <formula>36526</formula>
    </cfRule>
  </conditionalFormatting>
  <conditionalFormatting sqref="C937:C944">
    <cfRule type="cellIs" dxfId="160" priority="224" operator="greaterThan">
      <formula>36526</formula>
    </cfRule>
  </conditionalFormatting>
  <conditionalFormatting sqref="F937:F944">
    <cfRule type="cellIs" dxfId="159" priority="218" operator="greaterThan">
      <formula>36526</formula>
    </cfRule>
  </conditionalFormatting>
  <conditionalFormatting sqref="F934:F936">
    <cfRule type="cellIs" dxfId="158" priority="219" operator="greaterThan">
      <formula>36526</formula>
    </cfRule>
  </conditionalFormatting>
  <conditionalFormatting sqref="C957:C959">
    <cfRule type="cellIs" dxfId="157" priority="217" operator="greaterThan">
      <formula>36526</formula>
    </cfRule>
  </conditionalFormatting>
  <conditionalFormatting sqref="C960:C967">
    <cfRule type="cellIs" dxfId="156" priority="216" operator="greaterThan">
      <formula>36526</formula>
    </cfRule>
  </conditionalFormatting>
  <conditionalFormatting sqref="F960:F967">
    <cfRule type="cellIs" dxfId="155" priority="210" operator="greaterThan">
      <formula>36526</formula>
    </cfRule>
  </conditionalFormatting>
  <conditionalFormatting sqref="F957:F959">
    <cfRule type="cellIs" dxfId="154" priority="211" operator="greaterThan">
      <formula>36526</formula>
    </cfRule>
  </conditionalFormatting>
  <conditionalFormatting sqref="C980:C982">
    <cfRule type="cellIs" dxfId="153" priority="209" operator="greaterThan">
      <formula>36526</formula>
    </cfRule>
  </conditionalFormatting>
  <conditionalFormatting sqref="C983:C990">
    <cfRule type="cellIs" dxfId="152" priority="208" operator="greaterThan">
      <formula>36526</formula>
    </cfRule>
  </conditionalFormatting>
  <conditionalFormatting sqref="F983:F990">
    <cfRule type="cellIs" dxfId="151" priority="202" operator="greaterThan">
      <formula>36526</formula>
    </cfRule>
  </conditionalFormatting>
  <conditionalFormatting sqref="F980:F982">
    <cfRule type="cellIs" dxfId="150" priority="203" operator="greaterThan">
      <formula>36526</formula>
    </cfRule>
  </conditionalFormatting>
  <conditionalFormatting sqref="C1003:C1005">
    <cfRule type="cellIs" dxfId="149" priority="201" operator="greaterThan">
      <formula>36526</formula>
    </cfRule>
  </conditionalFormatting>
  <conditionalFormatting sqref="C1006:C1013">
    <cfRule type="cellIs" dxfId="148" priority="200" operator="greaterThan">
      <formula>36526</formula>
    </cfRule>
  </conditionalFormatting>
  <conditionalFormatting sqref="F1006:F1013">
    <cfRule type="cellIs" dxfId="147" priority="194" operator="greaterThan">
      <formula>36526</formula>
    </cfRule>
  </conditionalFormatting>
  <conditionalFormatting sqref="F1003:F1005">
    <cfRule type="cellIs" dxfId="146" priority="195" operator="greaterThan">
      <formula>36526</formula>
    </cfRule>
  </conditionalFormatting>
  <conditionalFormatting sqref="C1026:C1028">
    <cfRule type="cellIs" dxfId="145" priority="193" operator="greaterThan">
      <formula>36526</formula>
    </cfRule>
  </conditionalFormatting>
  <conditionalFormatting sqref="C1029:C1036">
    <cfRule type="cellIs" dxfId="144" priority="192" operator="greaterThan">
      <formula>36526</formula>
    </cfRule>
  </conditionalFormatting>
  <conditionalFormatting sqref="F1029:F1036">
    <cfRule type="cellIs" dxfId="143" priority="186" operator="greaterThan">
      <formula>36526</formula>
    </cfRule>
  </conditionalFormatting>
  <conditionalFormatting sqref="F1026:F1028">
    <cfRule type="cellIs" dxfId="142" priority="187" operator="greaterThan">
      <formula>36526</formula>
    </cfRule>
  </conditionalFormatting>
  <conditionalFormatting sqref="C1049:C1051">
    <cfRule type="cellIs" dxfId="141" priority="185" operator="greaterThan">
      <formula>36526</formula>
    </cfRule>
  </conditionalFormatting>
  <conditionalFormatting sqref="C1052:C1059">
    <cfRule type="cellIs" dxfId="140" priority="184" operator="greaterThan">
      <formula>36526</formula>
    </cfRule>
  </conditionalFormatting>
  <conditionalFormatting sqref="F1052:F1059">
    <cfRule type="cellIs" dxfId="139" priority="178" operator="greaterThan">
      <formula>36526</formula>
    </cfRule>
  </conditionalFormatting>
  <conditionalFormatting sqref="F1049:F1051">
    <cfRule type="cellIs" dxfId="138" priority="179" operator="greaterThan">
      <formula>36526</formula>
    </cfRule>
  </conditionalFormatting>
  <conditionalFormatting sqref="C1072:C1074">
    <cfRule type="cellIs" dxfId="137" priority="177" operator="greaterThan">
      <formula>36526</formula>
    </cfRule>
  </conditionalFormatting>
  <conditionalFormatting sqref="C1075:C1082">
    <cfRule type="cellIs" dxfId="136" priority="176" operator="greaterThan">
      <formula>36526</formula>
    </cfRule>
  </conditionalFormatting>
  <conditionalFormatting sqref="F1075:F1082">
    <cfRule type="cellIs" dxfId="135" priority="170" operator="greaterThan">
      <formula>36526</formula>
    </cfRule>
  </conditionalFormatting>
  <conditionalFormatting sqref="F1072:F1074">
    <cfRule type="cellIs" dxfId="134" priority="171" operator="greaterThan">
      <formula>36526</formula>
    </cfRule>
  </conditionalFormatting>
  <conditionalFormatting sqref="C1095:C1097">
    <cfRule type="cellIs" dxfId="133" priority="169" operator="greaterThan">
      <formula>36526</formula>
    </cfRule>
  </conditionalFormatting>
  <conditionalFormatting sqref="C1098:C1105">
    <cfRule type="cellIs" dxfId="132" priority="168" operator="greaterThan">
      <formula>36526</formula>
    </cfRule>
  </conditionalFormatting>
  <conditionalFormatting sqref="F1098:F1105">
    <cfRule type="cellIs" dxfId="131" priority="162" operator="greaterThan">
      <formula>36526</formula>
    </cfRule>
  </conditionalFormatting>
  <conditionalFormatting sqref="F1095:F1097">
    <cfRule type="cellIs" dxfId="130" priority="163" operator="greaterThan">
      <formula>36526</formula>
    </cfRule>
  </conditionalFormatting>
  <conditionalFormatting sqref="C1118:C1120">
    <cfRule type="cellIs" dxfId="129" priority="161" operator="greaterThan">
      <formula>36526</formula>
    </cfRule>
  </conditionalFormatting>
  <conditionalFormatting sqref="C1121:C1128">
    <cfRule type="cellIs" dxfId="128" priority="160" operator="greaterThan">
      <formula>36526</formula>
    </cfRule>
  </conditionalFormatting>
  <conditionalFormatting sqref="F1121:F1128">
    <cfRule type="cellIs" dxfId="127" priority="154" operator="greaterThan">
      <formula>36526</formula>
    </cfRule>
  </conditionalFormatting>
  <conditionalFormatting sqref="F1118:F1120">
    <cfRule type="cellIs" dxfId="126" priority="155" operator="greaterThan">
      <formula>36526</formula>
    </cfRule>
  </conditionalFormatting>
  <conditionalFormatting sqref="C1141:C1143">
    <cfRule type="cellIs" dxfId="125" priority="153" operator="greaterThan">
      <formula>36526</formula>
    </cfRule>
  </conditionalFormatting>
  <conditionalFormatting sqref="C1144:C1151">
    <cfRule type="cellIs" dxfId="124" priority="152" operator="greaterThan">
      <formula>36526</formula>
    </cfRule>
  </conditionalFormatting>
  <conditionalFormatting sqref="F1144:F1151">
    <cfRule type="cellIs" dxfId="123" priority="146" operator="greaterThan">
      <formula>36526</formula>
    </cfRule>
  </conditionalFormatting>
  <conditionalFormatting sqref="F1141:F1143">
    <cfRule type="cellIs" dxfId="122" priority="147" operator="greaterThan">
      <formula>36526</formula>
    </cfRule>
  </conditionalFormatting>
  <conditionalFormatting sqref="C1164:C1166">
    <cfRule type="cellIs" dxfId="121" priority="145" operator="greaterThan">
      <formula>36526</formula>
    </cfRule>
  </conditionalFormatting>
  <conditionalFormatting sqref="C1167:C1174">
    <cfRule type="cellIs" dxfId="120" priority="144" operator="greaterThan">
      <formula>36526</formula>
    </cfRule>
  </conditionalFormatting>
  <conditionalFormatting sqref="F1167:F1174">
    <cfRule type="cellIs" dxfId="119" priority="138" operator="greaterThan">
      <formula>36526</formula>
    </cfRule>
  </conditionalFormatting>
  <conditionalFormatting sqref="F1164:F1166">
    <cfRule type="cellIs" dxfId="118" priority="139" operator="greaterThan">
      <formula>36526</formula>
    </cfRule>
  </conditionalFormatting>
  <conditionalFormatting sqref="L49">
    <cfRule type="cellIs" dxfId="117" priority="134" operator="equal">
      <formula>"YES"</formula>
    </cfRule>
    <cfRule type="expression" dxfId="116" priority="135">
      <formula>B49&gt;0</formula>
    </cfRule>
  </conditionalFormatting>
  <conditionalFormatting sqref="C84:C86">
    <cfRule type="cellIs" dxfId="115" priority="133" operator="greaterThan">
      <formula>36526</formula>
    </cfRule>
  </conditionalFormatting>
  <conditionalFormatting sqref="C87:C93">
    <cfRule type="cellIs" dxfId="114" priority="132" operator="greaterThan">
      <formula>36526</formula>
    </cfRule>
  </conditionalFormatting>
  <conditionalFormatting sqref="F87:F93">
    <cfRule type="cellIs" dxfId="113" priority="128" operator="greaterThan">
      <formula>36526</formula>
    </cfRule>
  </conditionalFormatting>
  <conditionalFormatting sqref="F84:F86">
    <cfRule type="cellIs" dxfId="112" priority="129" operator="greaterThan">
      <formula>36526</formula>
    </cfRule>
  </conditionalFormatting>
  <conditionalFormatting sqref="C129:C131">
    <cfRule type="cellIs" dxfId="111" priority="125" operator="greaterThan">
      <formula>36526</formula>
    </cfRule>
  </conditionalFormatting>
  <conditionalFormatting sqref="C132:C139">
    <cfRule type="cellIs" dxfId="110" priority="124" operator="greaterThan">
      <formula>36526</formula>
    </cfRule>
  </conditionalFormatting>
  <conditionalFormatting sqref="F132:F139">
    <cfRule type="cellIs" dxfId="109" priority="120" operator="greaterThan">
      <formula>36526</formula>
    </cfRule>
  </conditionalFormatting>
  <conditionalFormatting sqref="F129:F131">
    <cfRule type="cellIs" dxfId="108" priority="121" operator="greaterThan">
      <formula>36526</formula>
    </cfRule>
  </conditionalFormatting>
  <conditionalFormatting sqref="C175:C177">
    <cfRule type="cellIs" dxfId="107" priority="117" operator="greaterThan">
      <formula>36526</formula>
    </cfRule>
  </conditionalFormatting>
  <conditionalFormatting sqref="C178:C185">
    <cfRule type="cellIs" dxfId="106" priority="116" operator="greaterThan">
      <formula>36526</formula>
    </cfRule>
  </conditionalFormatting>
  <conditionalFormatting sqref="F178:F185">
    <cfRule type="cellIs" dxfId="105" priority="112" operator="greaterThan">
      <formula>36526</formula>
    </cfRule>
  </conditionalFormatting>
  <conditionalFormatting sqref="F175:F177">
    <cfRule type="cellIs" dxfId="104" priority="113" operator="greaterThan">
      <formula>36526</formula>
    </cfRule>
  </conditionalFormatting>
  <conditionalFormatting sqref="C221:C223">
    <cfRule type="cellIs" dxfId="103" priority="109" operator="greaterThan">
      <formula>36526</formula>
    </cfRule>
  </conditionalFormatting>
  <conditionalFormatting sqref="C224:C231">
    <cfRule type="cellIs" dxfId="102" priority="108" operator="greaterThan">
      <formula>36526</formula>
    </cfRule>
  </conditionalFormatting>
  <conditionalFormatting sqref="F224:F231">
    <cfRule type="cellIs" dxfId="101" priority="104" operator="greaterThan">
      <formula>36526</formula>
    </cfRule>
  </conditionalFormatting>
  <conditionalFormatting sqref="F221:F223">
    <cfRule type="cellIs" dxfId="100" priority="105" operator="greaterThan">
      <formula>36526</formula>
    </cfRule>
  </conditionalFormatting>
  <conditionalFormatting sqref="L72">
    <cfRule type="cellIs" dxfId="99" priority="100" operator="equal">
      <formula>"YES"</formula>
    </cfRule>
    <cfRule type="expression" dxfId="98" priority="101">
      <formula>B72&gt;0</formula>
    </cfRule>
  </conditionalFormatting>
  <conditionalFormatting sqref="L117">
    <cfRule type="cellIs" dxfId="97" priority="98" operator="equal">
      <formula>"YES"</formula>
    </cfRule>
    <cfRule type="expression" dxfId="96" priority="99">
      <formula>B117&gt;0</formula>
    </cfRule>
  </conditionalFormatting>
  <conditionalFormatting sqref="L163">
    <cfRule type="cellIs" dxfId="95" priority="96" operator="equal">
      <formula>"YES"</formula>
    </cfRule>
    <cfRule type="expression" dxfId="94" priority="97">
      <formula>B163&gt;0</formula>
    </cfRule>
  </conditionalFormatting>
  <conditionalFormatting sqref="L209">
    <cfRule type="cellIs" dxfId="93" priority="94" operator="equal">
      <formula>"YES"</formula>
    </cfRule>
    <cfRule type="expression" dxfId="92" priority="95">
      <formula>B209&gt;0</formula>
    </cfRule>
  </conditionalFormatting>
  <conditionalFormatting sqref="L255">
    <cfRule type="cellIs" dxfId="91" priority="92" operator="equal">
      <formula>"YES"</formula>
    </cfRule>
    <cfRule type="expression" dxfId="90" priority="93">
      <formula>B255&gt;0</formula>
    </cfRule>
  </conditionalFormatting>
  <conditionalFormatting sqref="L301">
    <cfRule type="cellIs" dxfId="89" priority="90" operator="equal">
      <formula>"YES"</formula>
    </cfRule>
    <cfRule type="expression" dxfId="88" priority="91">
      <formula>B301&gt;0</formula>
    </cfRule>
  </conditionalFormatting>
  <conditionalFormatting sqref="L347">
    <cfRule type="cellIs" dxfId="87" priority="88" operator="equal">
      <formula>"YES"</formula>
    </cfRule>
    <cfRule type="expression" dxfId="86" priority="89">
      <formula>B347&gt;0</formula>
    </cfRule>
  </conditionalFormatting>
  <conditionalFormatting sqref="L393">
    <cfRule type="cellIs" dxfId="85" priority="86" operator="equal">
      <formula>"YES"</formula>
    </cfRule>
    <cfRule type="expression" dxfId="84" priority="87">
      <formula>B393&gt;0</formula>
    </cfRule>
  </conditionalFormatting>
  <conditionalFormatting sqref="L439">
    <cfRule type="cellIs" dxfId="83" priority="84" operator="equal">
      <formula>"YES"</formula>
    </cfRule>
    <cfRule type="expression" dxfId="82" priority="85">
      <formula>B439&gt;0</formula>
    </cfRule>
  </conditionalFormatting>
  <conditionalFormatting sqref="L485">
    <cfRule type="cellIs" dxfId="81" priority="82" operator="equal">
      <formula>"YES"</formula>
    </cfRule>
    <cfRule type="expression" dxfId="80" priority="83">
      <formula>B485&gt;0</formula>
    </cfRule>
  </conditionalFormatting>
  <conditionalFormatting sqref="L531">
    <cfRule type="cellIs" dxfId="79" priority="80" operator="equal">
      <formula>"YES"</formula>
    </cfRule>
    <cfRule type="expression" dxfId="78" priority="81">
      <formula>B531&gt;0</formula>
    </cfRule>
  </conditionalFormatting>
  <conditionalFormatting sqref="L577">
    <cfRule type="cellIs" dxfId="77" priority="78" operator="equal">
      <formula>"YES"</formula>
    </cfRule>
    <cfRule type="expression" dxfId="76" priority="79">
      <formula>B577&gt;0</formula>
    </cfRule>
  </conditionalFormatting>
  <conditionalFormatting sqref="L623">
    <cfRule type="cellIs" dxfId="75" priority="76" operator="equal">
      <formula>"YES"</formula>
    </cfRule>
    <cfRule type="expression" dxfId="74" priority="77">
      <formula>B623&gt;0</formula>
    </cfRule>
  </conditionalFormatting>
  <conditionalFormatting sqref="L669">
    <cfRule type="cellIs" dxfId="73" priority="74" operator="equal">
      <formula>"YES"</formula>
    </cfRule>
    <cfRule type="expression" dxfId="72" priority="75">
      <formula>B669&gt;0</formula>
    </cfRule>
  </conditionalFormatting>
  <conditionalFormatting sqref="L715">
    <cfRule type="cellIs" dxfId="71" priority="72" operator="equal">
      <formula>"YES"</formula>
    </cfRule>
    <cfRule type="expression" dxfId="70" priority="73">
      <formula>B715&gt;0</formula>
    </cfRule>
  </conditionalFormatting>
  <conditionalFormatting sqref="L761">
    <cfRule type="cellIs" dxfId="69" priority="70" operator="equal">
      <formula>"YES"</formula>
    </cfRule>
    <cfRule type="expression" dxfId="68" priority="71">
      <formula>B761&gt;0</formula>
    </cfRule>
  </conditionalFormatting>
  <conditionalFormatting sqref="L807">
    <cfRule type="cellIs" dxfId="67" priority="68" operator="equal">
      <formula>"YES"</formula>
    </cfRule>
    <cfRule type="expression" dxfId="66" priority="69">
      <formula>B807&gt;0</formula>
    </cfRule>
  </conditionalFormatting>
  <conditionalFormatting sqref="L853">
    <cfRule type="cellIs" dxfId="65" priority="66" operator="equal">
      <formula>"YES"</formula>
    </cfRule>
    <cfRule type="expression" dxfId="64" priority="67">
      <formula>B853&gt;0</formula>
    </cfRule>
  </conditionalFormatting>
  <conditionalFormatting sqref="L899">
    <cfRule type="cellIs" dxfId="63" priority="64" operator="equal">
      <formula>"YES"</formula>
    </cfRule>
    <cfRule type="expression" dxfId="62" priority="65">
      <formula>B899&gt;0</formula>
    </cfRule>
  </conditionalFormatting>
  <conditionalFormatting sqref="L945">
    <cfRule type="cellIs" dxfId="61" priority="62" operator="equal">
      <formula>"YES"</formula>
    </cfRule>
    <cfRule type="expression" dxfId="60" priority="63">
      <formula>B945&gt;0</formula>
    </cfRule>
  </conditionalFormatting>
  <conditionalFormatting sqref="L991">
    <cfRule type="cellIs" dxfId="59" priority="60" operator="equal">
      <formula>"YES"</formula>
    </cfRule>
    <cfRule type="expression" dxfId="58" priority="61">
      <formula>B991&gt;0</formula>
    </cfRule>
  </conditionalFormatting>
  <conditionalFormatting sqref="L1037">
    <cfRule type="cellIs" dxfId="57" priority="58" operator="equal">
      <formula>"YES"</formula>
    </cfRule>
    <cfRule type="expression" dxfId="56" priority="59">
      <formula>B1037&gt;0</formula>
    </cfRule>
  </conditionalFormatting>
  <conditionalFormatting sqref="L1083">
    <cfRule type="cellIs" dxfId="55" priority="56" operator="equal">
      <formula>"YES"</formula>
    </cfRule>
    <cfRule type="expression" dxfId="54" priority="57">
      <formula>B1083&gt;0</formula>
    </cfRule>
  </conditionalFormatting>
  <conditionalFormatting sqref="L1129">
    <cfRule type="cellIs" dxfId="53" priority="54" operator="equal">
      <formula>"YES"</formula>
    </cfRule>
    <cfRule type="expression" dxfId="52" priority="55">
      <formula>B1129&gt;0</formula>
    </cfRule>
  </conditionalFormatting>
  <conditionalFormatting sqref="L94">
    <cfRule type="cellIs" dxfId="51" priority="52" operator="equal">
      <formula>"YES"</formula>
    </cfRule>
    <cfRule type="expression" dxfId="50" priority="53">
      <formula>B94&gt;0</formula>
    </cfRule>
  </conditionalFormatting>
  <conditionalFormatting sqref="L140">
    <cfRule type="cellIs" dxfId="49" priority="50" operator="equal">
      <formula>"YES"</formula>
    </cfRule>
    <cfRule type="expression" dxfId="48" priority="51">
      <formula>B140&gt;0</formula>
    </cfRule>
  </conditionalFormatting>
  <conditionalFormatting sqref="L186">
    <cfRule type="cellIs" dxfId="47" priority="48" operator="equal">
      <formula>"YES"</formula>
    </cfRule>
    <cfRule type="expression" dxfId="46" priority="49">
      <formula>B186&gt;0</formula>
    </cfRule>
  </conditionalFormatting>
  <conditionalFormatting sqref="L232">
    <cfRule type="cellIs" dxfId="45" priority="46" operator="equal">
      <formula>"YES"</formula>
    </cfRule>
    <cfRule type="expression" dxfId="44" priority="47">
      <formula>B232&gt;0</formula>
    </cfRule>
  </conditionalFormatting>
  <conditionalFormatting sqref="L278">
    <cfRule type="cellIs" dxfId="43" priority="44" operator="equal">
      <formula>"YES"</formula>
    </cfRule>
    <cfRule type="expression" dxfId="42" priority="45">
      <formula>B278&gt;0</formula>
    </cfRule>
  </conditionalFormatting>
  <conditionalFormatting sqref="L324">
    <cfRule type="cellIs" dxfId="41" priority="42" operator="equal">
      <formula>"YES"</formula>
    </cfRule>
    <cfRule type="expression" dxfId="40" priority="43">
      <formula>B324&gt;0</formula>
    </cfRule>
  </conditionalFormatting>
  <conditionalFormatting sqref="L370">
    <cfRule type="cellIs" dxfId="39" priority="40" operator="equal">
      <formula>"YES"</formula>
    </cfRule>
    <cfRule type="expression" dxfId="38" priority="41">
      <formula>B370&gt;0</formula>
    </cfRule>
  </conditionalFormatting>
  <conditionalFormatting sqref="L416">
    <cfRule type="cellIs" dxfId="37" priority="38" operator="equal">
      <formula>"YES"</formula>
    </cfRule>
    <cfRule type="expression" dxfId="36" priority="39">
      <formula>B416&gt;0</formula>
    </cfRule>
  </conditionalFormatting>
  <conditionalFormatting sqref="L462">
    <cfRule type="cellIs" dxfId="35" priority="36" operator="equal">
      <formula>"YES"</formula>
    </cfRule>
    <cfRule type="expression" dxfId="34" priority="37">
      <formula>B462&gt;0</formula>
    </cfRule>
  </conditionalFormatting>
  <conditionalFormatting sqref="L508">
    <cfRule type="cellIs" dxfId="33" priority="34" operator="equal">
      <formula>"YES"</formula>
    </cfRule>
    <cfRule type="expression" dxfId="32" priority="35">
      <formula>B508&gt;0</formula>
    </cfRule>
  </conditionalFormatting>
  <conditionalFormatting sqref="L554">
    <cfRule type="cellIs" dxfId="31" priority="32" operator="equal">
      <formula>"YES"</formula>
    </cfRule>
    <cfRule type="expression" dxfId="30" priority="33">
      <formula>B554&gt;0</formula>
    </cfRule>
  </conditionalFormatting>
  <conditionalFormatting sqref="L600">
    <cfRule type="cellIs" dxfId="29" priority="30" operator="equal">
      <formula>"YES"</formula>
    </cfRule>
    <cfRule type="expression" dxfId="28" priority="31">
      <formula>B600&gt;0</formula>
    </cfRule>
  </conditionalFormatting>
  <conditionalFormatting sqref="L646">
    <cfRule type="cellIs" dxfId="27" priority="28" operator="equal">
      <formula>"YES"</formula>
    </cfRule>
    <cfRule type="expression" dxfId="26" priority="29">
      <formula>B646&gt;0</formula>
    </cfRule>
  </conditionalFormatting>
  <conditionalFormatting sqref="L692">
    <cfRule type="cellIs" dxfId="25" priority="26" operator="equal">
      <formula>"YES"</formula>
    </cfRule>
    <cfRule type="expression" dxfId="24" priority="27">
      <formula>B692&gt;0</formula>
    </cfRule>
  </conditionalFormatting>
  <conditionalFormatting sqref="L738">
    <cfRule type="cellIs" dxfId="23" priority="24" operator="equal">
      <formula>"YES"</formula>
    </cfRule>
    <cfRule type="expression" dxfId="22" priority="25">
      <formula>B738&gt;0</formula>
    </cfRule>
  </conditionalFormatting>
  <conditionalFormatting sqref="L784">
    <cfRule type="cellIs" dxfId="21" priority="22" operator="equal">
      <formula>"YES"</formula>
    </cfRule>
    <cfRule type="expression" dxfId="20" priority="23">
      <formula>B784&gt;0</formula>
    </cfRule>
  </conditionalFormatting>
  <conditionalFormatting sqref="L830">
    <cfRule type="cellIs" dxfId="19" priority="20" operator="equal">
      <formula>"YES"</formula>
    </cfRule>
    <cfRule type="expression" dxfId="18" priority="21">
      <formula>B830&gt;0</formula>
    </cfRule>
  </conditionalFormatting>
  <conditionalFormatting sqref="L876">
    <cfRule type="cellIs" dxfId="17" priority="18" operator="equal">
      <formula>"YES"</formula>
    </cfRule>
    <cfRule type="expression" dxfId="16" priority="19">
      <formula>B876&gt;0</formula>
    </cfRule>
  </conditionalFormatting>
  <conditionalFormatting sqref="L922">
    <cfRule type="cellIs" dxfId="15" priority="16" operator="equal">
      <formula>"YES"</formula>
    </cfRule>
    <cfRule type="expression" dxfId="14" priority="17">
      <formula>B922&gt;0</formula>
    </cfRule>
  </conditionalFormatting>
  <conditionalFormatting sqref="L968">
    <cfRule type="cellIs" dxfId="13" priority="14" operator="equal">
      <formula>"YES"</formula>
    </cfRule>
    <cfRule type="expression" dxfId="12" priority="15">
      <formula>B968&gt;0</formula>
    </cfRule>
  </conditionalFormatting>
  <conditionalFormatting sqref="L1014">
    <cfRule type="cellIs" dxfId="11" priority="12" operator="equal">
      <formula>"YES"</formula>
    </cfRule>
    <cfRule type="expression" dxfId="10" priority="13">
      <formula>B1014&gt;0</formula>
    </cfRule>
  </conditionalFormatting>
  <conditionalFormatting sqref="L1060">
    <cfRule type="cellIs" dxfId="9" priority="10" operator="equal">
      <formula>"YES"</formula>
    </cfRule>
    <cfRule type="expression" dxfId="8" priority="11">
      <formula>B1060&gt;0</formula>
    </cfRule>
  </conditionalFormatting>
  <conditionalFormatting sqref="L1106">
    <cfRule type="cellIs" dxfId="7" priority="8" operator="equal">
      <formula>"YES"</formula>
    </cfRule>
    <cfRule type="expression" dxfId="6" priority="9">
      <formula>B1106&gt;0</formula>
    </cfRule>
  </conditionalFormatting>
  <conditionalFormatting sqref="L1152">
    <cfRule type="cellIs" dxfId="5" priority="6" operator="equal">
      <formula>"YES"</formula>
    </cfRule>
    <cfRule type="expression" dxfId="4" priority="7">
      <formula>B1152&gt;0</formula>
    </cfRule>
  </conditionalFormatting>
  <conditionalFormatting sqref="C27">
    <cfRule type="cellIs" dxfId="3" priority="5" operator="greaterThan">
      <formula>36526</formula>
    </cfRule>
  </conditionalFormatting>
  <conditionalFormatting sqref="F27">
    <cfRule type="cellIs" dxfId="2" priority="4" operator="greaterThan">
      <formula>36526</formula>
    </cfRule>
  </conditionalFormatting>
  <conditionalFormatting sqref="C45:C47">
    <cfRule type="cellIs" dxfId="1" priority="3" operator="greaterThan">
      <formula>36526</formula>
    </cfRule>
  </conditionalFormatting>
  <conditionalFormatting sqref="F45:F47">
    <cfRule type="cellIs" dxfId="0" priority="2" operator="greaterThan">
      <formula>36526</formula>
    </cfRule>
  </conditionalFormatting>
  <dataValidations xWindow="268" yWindow="595" count="10">
    <dataValidation operator="greaterThan" allowBlank="1" showErrorMessage="1" promptTitle="Date Format" prompt="Please enter date as &quot;dd/mth/yy&quot;_x000a_" sqref="F212:F231 F52:F71 F1155:F1174 F97:F116 F75:F93 F143:F162 F120:F139 F189:F208 F166:F185 F235:F254 F258:F277 F281:F300 F304:F323 F327:F346 F350:F369 F373:F392 F396:F415 F419:F438 F442:F461 F465:F484 F488:F507 F511:F530 F534:F553 F557:F576 F580:F599 F603:F622 F626:F645 F649:F668 F672:F691 F695:F714 F718:F737 F741:F760 F764:F783 F787:F806 F810:F829 F833:F852 F856:F875 F879:F898 F902:F921 F925:F944 F948:F967 F971:F990 F994:F1013 F1017:F1036 F1040:F1059 F1063:F1082 F1086:F1105 F1109:F1128 F1132:F1151 F8:F48"/>
    <dataValidation type="list" allowBlank="1" showInputMessage="1" showErrorMessage="1" sqref="F5 F49 F1083 F1106 F186 F1060 F1152 F1129 F72 F94 F163 F140 F209 F232 F255 F278 F301 F324 F347 F370 F439 F416 F485 F462 F531 F508 F577 F554 F623 F600 F669 F646 F715 F692 F761 F738 F807 F784 F853 F830 F899 F876 F945 F922 F991 F968 F1037 F1014 F117 F393">
      <formula1>$Q$1:$Q$11</formula1>
    </dataValidation>
    <dataValidation operator="greaterThan" allowBlank="1" showInputMessage="1" showErrorMessage="1" sqref="A1:A3 C1152 C4:C5 B6:B7 C7:D7 C49 B50:B51 C51:D51 C1131:D1131 C1106 B1153:B1154 C1154:D1154 B95:B96 C96:D96 C186 B73:B74 C74:D74 C1129 B141:B142 C142:D142 C211:D211 B118:B119 C119:D119 C94 B187:B188 C188:D188 C72 B164:B165 C165:D165 C140 B233:B234 C234:D234 C163 B256:B257 C257:D257 C232 B279:B280 C280:D280 C209 B302:B303 C303:D303 C278 B325:B326 C326:D326 C255 B348:B349 C349:D349 C324 B371:B372 C372:D372 C301 B394:B395 C395:D395 C370 B417:B418 C418:D418 C347 B440:B441 C441:D441 C416 B463:B464 C464:D464 C439 B486:B487 C487:D487 C462 B509:B510 C510:D510 C485 B532:B533 C533:D533 C508 B555:B556 C556:D556 C531 B578:B579 C579:D579 C554 B601:B602 C602:D602 C577 B624:B625 C625:D625 C600 B647:B648 C648:D648 C623 B670:B671 C671:D671 C646 B693:B694 C694:D694 C669 B716:B717 C717:D717 C692 B739:B740 C740:D740 C715 B762:B763 C763:D763 C738 B785:B786 C786:D786 C761 B808:B809 C809:D809 C784 B831:B832 C832:D832 C807 B854:B855 C855:D855 C830 B877:B878 C878:D878 C853 B900:B901 C901:D901 C876 B923:B924 C924:D924 C899 B946:B947 C947:D947 C922 B969:B970 C970:D970 C945 B992:B993 C993:D993 C968 B1015:B1016 C1016:D1016 C991 B1038:B1039 C1039:D1039 C1014 B1061:B1062 C1062:D1062 C1037 B1084:B1085 C1085:D1085 C1060 B1107:B1108 C1108:D1108 C1083 B1130:B1131 C117 B210:B211 C393"/>
    <dataValidation type="date" operator="greaterThan" allowBlank="1" showInputMessage="1" showErrorMessage="1" promptTitle="Date Format" prompt="Please enter date as &quot;dd/mth/yy&quot;_x000a_" sqref="C1155:C1174 C1040:C1059 C8:C48 C52:C71 C1132:C1151 C603:C622 C902:C921 C97:C116 C75:C93 C626:C645 C925:C944 C143:C162 C120:C139 C879:C898 C856:C875 C189:C208 C166:C185 C994:C1013 C741:C760 C235:C254 C672:C691 C258:C277 C718:C737 C281:C300 C833:C852 C304:C323 C810:C829 C327:C346 C212:C231 C350:C369 C1017:C1036 C373:C392 C971:C990 C396:C415 C787:C806 C419:C438 C1109:C1128 C442:C461 C695:C714 C465:C484 C1063:C1082 C488:C507 C764:C783 C511:C530 C1086:C1105 C534:C553 C649:C668 C557:C576 C948:C967 C580:C599">
      <formula1>36526</formula1>
    </dataValidation>
    <dataValidation type="list" allowBlank="1" showInputMessage="1" showErrorMessage="1" sqref="L5 L1106 L1083 L49 L186 L1060 L72 L1129 L117 L94 L209 L140 L255 L232 L301 L278 L347 L324 L393 L370 L439 L416 L485 L462 L531 L508 L577 L554 L623 L600 L669 L646 L715 L692 L761 L738 L807 L784 L853 L830 L899 L876 L945 L922 L991 L968 L1037 L1014 L163 L1152">
      <formula1>$M$2:$M$3</formula1>
    </dataValidation>
    <dataValidation allowBlank="1" showInputMessage="1" showErrorMessage="1" promptTitle="Formula:" prompt="expand selection - read instructions on line 3" sqref="I49:K49 I72:K72 I1083:K1083 I1106:K1106 I209:K209 I1129:K1129 I94:K94 I117:K117 I140:K140 I163:K163 I232:K232 I255:K255 I278:K278 I301:K301 I1152:K1152 I324:K324 I347:K347 I370:K370 I393:K393 I416:K416 I439:K439 I462:K462 I485:K485 I508:K508 I531:K531 I554:K554 I577:K577 I600:K600 I623:K623 I646:K646 I669:K669 I692:K692 I715:K715 I738:K738 I761:K761 I784:K784 I807:K807 I830:K830 I853:K853 I876:K876 I899:K899 I922:K922 I945:K945 I968:K968 I991:K991 I1014:K1014 I1037:K1037 I1060:K1060 I186:K186 I5:K5"/>
    <dataValidation operator="greaterThan" allowBlank="1" showInputMessage="1" promptTitle="Date Format" prompt="Please enter date as &quot;dd/mth/yy&quot;_x000a_" sqref="B212:B231 B52:B71 B1155:B1174 B97:B116 B75:B93 B143:B162 B120:B139 B189:B208 B166:B185 B235:B254 B258:B277 B281:B300 B304:B323 B327:B346 B350:B369 B373:B392 B396:B415 B419:B438 B442:B461 B465:B484 B488:B507 B511:B530 B534:B553 B557:B576 B580:B599 B603:B622 B626:B645 B649:B668 B672:B691 B695:B714 B718:B737 B741:B760 B764:B783 B787:B806 B810:B829 B833:B852 B856:B875 B879:B898 B902:B921 B925:B944 B948:B967 B971:B990 B994:B1013 B1017:B1036 B1040:B1059 B1063:B1082 B1086:B1105 B1109:B1128 B1132:B1151 B8:B48"/>
    <dataValidation type="date" operator="greaterThan" allowBlank="1" showInputMessage="1" promptTitle="Date Format" prompt="Please enter date as &quot;dd/mth/yy&quot;_x000a_" sqref="D48">
      <formula1>36526</formula1>
    </dataValidation>
    <dataValidation operator="greaterThan" allowBlank="1" showErrorMessage="1" prompt="Please enter date as &quot;dd-mth-yyyy&quot;" sqref="B4"/>
    <dataValidation allowBlank="1" showInputMessage="1" showErrorMessage="1" prompt="Please enter date as &quot;dd-mth-yyyy&quot;" sqref="G4"/>
  </dataValidations>
  <pageMargins left="0.43307086614173229" right="0.43307086614173229" top="0.74803149606299213" bottom="0.74803149606299213" header="0.31496062992125984" footer="0.31496062992125984"/>
  <pageSetup scale="94" fitToHeight="0" orientation="landscape" r:id="rId3"/>
  <headerFooter>
    <oddFooter>&amp;C&amp;A&amp;R&amp;P</oddFooter>
  </headerFooter>
  <legacyDrawing r:id="rId4"/>
  <extLst>
    <ext xmlns:x14="http://schemas.microsoft.com/office/spreadsheetml/2009/9/main" uri="{CCE6A557-97BC-4b89-ADB6-D9C93CAAB3DF}">
      <x14:dataValidations xmlns:xm="http://schemas.microsoft.com/office/excel/2006/main" xWindow="268" yWindow="595" count="1">
        <x14:dataValidation type="list" operator="greaterThan" allowBlank="1" showInputMessage="1" showErrorMessage="1" promptTitle="Date Format" prompt="Please enter date as &quot;dd-mth-yyyy&quot;">
          <x14:formula1>
            <xm:f>calendar!$A$1:$A$427</xm:f>
          </x14:formula1>
          <xm:sqref>G1129:H1129 G1037:H1037 G991:H991 G807:H807 G715:H715 G623:H623 G531:H531 G439:H439 G485:H485 B439 B485 B531 B577 B623 B669 B715 B761 B807 B853 B899 B945 B991 B1037 B1083 B1129 G1083:H1083 G945:H945 G899:H899 G853:H853 G761:H761 G669:H669 G577:H577 B5 G5:H5 B49 G49:H49 G72:H72 B72 B117 G117:H117 B163 G163:H163 B209 G209:H209 B255 G255:H255 B301 G301:H301 B347 G347:H347 B393 G393:H393 D1155:D1174 B94 B140 B186 B232 B278 B324 B370 B416 B462 B508 B554 B600 B646 B692 B738 B784 B830 B876 B922 B968 B1014 B1060 B1106 B1152 D1132:D1151 G94:H94 G140:H140 G186:H186 G232:H232 G278:H278 G324:H324 G370:H370 G416:H416 G462:H462 G508:H508 G554:H554 G600:H600 G646:H646 G692:H692 G738:H738 G784:H784 G830:H830 G876:H876 G922:H922 G968:H968 G1014:H1014 G1060:H1060 G1106:H1106 G1152:H1152 D8:D47 D52:D71 D1109:D1128 D97:D116 D120:D139 D143:D162 D166:D185 D189:D208 D212:D231 D235:D254 D258:D277 D281:D300 D304:D323 D327:D346 D350:D369 D373:D392 D396:D415 D419:D438 D442:D461 D465:D484 D488:D507 D511:D530 D534:D553 D557:D576 D580:D599 D603:D622 D626:D645 D649:D668 D672:D691 D695:D714 D718:D737 D741:D760 D764:D783 D787:D806 D810:D829 D833:D852 D856:D875 D879:D898 D902:D921 D925:D944 D948:D967 D971:D990 D994:D1013 D1017:D1036 D1040:D1059 D1063:D1082 D1086:D1105 D75:D93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6" tint="0.39997558519241921"/>
    <pageSetUpPr fitToPage="1"/>
  </sheetPr>
  <dimension ref="A1:N92"/>
  <sheetViews>
    <sheetView zoomScaleNormal="100" workbookViewId="0">
      <selection activeCell="D9" sqref="D9"/>
    </sheetView>
  </sheetViews>
  <sheetFormatPr defaultRowHeight="12.75" x14ac:dyDescent="0.2"/>
  <cols>
    <col min="1" max="1" width="3.7109375" bestFit="1" customWidth="1"/>
    <col min="2" max="2" width="16.7109375" customWidth="1"/>
    <col min="3" max="6" width="16.28515625" customWidth="1"/>
    <col min="7" max="7" width="16.42578125" customWidth="1"/>
    <col min="8" max="8" width="11.42578125" customWidth="1"/>
    <col min="9" max="9" width="8.5703125" bestFit="1" customWidth="1"/>
    <col min="10" max="10" width="34.7109375" customWidth="1"/>
    <col min="11" max="11" width="27.85546875" customWidth="1"/>
    <col min="12" max="13" width="8.7109375" hidden="1" customWidth="1"/>
    <col min="14" max="14" width="17.5703125" hidden="1" customWidth="1"/>
  </cols>
  <sheetData>
    <row r="1" spans="1:14" ht="18" x14ac:dyDescent="0.2">
      <c r="A1" s="625" t="s">
        <v>1097</v>
      </c>
      <c r="B1" s="625"/>
      <c r="C1" s="625"/>
      <c r="D1" s="625"/>
      <c r="E1" s="625"/>
      <c r="F1" s="625"/>
      <c r="G1" s="625"/>
      <c r="H1" s="625"/>
      <c r="I1" s="625"/>
      <c r="J1" s="625"/>
      <c r="K1" s="420"/>
      <c r="L1" s="421"/>
      <c r="M1" s="421"/>
      <c r="N1" s="421"/>
    </row>
    <row r="2" spans="1:14" ht="25.5" x14ac:dyDescent="0.2">
      <c r="A2" s="234" t="s">
        <v>934</v>
      </c>
      <c r="B2" s="240" t="s">
        <v>1098</v>
      </c>
      <c r="C2" s="235" t="s">
        <v>1008</v>
      </c>
      <c r="D2" s="236" t="s">
        <v>3</v>
      </c>
      <c r="E2" s="236" t="s">
        <v>1099</v>
      </c>
      <c r="F2" s="236" t="s">
        <v>1100</v>
      </c>
      <c r="G2" s="236" t="s">
        <v>1101</v>
      </c>
      <c r="H2" s="236" t="s">
        <v>1102</v>
      </c>
      <c r="I2" s="234" t="s">
        <v>1103</v>
      </c>
      <c r="J2" s="234" t="s">
        <v>1104</v>
      </c>
      <c r="K2" s="421"/>
      <c r="L2" s="421"/>
      <c r="M2" s="421"/>
      <c r="N2" s="421"/>
    </row>
    <row r="3" spans="1:14" ht="15" customHeight="1" x14ac:dyDescent="0.2">
      <c r="A3" s="58">
        <v>1</v>
      </c>
      <c r="B3" s="233">
        <v>43507</v>
      </c>
      <c r="C3" s="130" t="s">
        <v>1105</v>
      </c>
      <c r="D3" s="130" t="s">
        <v>1106</v>
      </c>
      <c r="E3" s="130" t="s">
        <v>1107</v>
      </c>
      <c r="F3" s="427" t="s">
        <v>1108</v>
      </c>
      <c r="G3" s="130" t="s">
        <v>1109</v>
      </c>
      <c r="H3" s="130" t="s">
        <v>1110</v>
      </c>
      <c r="I3" s="237" t="s">
        <v>1111</v>
      </c>
      <c r="J3" s="237" t="s">
        <v>1112</v>
      </c>
      <c r="K3" s="382"/>
      <c r="L3" s="421"/>
      <c r="M3" s="421"/>
      <c r="N3" s="421"/>
    </row>
    <row r="4" spans="1:14" ht="25.5" x14ac:dyDescent="0.2">
      <c r="A4" s="58">
        <v>2</v>
      </c>
      <c r="B4" s="239">
        <v>43716</v>
      </c>
      <c r="C4" s="130" t="s">
        <v>1113</v>
      </c>
      <c r="D4" s="130" t="s">
        <v>1106</v>
      </c>
      <c r="E4" s="130" t="s">
        <v>1114</v>
      </c>
      <c r="F4" s="130" t="s">
        <v>1108</v>
      </c>
      <c r="G4" s="130" t="s">
        <v>1109</v>
      </c>
      <c r="H4" s="130" t="s">
        <v>549</v>
      </c>
      <c r="I4" s="237" t="s">
        <v>1111</v>
      </c>
      <c r="J4" s="237" t="s">
        <v>1115</v>
      </c>
      <c r="K4" s="421"/>
      <c r="L4" s="421"/>
      <c r="M4" s="421"/>
      <c r="N4" s="421"/>
    </row>
    <row r="5" spans="1:14" x14ac:dyDescent="0.2">
      <c r="A5" s="58">
        <v>3</v>
      </c>
      <c r="B5" s="233">
        <v>43718</v>
      </c>
      <c r="C5" s="130" t="s">
        <v>1116</v>
      </c>
      <c r="D5" s="130" t="s">
        <v>1106</v>
      </c>
      <c r="E5" s="242">
        <v>0.47916666666666669</v>
      </c>
      <c r="F5" s="130" t="s">
        <v>1108</v>
      </c>
      <c r="G5" s="130" t="s">
        <v>1109</v>
      </c>
      <c r="H5" s="130" t="s">
        <v>1110</v>
      </c>
      <c r="I5" s="237" t="s">
        <v>1111</v>
      </c>
      <c r="J5" s="237"/>
      <c r="K5" s="421"/>
      <c r="L5" s="421"/>
      <c r="M5" s="421"/>
      <c r="N5" s="421"/>
    </row>
    <row r="6" spans="1:14" x14ac:dyDescent="0.2">
      <c r="A6" s="58">
        <v>4</v>
      </c>
      <c r="B6" s="233">
        <v>43727</v>
      </c>
      <c r="C6" s="130" t="s">
        <v>1117</v>
      </c>
      <c r="D6" s="130" t="s">
        <v>1106</v>
      </c>
      <c r="E6" s="130"/>
      <c r="F6" s="130" t="s">
        <v>1118</v>
      </c>
      <c r="G6" s="130" t="s">
        <v>1109</v>
      </c>
      <c r="H6" s="130" t="s">
        <v>1110</v>
      </c>
      <c r="I6" s="237" t="s">
        <v>1111</v>
      </c>
      <c r="J6" s="237"/>
      <c r="K6" s="421"/>
      <c r="L6" s="421"/>
      <c r="M6" s="421"/>
      <c r="N6" s="421"/>
    </row>
    <row r="7" spans="1:14" x14ac:dyDescent="0.2">
      <c r="A7" s="58">
        <v>5</v>
      </c>
      <c r="B7" s="233"/>
      <c r="C7" s="130"/>
      <c r="D7" s="130"/>
      <c r="E7" s="130"/>
      <c r="F7" s="130"/>
      <c r="G7" s="130"/>
      <c r="H7" s="130"/>
      <c r="I7" s="237"/>
      <c r="J7" s="237"/>
      <c r="K7" s="421"/>
      <c r="L7" s="421"/>
      <c r="M7" s="421"/>
      <c r="N7" s="421"/>
    </row>
    <row r="8" spans="1:14" x14ac:dyDescent="0.2">
      <c r="A8" s="58">
        <v>6</v>
      </c>
      <c r="B8" s="233"/>
      <c r="C8" s="130"/>
      <c r="D8" s="130"/>
      <c r="E8" s="130"/>
      <c r="F8" s="130"/>
      <c r="G8" s="130"/>
      <c r="H8" s="130"/>
      <c r="I8" s="237"/>
      <c r="J8" s="237"/>
      <c r="K8" s="421"/>
      <c r="L8" s="421"/>
      <c r="M8" s="421"/>
      <c r="N8" s="421"/>
    </row>
    <row r="9" spans="1:14" ht="15" x14ac:dyDescent="0.25">
      <c r="A9" s="58">
        <v>7</v>
      </c>
      <c r="B9" s="233"/>
      <c r="C9" s="130"/>
      <c r="D9" s="130"/>
      <c r="E9" s="130"/>
      <c r="F9" s="130"/>
      <c r="G9" s="130"/>
      <c r="H9" s="130"/>
      <c r="I9" s="237"/>
      <c r="J9" s="237" t="s">
        <v>1119</v>
      </c>
      <c r="K9" s="421"/>
      <c r="L9" s="420" t="s">
        <v>1120</v>
      </c>
      <c r="M9" s="420" t="s">
        <v>136</v>
      </c>
      <c r="N9" s="424" t="s">
        <v>1121</v>
      </c>
    </row>
    <row r="10" spans="1:14" ht="15" x14ac:dyDescent="0.25">
      <c r="A10" s="58">
        <v>8</v>
      </c>
      <c r="B10" s="233"/>
      <c r="C10" s="130"/>
      <c r="D10" s="130"/>
      <c r="E10" s="130"/>
      <c r="F10" s="130"/>
      <c r="G10" s="130"/>
      <c r="H10" s="130"/>
      <c r="I10" s="237"/>
      <c r="J10" s="237"/>
      <c r="K10" s="421"/>
      <c r="L10" s="420" t="s">
        <v>1122</v>
      </c>
      <c r="M10" s="420" t="s">
        <v>1123</v>
      </c>
      <c r="N10" s="424" t="s">
        <v>1124</v>
      </c>
    </row>
    <row r="11" spans="1:14" ht="15" x14ac:dyDescent="0.25">
      <c r="A11" s="58">
        <v>9</v>
      </c>
      <c r="B11" s="233"/>
      <c r="C11" s="130"/>
      <c r="D11" s="130"/>
      <c r="E11" s="130"/>
      <c r="F11" s="130"/>
      <c r="G11" s="130"/>
      <c r="H11" s="130"/>
      <c r="I11" s="237"/>
      <c r="J11" s="237"/>
      <c r="K11" s="421"/>
      <c r="L11" s="420" t="s">
        <v>1125</v>
      </c>
      <c r="M11" s="420" t="s">
        <v>1126</v>
      </c>
      <c r="N11" s="424" t="s">
        <v>1106</v>
      </c>
    </row>
    <row r="12" spans="1:14" ht="15" x14ac:dyDescent="0.25">
      <c r="A12" s="58">
        <v>10</v>
      </c>
      <c r="B12" s="233"/>
      <c r="C12" s="130"/>
      <c r="D12" s="130"/>
      <c r="E12" s="130"/>
      <c r="F12" s="130"/>
      <c r="G12" s="130"/>
      <c r="H12" s="130"/>
      <c r="I12" s="237"/>
      <c r="J12" s="237"/>
      <c r="K12" s="421"/>
      <c r="L12" s="420" t="s">
        <v>1127</v>
      </c>
      <c r="M12" s="420" t="s">
        <v>1128</v>
      </c>
      <c r="N12" s="424" t="s">
        <v>1129</v>
      </c>
    </row>
    <row r="13" spans="1:14" ht="15" x14ac:dyDescent="0.25">
      <c r="A13" s="58">
        <v>11</v>
      </c>
      <c r="B13" s="233"/>
      <c r="C13" s="130"/>
      <c r="D13" s="130"/>
      <c r="E13" s="130"/>
      <c r="F13" s="130"/>
      <c r="G13" s="130"/>
      <c r="H13" s="130"/>
      <c r="I13" s="237"/>
      <c r="J13" s="237"/>
      <c r="K13" s="421"/>
      <c r="L13" s="420" t="s">
        <v>1130</v>
      </c>
      <c r="M13" s="420" t="s">
        <v>1131</v>
      </c>
      <c r="N13" s="424" t="s">
        <v>1132</v>
      </c>
    </row>
    <row r="14" spans="1:14" ht="15" x14ac:dyDescent="0.25">
      <c r="A14" s="58">
        <v>12</v>
      </c>
      <c r="B14" s="233"/>
      <c r="C14" s="130"/>
      <c r="D14" s="130"/>
      <c r="E14" s="242"/>
      <c r="F14" s="130"/>
      <c r="G14" s="130"/>
      <c r="H14" s="130"/>
      <c r="I14" s="237"/>
      <c r="J14" s="237"/>
      <c r="K14" s="421"/>
      <c r="L14" s="420" t="s">
        <v>1133</v>
      </c>
      <c r="M14" s="420" t="s">
        <v>1134</v>
      </c>
      <c r="N14" s="424" t="s">
        <v>1135</v>
      </c>
    </row>
    <row r="15" spans="1:14" ht="15" x14ac:dyDescent="0.25">
      <c r="A15" s="58">
        <v>13</v>
      </c>
      <c r="B15" s="233"/>
      <c r="C15" s="130"/>
      <c r="D15" s="130"/>
      <c r="E15" s="130"/>
      <c r="F15" s="130"/>
      <c r="G15" s="130"/>
      <c r="H15" s="130"/>
      <c r="I15" s="237"/>
      <c r="J15" s="237"/>
      <c r="K15" s="421"/>
      <c r="L15" s="420" t="s">
        <v>1136</v>
      </c>
      <c r="M15" s="420" t="s">
        <v>1137</v>
      </c>
      <c r="N15" s="424" t="s">
        <v>1138</v>
      </c>
    </row>
    <row r="16" spans="1:14" ht="15" x14ac:dyDescent="0.25">
      <c r="A16" s="58">
        <v>14</v>
      </c>
      <c r="B16" s="233"/>
      <c r="C16" s="130"/>
      <c r="D16" s="130"/>
      <c r="E16" s="130"/>
      <c r="F16" s="130"/>
      <c r="G16" s="130"/>
      <c r="H16" s="130"/>
      <c r="I16" s="237"/>
      <c r="J16" s="237"/>
      <c r="K16" s="421"/>
      <c r="L16" s="420" t="s">
        <v>1111</v>
      </c>
      <c r="M16" s="420" t="s">
        <v>1111</v>
      </c>
      <c r="N16" s="424" t="s">
        <v>1139</v>
      </c>
    </row>
    <row r="17" spans="1:14" ht="15" x14ac:dyDescent="0.25">
      <c r="A17" s="58">
        <v>15</v>
      </c>
      <c r="B17" s="233"/>
      <c r="C17" s="130"/>
      <c r="D17" s="130"/>
      <c r="E17" s="130"/>
      <c r="F17" s="130"/>
      <c r="G17" s="130"/>
      <c r="H17" s="130"/>
      <c r="I17" s="237"/>
      <c r="J17" s="237"/>
      <c r="K17" s="421"/>
      <c r="L17" s="420" t="s">
        <v>1140</v>
      </c>
      <c r="M17" s="421"/>
      <c r="N17" s="424" t="s">
        <v>1141</v>
      </c>
    </row>
    <row r="18" spans="1:14" ht="15" x14ac:dyDescent="0.25">
      <c r="A18" s="58">
        <v>16</v>
      </c>
      <c r="B18" s="233"/>
      <c r="C18" s="130"/>
      <c r="D18" s="130"/>
      <c r="E18" s="130"/>
      <c r="F18" s="130"/>
      <c r="G18" s="130"/>
      <c r="H18" s="130"/>
      <c r="I18" s="237"/>
      <c r="J18" s="237"/>
      <c r="K18" s="421"/>
      <c r="L18" s="421"/>
      <c r="M18" s="421"/>
      <c r="N18" s="424" t="s">
        <v>1142</v>
      </c>
    </row>
    <row r="19" spans="1:14" ht="15" x14ac:dyDescent="0.25">
      <c r="A19" s="58">
        <v>17</v>
      </c>
      <c r="B19" s="233"/>
      <c r="C19" s="130"/>
      <c r="D19" s="130"/>
      <c r="E19" s="130"/>
      <c r="F19" s="130"/>
      <c r="G19" s="130"/>
      <c r="H19" s="130"/>
      <c r="I19" s="237"/>
      <c r="J19" s="237"/>
      <c r="K19" s="421"/>
      <c r="L19" s="421"/>
      <c r="M19" s="421"/>
      <c r="N19" s="424" t="s">
        <v>1143</v>
      </c>
    </row>
    <row r="20" spans="1:14" x14ac:dyDescent="0.2">
      <c r="A20" s="58">
        <v>18</v>
      </c>
      <c r="B20" s="233"/>
      <c r="C20" s="130"/>
      <c r="D20" s="130"/>
      <c r="E20" s="130"/>
      <c r="F20" s="130"/>
      <c r="G20" s="130"/>
      <c r="H20" s="130"/>
      <c r="I20" s="237"/>
      <c r="J20" s="237"/>
      <c r="K20" s="421"/>
      <c r="L20" s="421"/>
      <c r="M20" s="421"/>
      <c r="N20" s="421"/>
    </row>
    <row r="21" spans="1:14" x14ac:dyDescent="0.2">
      <c r="A21" s="58">
        <v>19</v>
      </c>
      <c r="B21" s="233"/>
      <c r="C21" s="130"/>
      <c r="D21" s="130"/>
      <c r="E21" s="243"/>
      <c r="F21" s="130"/>
      <c r="G21" s="130"/>
      <c r="H21" s="130"/>
      <c r="I21" s="237"/>
      <c r="J21" s="237"/>
      <c r="K21" s="421"/>
      <c r="L21" s="421"/>
      <c r="M21" s="421"/>
      <c r="N21" s="421"/>
    </row>
    <row r="22" spans="1:14" x14ac:dyDescent="0.2">
      <c r="A22" s="58">
        <v>20</v>
      </c>
      <c r="B22" s="233"/>
      <c r="C22" s="130"/>
      <c r="D22" s="130"/>
      <c r="E22" s="130"/>
      <c r="F22" s="130"/>
      <c r="G22" s="130"/>
      <c r="H22" s="130"/>
      <c r="I22" s="237"/>
      <c r="J22" s="237"/>
      <c r="K22" s="421"/>
      <c r="L22" s="421"/>
      <c r="M22" s="421"/>
      <c r="N22" s="421"/>
    </row>
    <row r="23" spans="1:14" x14ac:dyDescent="0.2">
      <c r="A23" s="58">
        <v>21</v>
      </c>
      <c r="B23" s="233"/>
      <c r="C23" s="130"/>
      <c r="D23" s="130"/>
      <c r="E23" s="130"/>
      <c r="F23" s="130"/>
      <c r="G23" s="130"/>
      <c r="H23" s="130"/>
      <c r="I23" s="237"/>
      <c r="J23" s="237"/>
      <c r="K23" s="421"/>
      <c r="L23" s="421"/>
      <c r="M23" s="421"/>
      <c r="N23" s="421"/>
    </row>
    <row r="24" spans="1:14" x14ac:dyDescent="0.2">
      <c r="A24" s="58">
        <v>22</v>
      </c>
      <c r="B24" s="233"/>
      <c r="C24" s="130"/>
      <c r="D24" s="130"/>
      <c r="E24" s="130"/>
      <c r="F24" s="130"/>
      <c r="G24" s="130"/>
      <c r="H24" s="130"/>
      <c r="I24" s="237"/>
      <c r="J24" s="237"/>
      <c r="K24" s="421"/>
      <c r="L24" s="421"/>
      <c r="M24" s="421"/>
      <c r="N24" s="421"/>
    </row>
    <row r="25" spans="1:14" x14ac:dyDescent="0.2">
      <c r="A25" s="58">
        <v>23</v>
      </c>
      <c r="B25" s="233"/>
      <c r="C25" s="130"/>
      <c r="D25" s="130"/>
      <c r="E25" s="130"/>
      <c r="F25" s="130"/>
      <c r="G25" s="130"/>
      <c r="H25" s="130"/>
      <c r="I25" s="237"/>
      <c r="J25" s="237"/>
      <c r="K25" s="421"/>
      <c r="L25" s="421"/>
      <c r="M25" s="421"/>
      <c r="N25" s="421"/>
    </row>
    <row r="26" spans="1:14" x14ac:dyDescent="0.2">
      <c r="A26" s="58">
        <v>24</v>
      </c>
      <c r="B26" s="233"/>
      <c r="C26" s="130"/>
      <c r="D26" s="130"/>
      <c r="E26" s="130"/>
      <c r="F26" s="130"/>
      <c r="G26" s="130"/>
      <c r="H26" s="130"/>
      <c r="I26" s="237"/>
      <c r="J26" s="237"/>
      <c r="K26" s="421"/>
      <c r="L26" s="421"/>
      <c r="M26" s="421"/>
      <c r="N26" s="421"/>
    </row>
    <row r="27" spans="1:14" x14ac:dyDescent="0.2">
      <c r="A27" s="58">
        <v>25</v>
      </c>
      <c r="B27" s="233"/>
      <c r="C27" s="130"/>
      <c r="D27" s="130"/>
      <c r="E27" s="130"/>
      <c r="F27" s="130"/>
      <c r="G27" s="130"/>
      <c r="H27" s="130"/>
      <c r="I27" s="237"/>
      <c r="J27" s="237"/>
      <c r="K27" s="421"/>
      <c r="L27" s="421"/>
      <c r="M27" s="421"/>
      <c r="N27" s="421"/>
    </row>
    <row r="28" spans="1:14" x14ac:dyDescent="0.2">
      <c r="A28" s="58">
        <v>26</v>
      </c>
      <c r="B28" s="233"/>
      <c r="C28" s="130"/>
      <c r="D28" s="130"/>
      <c r="E28" s="130"/>
      <c r="F28" s="130"/>
      <c r="G28" s="130"/>
      <c r="H28" s="130"/>
      <c r="I28" s="237"/>
      <c r="J28" s="237"/>
      <c r="K28" s="421"/>
      <c r="L28" s="421"/>
      <c r="M28" s="421"/>
      <c r="N28" s="421"/>
    </row>
    <row r="29" spans="1:14" x14ac:dyDescent="0.2">
      <c r="A29" s="58">
        <v>27</v>
      </c>
      <c r="B29" s="233"/>
      <c r="C29" s="130"/>
      <c r="D29" s="130"/>
      <c r="E29" s="130"/>
      <c r="F29" s="130"/>
      <c r="G29" s="130"/>
      <c r="H29" s="130"/>
      <c r="I29" s="237"/>
      <c r="J29" s="237"/>
      <c r="K29" s="421"/>
      <c r="L29" s="421"/>
      <c r="M29" s="421"/>
      <c r="N29" s="421"/>
    </row>
    <row r="30" spans="1:14" x14ac:dyDescent="0.2">
      <c r="A30" s="58">
        <v>28</v>
      </c>
      <c r="B30" s="233"/>
      <c r="C30" s="130"/>
      <c r="D30" s="130"/>
      <c r="E30" s="130"/>
      <c r="F30" s="130"/>
      <c r="G30" s="130"/>
      <c r="H30" s="130"/>
      <c r="I30" s="237"/>
      <c r="J30" s="237"/>
      <c r="K30" s="421"/>
      <c r="L30" s="421"/>
      <c r="M30" s="421"/>
      <c r="N30" s="421"/>
    </row>
    <row r="31" spans="1:14" x14ac:dyDescent="0.2">
      <c r="A31" s="58">
        <v>29</v>
      </c>
      <c r="B31" s="233"/>
      <c r="C31" s="130"/>
      <c r="D31" s="130"/>
      <c r="E31" s="130"/>
      <c r="F31" s="130"/>
      <c r="G31" s="130"/>
      <c r="H31" s="130"/>
      <c r="I31" s="237"/>
      <c r="J31" s="237"/>
      <c r="K31" s="421"/>
      <c r="L31" s="421"/>
      <c r="M31" s="421"/>
      <c r="N31" s="421"/>
    </row>
    <row r="32" spans="1:14" x14ac:dyDescent="0.2">
      <c r="A32" s="58">
        <v>30</v>
      </c>
      <c r="B32" s="233"/>
      <c r="C32" s="130"/>
      <c r="D32" s="130"/>
      <c r="E32" s="130"/>
      <c r="F32" s="130"/>
      <c r="G32" s="130"/>
      <c r="H32" s="130"/>
      <c r="I32" s="237"/>
      <c r="J32" s="237"/>
      <c r="K32" s="421"/>
      <c r="L32" s="421"/>
      <c r="M32" s="421"/>
      <c r="N32" s="421"/>
    </row>
    <row r="33" spans="1:10" x14ac:dyDescent="0.2">
      <c r="A33" s="58">
        <v>31</v>
      </c>
      <c r="B33" s="233"/>
      <c r="C33" s="130"/>
      <c r="D33" s="130"/>
      <c r="E33" s="242"/>
      <c r="F33" s="130"/>
      <c r="G33" s="130"/>
      <c r="H33" s="130"/>
      <c r="I33" s="237"/>
      <c r="J33" s="237"/>
    </row>
    <row r="34" spans="1:10" x14ac:dyDescent="0.2">
      <c r="A34" s="58">
        <v>32</v>
      </c>
      <c r="B34" s="233"/>
      <c r="C34" s="130"/>
      <c r="D34" s="130"/>
      <c r="E34" s="130"/>
      <c r="F34" s="130"/>
      <c r="G34" s="130"/>
      <c r="H34" s="130"/>
      <c r="I34" s="237"/>
      <c r="J34" s="237"/>
    </row>
    <row r="35" spans="1:10" x14ac:dyDescent="0.2">
      <c r="A35" s="58">
        <v>33</v>
      </c>
      <c r="B35" s="233"/>
      <c r="C35" s="130"/>
      <c r="D35" s="130"/>
      <c r="E35" s="130"/>
      <c r="F35" s="130"/>
      <c r="G35" s="130"/>
      <c r="H35" s="130"/>
      <c r="I35" s="237"/>
      <c r="J35" s="237"/>
    </row>
    <row r="36" spans="1:10" x14ac:dyDescent="0.2">
      <c r="A36" s="58">
        <v>34</v>
      </c>
      <c r="B36" s="233"/>
      <c r="C36" s="130"/>
      <c r="D36" s="130"/>
      <c r="E36" s="130"/>
      <c r="F36" s="130"/>
      <c r="G36" s="130"/>
      <c r="H36" s="130"/>
      <c r="I36" s="237"/>
      <c r="J36" s="237"/>
    </row>
    <row r="37" spans="1:10" x14ac:dyDescent="0.2">
      <c r="A37" s="238">
        <v>35</v>
      </c>
      <c r="B37" s="233"/>
      <c r="C37" s="130"/>
      <c r="D37" s="130"/>
      <c r="E37" s="243"/>
      <c r="F37" s="130"/>
      <c r="G37" s="130"/>
      <c r="H37" s="130"/>
      <c r="I37" s="237"/>
      <c r="J37" s="237"/>
    </row>
    <row r="38" spans="1:10" x14ac:dyDescent="0.2">
      <c r="A38" s="58">
        <v>36</v>
      </c>
      <c r="B38" s="233"/>
      <c r="C38" s="130"/>
      <c r="D38" s="130"/>
      <c r="E38" s="243"/>
      <c r="F38" s="130"/>
      <c r="G38" s="130"/>
      <c r="H38" s="130"/>
      <c r="I38" s="237"/>
      <c r="J38" s="237"/>
    </row>
    <row r="39" spans="1:10" x14ac:dyDescent="0.2">
      <c r="A39" s="58">
        <v>37</v>
      </c>
      <c r="B39" s="233"/>
      <c r="C39" s="130"/>
      <c r="D39" s="130"/>
      <c r="E39" s="130"/>
      <c r="F39" s="130"/>
      <c r="G39" s="130"/>
      <c r="H39" s="130"/>
      <c r="I39" s="237"/>
      <c r="J39" s="237"/>
    </row>
    <row r="40" spans="1:10" x14ac:dyDescent="0.2">
      <c r="A40" s="58">
        <v>38</v>
      </c>
      <c r="B40" s="233"/>
      <c r="C40" s="130"/>
      <c r="D40" s="130"/>
      <c r="E40" s="243"/>
      <c r="F40" s="130"/>
      <c r="G40" s="130"/>
      <c r="H40" s="130"/>
      <c r="I40" s="237"/>
      <c r="J40" s="237"/>
    </row>
    <row r="41" spans="1:10" x14ac:dyDescent="0.2">
      <c r="A41" s="58">
        <v>39</v>
      </c>
      <c r="B41" s="233"/>
      <c r="C41" s="130"/>
      <c r="D41" s="130"/>
      <c r="E41" s="243"/>
      <c r="F41" s="130"/>
      <c r="G41" s="130"/>
      <c r="H41" s="130"/>
      <c r="I41" s="237"/>
      <c r="J41" s="237"/>
    </row>
    <row r="42" spans="1:10" x14ac:dyDescent="0.2">
      <c r="A42" s="58">
        <v>40</v>
      </c>
      <c r="B42" s="233"/>
      <c r="C42" s="130"/>
      <c r="D42" s="130"/>
      <c r="E42" s="243"/>
      <c r="F42" s="130"/>
      <c r="G42" s="130"/>
      <c r="H42" s="130"/>
      <c r="I42" s="237"/>
      <c r="J42" s="237"/>
    </row>
    <row r="43" spans="1:10" x14ac:dyDescent="0.2">
      <c r="A43" s="58">
        <v>41</v>
      </c>
      <c r="B43" s="233"/>
      <c r="C43" s="130"/>
      <c r="D43" s="130"/>
      <c r="E43" s="243"/>
      <c r="F43" s="130"/>
      <c r="G43" s="130"/>
      <c r="H43" s="130"/>
      <c r="I43" s="237"/>
      <c r="J43" s="237"/>
    </row>
    <row r="44" spans="1:10" x14ac:dyDescent="0.2">
      <c r="A44" s="58">
        <v>42</v>
      </c>
      <c r="B44" s="233"/>
      <c r="C44" s="130"/>
      <c r="D44" s="130"/>
      <c r="E44" s="243"/>
      <c r="F44" s="130"/>
      <c r="G44" s="130"/>
      <c r="H44" s="130"/>
      <c r="I44" s="237"/>
      <c r="J44" s="237"/>
    </row>
    <row r="45" spans="1:10" x14ac:dyDescent="0.2">
      <c r="A45" s="58">
        <v>43</v>
      </c>
      <c r="B45" s="233"/>
      <c r="C45" s="130"/>
      <c r="D45" s="130"/>
      <c r="E45" s="243"/>
      <c r="F45" s="130"/>
      <c r="G45" s="130"/>
      <c r="H45" s="130"/>
      <c r="I45" s="237"/>
      <c r="J45" s="237"/>
    </row>
    <row r="46" spans="1:10" x14ac:dyDescent="0.2">
      <c r="A46" s="58">
        <v>44</v>
      </c>
      <c r="B46" s="233"/>
      <c r="C46" s="130"/>
      <c r="D46" s="130"/>
      <c r="E46" s="243"/>
      <c r="F46" s="130"/>
      <c r="G46" s="130"/>
      <c r="H46" s="130"/>
      <c r="I46" s="237"/>
      <c r="J46" s="237"/>
    </row>
    <row r="47" spans="1:10" x14ac:dyDescent="0.2">
      <c r="A47" s="58">
        <v>45</v>
      </c>
      <c r="B47" s="233"/>
      <c r="C47" s="130"/>
      <c r="D47" s="130"/>
      <c r="E47" s="243"/>
      <c r="F47" s="130"/>
      <c r="G47" s="130"/>
      <c r="H47" s="130"/>
      <c r="I47" s="237"/>
      <c r="J47" s="237"/>
    </row>
    <row r="48" spans="1:10" x14ac:dyDescent="0.2">
      <c r="A48" s="58">
        <v>46</v>
      </c>
      <c r="B48" s="233"/>
      <c r="C48" s="130"/>
      <c r="D48" s="130"/>
      <c r="E48" s="243"/>
      <c r="F48" s="130"/>
      <c r="G48" s="130"/>
      <c r="H48" s="130"/>
      <c r="I48" s="237"/>
      <c r="J48" s="237"/>
    </row>
    <row r="49" spans="1:10" x14ac:dyDescent="0.2">
      <c r="A49" s="58">
        <v>47</v>
      </c>
      <c r="B49" s="233"/>
      <c r="C49" s="130"/>
      <c r="D49" s="130"/>
      <c r="E49" s="130"/>
      <c r="F49" s="130"/>
      <c r="G49" s="130"/>
      <c r="H49" s="130"/>
      <c r="I49" s="237"/>
      <c r="J49" s="237"/>
    </row>
    <row r="50" spans="1:10" x14ac:dyDescent="0.2">
      <c r="A50" s="58">
        <v>48</v>
      </c>
      <c r="B50" s="233"/>
      <c r="C50" s="130"/>
      <c r="D50" s="130"/>
      <c r="E50" s="243"/>
      <c r="F50" s="130"/>
      <c r="G50" s="130"/>
      <c r="H50" s="130"/>
      <c r="I50" s="237"/>
      <c r="J50" s="237"/>
    </row>
    <row r="51" spans="1:10" x14ac:dyDescent="0.2">
      <c r="A51" s="58">
        <v>49</v>
      </c>
      <c r="B51" s="233"/>
      <c r="C51" s="130"/>
      <c r="D51" s="130"/>
      <c r="E51" s="130"/>
      <c r="F51" s="130"/>
      <c r="G51" s="130"/>
      <c r="H51" s="130"/>
      <c r="I51" s="237"/>
      <c r="J51" s="237"/>
    </row>
    <row r="52" spans="1:10" x14ac:dyDescent="0.2">
      <c r="A52" s="58">
        <v>50</v>
      </c>
      <c r="B52" s="233"/>
      <c r="C52" s="130"/>
      <c r="D52" s="130"/>
      <c r="E52" s="243"/>
      <c r="F52" s="130"/>
      <c r="G52" s="130"/>
      <c r="H52" s="130"/>
      <c r="I52" s="237"/>
      <c r="J52" s="237"/>
    </row>
    <row r="53" spans="1:10" x14ac:dyDescent="0.2">
      <c r="A53" s="58">
        <v>51</v>
      </c>
      <c r="B53" s="233"/>
      <c r="C53" s="130"/>
      <c r="D53" s="130"/>
      <c r="E53" s="130"/>
      <c r="F53" s="130"/>
      <c r="G53" s="130"/>
      <c r="H53" s="130"/>
      <c r="I53" s="237"/>
      <c r="J53" s="237"/>
    </row>
    <row r="54" spans="1:10" x14ac:dyDescent="0.2">
      <c r="A54" s="58">
        <v>52</v>
      </c>
      <c r="B54" s="233"/>
      <c r="C54" s="130"/>
      <c r="D54" s="130"/>
      <c r="E54" s="130"/>
      <c r="F54" s="130"/>
      <c r="G54" s="130"/>
      <c r="H54" s="130"/>
      <c r="I54" s="237"/>
      <c r="J54" s="237"/>
    </row>
    <row r="55" spans="1:10" x14ac:dyDescent="0.2">
      <c r="A55" s="58">
        <v>53</v>
      </c>
      <c r="B55" s="233"/>
      <c r="C55" s="130"/>
      <c r="D55" s="130"/>
      <c r="E55" s="130"/>
      <c r="F55" s="130"/>
      <c r="G55" s="130"/>
      <c r="H55" s="130"/>
      <c r="I55" s="237"/>
      <c r="J55" s="237"/>
    </row>
    <row r="56" spans="1:10" x14ac:dyDescent="0.2">
      <c r="A56" s="58">
        <v>54</v>
      </c>
      <c r="B56" s="233"/>
      <c r="C56" s="130"/>
      <c r="D56" s="130"/>
      <c r="E56" s="130"/>
      <c r="F56" s="130"/>
      <c r="G56" s="130"/>
      <c r="H56" s="130"/>
      <c r="I56" s="237"/>
      <c r="J56" s="237"/>
    </row>
    <row r="57" spans="1:10" x14ac:dyDescent="0.2">
      <c r="A57" s="58">
        <v>55</v>
      </c>
      <c r="B57" s="233"/>
      <c r="C57" s="130"/>
      <c r="D57" s="130"/>
      <c r="E57" s="130"/>
      <c r="F57" s="130"/>
      <c r="G57" s="130"/>
      <c r="H57" s="130"/>
      <c r="I57" s="237"/>
      <c r="J57" s="237"/>
    </row>
    <row r="58" spans="1:10" x14ac:dyDescent="0.2">
      <c r="A58" s="58">
        <v>56</v>
      </c>
      <c r="B58" s="233"/>
      <c r="C58" s="130"/>
      <c r="D58" s="130"/>
      <c r="E58" s="130"/>
      <c r="F58" s="130"/>
      <c r="G58" s="130"/>
      <c r="H58" s="130"/>
      <c r="I58" s="237"/>
      <c r="J58" s="237"/>
    </row>
    <row r="59" spans="1:10" x14ac:dyDescent="0.2">
      <c r="A59" s="58">
        <v>57</v>
      </c>
      <c r="B59" s="233"/>
      <c r="C59" s="130"/>
      <c r="D59" s="130"/>
      <c r="E59" s="130"/>
      <c r="F59" s="130"/>
      <c r="G59" s="130"/>
      <c r="H59" s="130"/>
      <c r="I59" s="237"/>
      <c r="J59" s="237"/>
    </row>
    <row r="60" spans="1:10" x14ac:dyDescent="0.2">
      <c r="A60" s="58">
        <v>58</v>
      </c>
      <c r="B60" s="233"/>
      <c r="C60" s="130"/>
      <c r="D60" s="130"/>
      <c r="E60" s="130"/>
      <c r="F60" s="130"/>
      <c r="G60" s="130"/>
      <c r="H60" s="130"/>
      <c r="I60" s="237"/>
      <c r="J60" s="237"/>
    </row>
    <row r="61" spans="1:10" x14ac:dyDescent="0.2">
      <c r="A61" s="58">
        <v>59</v>
      </c>
      <c r="B61" s="233"/>
      <c r="C61" s="130"/>
      <c r="D61" s="130"/>
      <c r="E61" s="130"/>
      <c r="F61" s="130"/>
      <c r="G61" s="130"/>
      <c r="H61" s="130"/>
      <c r="I61" s="237"/>
      <c r="J61" s="237"/>
    </row>
    <row r="62" spans="1:10" x14ac:dyDescent="0.2">
      <c r="A62" s="58">
        <v>60</v>
      </c>
      <c r="B62" s="233"/>
      <c r="C62" s="130"/>
      <c r="D62" s="130"/>
      <c r="E62" s="130"/>
      <c r="F62" s="130"/>
      <c r="G62" s="130"/>
      <c r="H62" s="130"/>
      <c r="I62" s="237"/>
      <c r="J62" s="237"/>
    </row>
    <row r="63" spans="1:10" x14ac:dyDescent="0.2">
      <c r="A63" s="58">
        <v>61</v>
      </c>
      <c r="B63" s="233"/>
      <c r="C63" s="130"/>
      <c r="D63" s="130"/>
      <c r="E63" s="130"/>
      <c r="F63" s="130"/>
      <c r="G63" s="130"/>
      <c r="H63" s="130"/>
      <c r="I63" s="237"/>
      <c r="J63" s="237"/>
    </row>
    <row r="64" spans="1:10" x14ac:dyDescent="0.2">
      <c r="A64" s="58">
        <v>62</v>
      </c>
      <c r="B64" s="233"/>
      <c r="C64" s="130"/>
      <c r="D64" s="130"/>
      <c r="E64" s="130"/>
      <c r="F64" s="130"/>
      <c r="G64" s="130"/>
      <c r="H64" s="130"/>
      <c r="I64" s="237"/>
      <c r="J64" s="237"/>
    </row>
    <row r="65" spans="1:10" x14ac:dyDescent="0.2">
      <c r="A65" s="58">
        <v>63</v>
      </c>
      <c r="B65" s="233"/>
      <c r="C65" s="130"/>
      <c r="D65" s="130"/>
      <c r="E65" s="130"/>
      <c r="F65" s="130"/>
      <c r="G65" s="130"/>
      <c r="H65" s="130"/>
      <c r="I65" s="237"/>
      <c r="J65" s="237"/>
    </row>
    <row r="66" spans="1:10" x14ac:dyDescent="0.2">
      <c r="A66" s="58">
        <v>64</v>
      </c>
      <c r="B66" s="233"/>
      <c r="C66" s="130"/>
      <c r="D66" s="130"/>
      <c r="E66" s="130"/>
      <c r="F66" s="130"/>
      <c r="G66" s="130"/>
      <c r="H66" s="130"/>
      <c r="I66" s="237"/>
      <c r="J66" s="237"/>
    </row>
    <row r="67" spans="1:10" x14ac:dyDescent="0.2">
      <c r="A67" s="58">
        <v>65</v>
      </c>
      <c r="B67" s="233"/>
      <c r="C67" s="130"/>
      <c r="D67" s="130"/>
      <c r="E67" s="130"/>
      <c r="F67" s="130"/>
      <c r="G67" s="130"/>
      <c r="H67" s="130"/>
      <c r="I67" s="237"/>
      <c r="J67" s="237"/>
    </row>
    <row r="68" spans="1:10" x14ac:dyDescent="0.2">
      <c r="A68" s="58">
        <v>66</v>
      </c>
      <c r="B68" s="233"/>
      <c r="C68" s="130"/>
      <c r="D68" s="130"/>
      <c r="E68" s="130"/>
      <c r="F68" s="130"/>
      <c r="G68" s="130"/>
      <c r="H68" s="130"/>
      <c r="I68" s="237"/>
      <c r="J68" s="237"/>
    </row>
    <row r="69" spans="1:10" x14ac:dyDescent="0.2">
      <c r="A69" s="58">
        <v>67</v>
      </c>
      <c r="B69" s="233"/>
      <c r="C69" s="130"/>
      <c r="D69" s="130"/>
      <c r="E69" s="130"/>
      <c r="F69" s="130"/>
      <c r="G69" s="130"/>
      <c r="H69" s="130"/>
      <c r="I69" s="237"/>
      <c r="J69" s="237"/>
    </row>
    <row r="70" spans="1:10" x14ac:dyDescent="0.2">
      <c r="A70" s="58">
        <v>68</v>
      </c>
      <c r="B70" s="233"/>
      <c r="C70" s="130"/>
      <c r="D70" s="130"/>
      <c r="E70" s="243"/>
      <c r="F70" s="130"/>
      <c r="G70" s="130"/>
      <c r="H70" s="130"/>
      <c r="I70" s="237"/>
      <c r="J70" s="237"/>
    </row>
    <row r="71" spans="1:10" x14ac:dyDescent="0.2">
      <c r="A71" s="58">
        <v>69</v>
      </c>
      <c r="B71" s="233"/>
      <c r="C71" s="130"/>
      <c r="D71" s="130"/>
      <c r="E71" s="130"/>
      <c r="F71" s="130"/>
      <c r="G71" s="130"/>
      <c r="H71" s="130"/>
      <c r="I71" s="237"/>
      <c r="J71" s="237"/>
    </row>
    <row r="72" spans="1:10" x14ac:dyDescent="0.2">
      <c r="A72" s="58">
        <v>70</v>
      </c>
      <c r="B72" s="233"/>
      <c r="C72" s="130"/>
      <c r="D72" s="130"/>
      <c r="E72" s="243"/>
      <c r="F72" s="130"/>
      <c r="G72" s="130"/>
      <c r="H72" s="130"/>
      <c r="I72" s="237"/>
      <c r="J72" s="237"/>
    </row>
    <row r="73" spans="1:10" x14ac:dyDescent="0.2">
      <c r="A73" s="58">
        <v>71</v>
      </c>
      <c r="B73" s="233"/>
      <c r="C73" s="130"/>
      <c r="D73" s="130"/>
      <c r="E73" s="130"/>
      <c r="F73" s="130"/>
      <c r="G73" s="130"/>
      <c r="H73" s="130"/>
      <c r="I73" s="237"/>
      <c r="J73" s="237"/>
    </row>
    <row r="74" spans="1:10" x14ac:dyDescent="0.2">
      <c r="A74" s="58">
        <v>72</v>
      </c>
      <c r="B74" s="233"/>
      <c r="C74" s="130"/>
      <c r="D74" s="130"/>
      <c r="E74" s="130"/>
      <c r="F74" s="130"/>
      <c r="G74" s="130"/>
      <c r="H74" s="130"/>
      <c r="I74" s="237"/>
      <c r="J74" s="237"/>
    </row>
    <row r="75" spans="1:10" x14ac:dyDescent="0.2">
      <c r="A75" s="58">
        <v>73</v>
      </c>
      <c r="B75" s="233"/>
      <c r="C75" s="130"/>
      <c r="D75" s="130"/>
      <c r="E75" s="130"/>
      <c r="F75" s="130"/>
      <c r="G75" s="130"/>
      <c r="H75" s="130"/>
      <c r="I75" s="237"/>
      <c r="J75" s="237"/>
    </row>
    <row r="76" spans="1:10" x14ac:dyDescent="0.2">
      <c r="A76" s="58">
        <v>74</v>
      </c>
      <c r="B76" s="233"/>
      <c r="C76" s="130"/>
      <c r="D76" s="130"/>
      <c r="E76" s="130"/>
      <c r="F76" s="130"/>
      <c r="G76" s="130"/>
      <c r="H76" s="130"/>
      <c r="I76" s="237"/>
      <c r="J76" s="237"/>
    </row>
    <row r="77" spans="1:10" x14ac:dyDescent="0.2">
      <c r="A77" s="58">
        <v>75</v>
      </c>
      <c r="B77" s="233"/>
      <c r="C77" s="130"/>
      <c r="D77" s="130"/>
      <c r="E77" s="130"/>
      <c r="F77" s="130"/>
      <c r="G77" s="130"/>
      <c r="H77" s="130"/>
      <c r="I77" s="237"/>
      <c r="J77" s="237"/>
    </row>
    <row r="78" spans="1:10" x14ac:dyDescent="0.2">
      <c r="A78" s="58">
        <v>76</v>
      </c>
      <c r="B78" s="233"/>
      <c r="C78" s="130"/>
      <c r="D78" s="130"/>
      <c r="E78" s="130"/>
      <c r="F78" s="130"/>
      <c r="G78" s="130"/>
      <c r="H78" s="130"/>
      <c r="I78" s="237"/>
      <c r="J78" s="237"/>
    </row>
    <row r="79" spans="1:10" x14ac:dyDescent="0.2">
      <c r="A79" s="58">
        <v>77</v>
      </c>
      <c r="B79" s="233"/>
      <c r="C79" s="130"/>
      <c r="D79" s="130"/>
      <c r="E79" s="242"/>
      <c r="F79" s="130"/>
      <c r="G79" s="130"/>
      <c r="H79" s="130"/>
      <c r="I79" s="237"/>
      <c r="J79" s="237"/>
    </row>
    <row r="80" spans="1:10" x14ac:dyDescent="0.2">
      <c r="A80" s="238">
        <v>78</v>
      </c>
      <c r="B80" s="233"/>
      <c r="C80" s="130"/>
      <c r="D80" s="130"/>
      <c r="E80" s="130"/>
      <c r="F80" s="130"/>
      <c r="G80" s="130"/>
      <c r="H80" s="130"/>
      <c r="I80" s="237"/>
      <c r="J80" s="237"/>
    </row>
    <row r="81" spans="1:10" x14ac:dyDescent="0.2">
      <c r="A81" s="58">
        <v>79</v>
      </c>
      <c r="B81" s="233"/>
      <c r="C81" s="130"/>
      <c r="D81" s="130"/>
      <c r="E81" s="130"/>
      <c r="F81" s="130"/>
      <c r="G81" s="130"/>
      <c r="H81" s="130"/>
      <c r="I81" s="237"/>
      <c r="J81" s="237"/>
    </row>
    <row r="82" spans="1:10" x14ac:dyDescent="0.2">
      <c r="A82" s="58">
        <v>80</v>
      </c>
      <c r="B82" s="233"/>
      <c r="C82" s="130"/>
      <c r="D82" s="130"/>
      <c r="E82" s="130"/>
      <c r="F82" s="130"/>
      <c r="G82" s="130"/>
      <c r="H82" s="130"/>
      <c r="I82" s="237"/>
      <c r="J82" s="237"/>
    </row>
    <row r="83" spans="1:10" x14ac:dyDescent="0.2">
      <c r="A83" s="58">
        <v>81</v>
      </c>
      <c r="B83" s="233"/>
      <c r="C83" s="130"/>
      <c r="D83" s="130"/>
      <c r="E83" s="130"/>
      <c r="F83" s="130"/>
      <c r="G83" s="130"/>
      <c r="H83" s="130"/>
      <c r="I83" s="237"/>
      <c r="J83" s="237"/>
    </row>
    <row r="84" spans="1:10" x14ac:dyDescent="0.2">
      <c r="A84" s="58">
        <v>82</v>
      </c>
      <c r="B84" s="233"/>
      <c r="C84" s="130"/>
      <c r="D84" s="130"/>
      <c r="E84" s="130"/>
      <c r="F84" s="130"/>
      <c r="G84" s="130"/>
      <c r="H84" s="130"/>
      <c r="I84" s="237"/>
      <c r="J84" s="237"/>
    </row>
    <row r="85" spans="1:10" x14ac:dyDescent="0.2">
      <c r="A85" s="58">
        <v>83</v>
      </c>
      <c r="B85" s="233"/>
      <c r="C85" s="130"/>
      <c r="D85" s="130"/>
      <c r="E85" s="130"/>
      <c r="F85" s="130"/>
      <c r="G85" s="130"/>
      <c r="H85" s="130"/>
      <c r="I85" s="237"/>
      <c r="J85" s="237"/>
    </row>
    <row r="86" spans="1:10" x14ac:dyDescent="0.2">
      <c r="A86" s="58">
        <v>84</v>
      </c>
      <c r="B86" s="233"/>
      <c r="C86" s="130"/>
      <c r="D86" s="130"/>
      <c r="E86" s="130"/>
      <c r="F86" s="130"/>
      <c r="G86" s="130"/>
      <c r="H86" s="130"/>
      <c r="I86" s="237"/>
      <c r="J86" s="237"/>
    </row>
    <row r="87" spans="1:10" x14ac:dyDescent="0.2">
      <c r="A87" s="58">
        <v>85</v>
      </c>
      <c r="B87" s="233"/>
      <c r="C87" s="130"/>
      <c r="D87" s="130"/>
      <c r="E87" s="130"/>
      <c r="F87" s="130"/>
      <c r="G87" s="130"/>
      <c r="H87" s="130"/>
      <c r="I87" s="237"/>
      <c r="J87" s="237"/>
    </row>
    <row r="88" spans="1:10" x14ac:dyDescent="0.2">
      <c r="A88" s="58">
        <v>86</v>
      </c>
      <c r="B88" s="233"/>
      <c r="C88" s="130"/>
      <c r="D88" s="130"/>
      <c r="E88" s="130"/>
      <c r="F88" s="130"/>
      <c r="G88" s="130"/>
      <c r="H88" s="130"/>
      <c r="I88" s="237"/>
      <c r="J88" s="237"/>
    </row>
    <row r="89" spans="1:10" x14ac:dyDescent="0.2">
      <c r="A89" s="58">
        <v>87</v>
      </c>
      <c r="B89" s="233"/>
      <c r="C89" s="130"/>
      <c r="D89" s="130"/>
      <c r="E89" s="130"/>
      <c r="F89" s="130"/>
      <c r="G89" s="130"/>
      <c r="H89" s="130"/>
      <c r="I89" s="237"/>
      <c r="J89" s="237"/>
    </row>
    <row r="90" spans="1:10" x14ac:dyDescent="0.2">
      <c r="A90" s="58">
        <v>88</v>
      </c>
      <c r="B90" s="233"/>
      <c r="C90" s="130"/>
      <c r="D90" s="130"/>
      <c r="E90" s="130"/>
      <c r="F90" s="130"/>
      <c r="G90" s="130"/>
      <c r="H90" s="130"/>
      <c r="I90" s="237"/>
      <c r="J90" s="237"/>
    </row>
    <row r="91" spans="1:10" x14ac:dyDescent="0.2">
      <c r="A91" s="58">
        <v>89</v>
      </c>
      <c r="B91" s="233"/>
      <c r="C91" s="130"/>
      <c r="D91" s="130"/>
      <c r="E91" s="130"/>
      <c r="F91" s="130"/>
      <c r="G91" s="130"/>
      <c r="H91" s="130"/>
      <c r="I91" s="237"/>
      <c r="J91" s="237"/>
    </row>
    <row r="92" spans="1:10" x14ac:dyDescent="0.2">
      <c r="A92" s="241">
        <v>90</v>
      </c>
      <c r="B92" s="233"/>
      <c r="C92" s="130"/>
      <c r="D92" s="130"/>
      <c r="E92" s="130"/>
      <c r="F92" s="130"/>
      <c r="G92" s="130"/>
      <c r="H92" s="130"/>
      <c r="I92" s="237"/>
      <c r="J92" s="237"/>
    </row>
  </sheetData>
  <mergeCells count="1">
    <mergeCell ref="A1:J1"/>
  </mergeCells>
  <dataValidations count="5">
    <dataValidation type="list" allowBlank="1" showInputMessage="1" showErrorMessage="1" sqref="L11">
      <formula1>$L$10:$L$14</formula1>
    </dataValidation>
    <dataValidation type="list" allowBlank="1" showInputMessage="1" showErrorMessage="1" sqref="I3:I92">
      <formula1>$L$9:$L$17</formula1>
    </dataValidation>
    <dataValidation type="list" allowBlank="1" showInputMessage="1" showErrorMessage="1" sqref="D3:D92">
      <formula1>$N$9:$N$19</formula1>
    </dataValidation>
    <dataValidation type="list" allowBlank="1" showInputMessage="1" showErrorMessage="1" sqref="H3:H92">
      <formula1>"Resident,Non-Resident"</formula1>
    </dataValidation>
    <dataValidation allowBlank="1" showErrorMessage="1" prompt="Please enter date as &quot;dd-mth-yyyy&quot;" sqref="B2"/>
  </dataValidations>
  <pageMargins left="0.7" right="0.7" top="0.75" bottom="0.75" header="0.3" footer="0.3"/>
  <pageSetup scale="68" fitToHeight="0" orientation="landscape" r:id="rId1"/>
  <headerFooter>
    <oddFooter>&amp;C13b. Internal Incident Reports Not Resulting in WSIB&amp;R&amp;P</oddFooter>
  </headerFooter>
  <extLst>
    <ext xmlns:x14="http://schemas.microsoft.com/office/spreadsheetml/2009/9/main" uri="{CCE6A557-97BC-4b89-ADB6-D9C93CAAB3DF}">
      <x14:dataValidations xmlns:xm="http://schemas.microsoft.com/office/excel/2006/main" count="1">
        <x14:dataValidation type="list" operator="greaterThan" allowBlank="1" showInputMessage="1" showErrorMessage="1" promptTitle="Date Format" prompt="Please enter date as &quot;dd-mth-yyyy&quot;">
          <x14:formula1>
            <xm:f>calendar!$A$1:$A$427</xm:f>
          </x14:formula1>
          <xm:sqref>B3:B92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1">
    <tabColor theme="1"/>
  </sheetPr>
  <dimension ref="A1:Q138"/>
  <sheetViews>
    <sheetView showGridLines="0" topLeftCell="A31" zoomScaleNormal="100" workbookViewId="0">
      <selection activeCell="A35" sqref="A35:P35"/>
    </sheetView>
  </sheetViews>
  <sheetFormatPr defaultRowHeight="14.25" x14ac:dyDescent="0.2"/>
  <cols>
    <col min="1" max="17" width="9.28515625" style="21"/>
  </cols>
  <sheetData>
    <row r="1" spans="1:17" ht="18" x14ac:dyDescent="0.25">
      <c r="A1" s="626" t="s">
        <v>1144</v>
      </c>
      <c r="B1" s="627"/>
      <c r="C1" s="627"/>
      <c r="D1" s="627"/>
      <c r="E1" s="627"/>
      <c r="F1" s="627"/>
      <c r="G1" s="627"/>
      <c r="H1" s="627"/>
      <c r="I1" s="627"/>
      <c r="J1" s="627"/>
      <c r="K1" s="627"/>
      <c r="L1" s="627"/>
      <c r="M1" s="627"/>
      <c r="N1" s="627"/>
      <c r="O1" s="627"/>
      <c r="P1" s="628"/>
      <c r="Q1" s="154"/>
    </row>
    <row r="2" spans="1:17" ht="12.75" x14ac:dyDescent="0.2">
      <c r="A2" s="193"/>
      <c r="B2" s="154"/>
      <c r="C2" s="154"/>
      <c r="D2" s="154"/>
      <c r="E2" s="154"/>
      <c r="F2" s="154"/>
      <c r="G2" s="154"/>
      <c r="H2" s="154"/>
      <c r="I2" s="154"/>
      <c r="J2" s="154"/>
      <c r="K2" s="154"/>
      <c r="L2" s="154"/>
      <c r="M2" s="154"/>
      <c r="N2" s="154"/>
      <c r="O2" s="154"/>
      <c r="P2" s="194"/>
      <c r="Q2" s="154"/>
    </row>
    <row r="3" spans="1:17" ht="12.75" x14ac:dyDescent="0.2">
      <c r="A3" s="193"/>
      <c r="B3" s="154"/>
      <c r="C3" s="154"/>
      <c r="D3" s="154"/>
      <c r="E3" s="154"/>
      <c r="F3" s="154"/>
      <c r="G3" s="154"/>
      <c r="H3" s="154"/>
      <c r="I3" s="154"/>
      <c r="J3" s="154"/>
      <c r="K3" s="154"/>
      <c r="L3" s="154"/>
      <c r="M3" s="154"/>
      <c r="N3" s="154"/>
      <c r="O3" s="154"/>
      <c r="P3" s="194"/>
      <c r="Q3" s="154"/>
    </row>
    <row r="4" spans="1:17" ht="12.75" x14ac:dyDescent="0.2">
      <c r="A4" s="193"/>
      <c r="B4" s="154"/>
      <c r="C4" s="154"/>
      <c r="D4" s="154"/>
      <c r="E4" s="154"/>
      <c r="F4" s="154"/>
      <c r="G4" s="154"/>
      <c r="H4" s="154"/>
      <c r="I4" s="154"/>
      <c r="J4" s="154"/>
      <c r="K4" s="154"/>
      <c r="L4" s="154"/>
      <c r="M4" s="154"/>
      <c r="N4" s="154"/>
      <c r="O4" s="154"/>
      <c r="P4" s="194"/>
      <c r="Q4" s="154"/>
    </row>
    <row r="5" spans="1:17" ht="12.75" x14ac:dyDescent="0.2">
      <c r="A5" s="193"/>
      <c r="B5" s="154"/>
      <c r="C5" s="154"/>
      <c r="D5" s="154"/>
      <c r="E5" s="154"/>
      <c r="F5" s="154"/>
      <c r="G5" s="154"/>
      <c r="H5" s="154"/>
      <c r="I5" s="154"/>
      <c r="J5" s="154"/>
      <c r="K5" s="154"/>
      <c r="L5" s="154"/>
      <c r="M5" s="154"/>
      <c r="N5" s="154"/>
      <c r="O5" s="154"/>
      <c r="P5" s="194"/>
      <c r="Q5" s="154"/>
    </row>
    <row r="6" spans="1:17" ht="12.75" x14ac:dyDescent="0.2">
      <c r="A6" s="193"/>
      <c r="B6" s="154"/>
      <c r="C6" s="154"/>
      <c r="D6" s="154"/>
      <c r="E6" s="154"/>
      <c r="F6" s="154"/>
      <c r="G6" s="154"/>
      <c r="H6" s="154"/>
      <c r="I6" s="154"/>
      <c r="J6" s="154"/>
      <c r="K6" s="154"/>
      <c r="L6" s="154"/>
      <c r="M6" s="154"/>
      <c r="N6" s="154"/>
      <c r="O6" s="154"/>
      <c r="P6" s="194"/>
      <c r="Q6" s="154"/>
    </row>
    <row r="7" spans="1:17" ht="12.75" x14ac:dyDescent="0.2">
      <c r="A7" s="193"/>
      <c r="B7" s="154"/>
      <c r="C7" s="154"/>
      <c r="D7" s="154"/>
      <c r="E7" s="154"/>
      <c r="F7" s="154"/>
      <c r="G7" s="154"/>
      <c r="H7" s="154"/>
      <c r="I7" s="154"/>
      <c r="J7" s="154"/>
      <c r="K7" s="154"/>
      <c r="L7" s="154"/>
      <c r="M7" s="154"/>
      <c r="N7" s="154"/>
      <c r="O7" s="154"/>
      <c r="P7" s="194"/>
      <c r="Q7" s="154"/>
    </row>
    <row r="8" spans="1:17" ht="12.75" x14ac:dyDescent="0.2">
      <c r="A8" s="193"/>
      <c r="B8" s="154"/>
      <c r="C8" s="154"/>
      <c r="D8" s="154"/>
      <c r="E8" s="154"/>
      <c r="F8" s="154"/>
      <c r="G8" s="154"/>
      <c r="H8" s="154"/>
      <c r="I8" s="154"/>
      <c r="J8" s="154"/>
      <c r="K8" s="154"/>
      <c r="L8" s="154"/>
      <c r="M8" s="154"/>
      <c r="N8" s="154"/>
      <c r="O8" s="154"/>
      <c r="P8" s="194"/>
      <c r="Q8" s="154"/>
    </row>
    <row r="9" spans="1:17" x14ac:dyDescent="0.2">
      <c r="A9" s="195"/>
      <c r="P9" s="196"/>
    </row>
    <row r="10" spans="1:17" x14ac:dyDescent="0.2">
      <c r="A10" s="195"/>
      <c r="P10" s="196"/>
    </row>
    <row r="11" spans="1:17" x14ac:dyDescent="0.2">
      <c r="A11" s="195"/>
      <c r="P11" s="196"/>
    </row>
    <row r="12" spans="1:17" x14ac:dyDescent="0.2">
      <c r="A12" s="195"/>
      <c r="P12" s="196"/>
    </row>
    <row r="13" spans="1:17" x14ac:dyDescent="0.2">
      <c r="A13" s="195"/>
      <c r="P13" s="196"/>
    </row>
    <row r="14" spans="1:17" x14ac:dyDescent="0.2">
      <c r="A14" s="195"/>
      <c r="P14" s="196"/>
    </row>
    <row r="15" spans="1:17" x14ac:dyDescent="0.2">
      <c r="A15" s="195"/>
      <c r="P15" s="196"/>
    </row>
    <row r="16" spans="1:17" x14ac:dyDescent="0.2">
      <c r="A16" s="195"/>
      <c r="P16" s="196"/>
    </row>
    <row r="17" spans="1:16" x14ac:dyDescent="0.2">
      <c r="A17" s="195"/>
      <c r="P17" s="196"/>
    </row>
    <row r="18" spans="1:16" x14ac:dyDescent="0.2">
      <c r="A18" s="195"/>
      <c r="P18" s="196"/>
    </row>
    <row r="19" spans="1:16" x14ac:dyDescent="0.2">
      <c r="A19" s="195"/>
      <c r="P19" s="196"/>
    </row>
    <row r="20" spans="1:16" x14ac:dyDescent="0.2">
      <c r="A20" s="195"/>
      <c r="P20" s="196"/>
    </row>
    <row r="21" spans="1:16" x14ac:dyDescent="0.2">
      <c r="A21" s="195"/>
      <c r="P21" s="196"/>
    </row>
    <row r="22" spans="1:16" x14ac:dyDescent="0.2">
      <c r="A22" s="195"/>
      <c r="P22" s="196"/>
    </row>
    <row r="23" spans="1:16" x14ac:dyDescent="0.2">
      <c r="A23" s="195"/>
      <c r="P23" s="196"/>
    </row>
    <row r="24" spans="1:16" x14ac:dyDescent="0.2">
      <c r="A24" s="195"/>
      <c r="P24" s="196"/>
    </row>
    <row r="25" spans="1:16" x14ac:dyDescent="0.2">
      <c r="A25" s="195"/>
      <c r="P25" s="196"/>
    </row>
    <row r="26" spans="1:16" x14ac:dyDescent="0.2">
      <c r="A26" s="195"/>
      <c r="P26" s="196"/>
    </row>
    <row r="27" spans="1:16" x14ac:dyDescent="0.2">
      <c r="A27" s="195"/>
      <c r="P27" s="196"/>
    </row>
    <row r="28" spans="1:16" x14ac:dyDescent="0.2">
      <c r="A28" s="195"/>
      <c r="P28" s="196"/>
    </row>
    <row r="29" spans="1:16" x14ac:dyDescent="0.2">
      <c r="A29" s="195"/>
      <c r="P29" s="196"/>
    </row>
    <row r="30" spans="1:16" x14ac:dyDescent="0.2">
      <c r="A30" s="195"/>
      <c r="P30" s="196"/>
    </row>
    <row r="31" spans="1:16" x14ac:dyDescent="0.2">
      <c r="A31" s="195"/>
      <c r="P31" s="196"/>
    </row>
    <row r="32" spans="1:16" x14ac:dyDescent="0.2">
      <c r="A32" s="195"/>
      <c r="P32" s="196"/>
    </row>
    <row r="33" spans="1:17" ht="15" thickBot="1" x14ac:dyDescent="0.25">
      <c r="A33" s="197"/>
      <c r="B33" s="198"/>
      <c r="C33" s="198"/>
      <c r="D33" s="198"/>
      <c r="E33" s="198"/>
      <c r="F33" s="198"/>
      <c r="G33" s="198"/>
      <c r="H33" s="198"/>
      <c r="I33" s="198"/>
      <c r="J33" s="198"/>
      <c r="K33" s="198"/>
      <c r="L33" s="198"/>
      <c r="M33" s="198"/>
      <c r="N33" s="198"/>
      <c r="O33" s="198"/>
      <c r="P33" s="199"/>
    </row>
    <row r="34" spans="1:17" ht="15" thickBot="1" x14ac:dyDescent="0.25"/>
    <row r="35" spans="1:17" ht="18" x14ac:dyDescent="0.25">
      <c r="A35" s="626" t="s">
        <v>1145</v>
      </c>
      <c r="B35" s="627"/>
      <c r="C35" s="627"/>
      <c r="D35" s="627"/>
      <c r="E35" s="627"/>
      <c r="F35" s="627"/>
      <c r="G35" s="627"/>
      <c r="H35" s="627"/>
      <c r="I35" s="627"/>
      <c r="J35" s="627"/>
      <c r="K35" s="627"/>
      <c r="L35" s="627"/>
      <c r="M35" s="627"/>
      <c r="N35" s="627"/>
      <c r="O35" s="627"/>
      <c r="P35" s="628"/>
      <c r="Q35" s="154"/>
    </row>
    <row r="36" spans="1:17" x14ac:dyDescent="0.2">
      <c r="A36" s="195"/>
      <c r="P36" s="196"/>
    </row>
    <row r="37" spans="1:17" x14ac:dyDescent="0.2">
      <c r="A37" s="195"/>
      <c r="P37" s="196"/>
    </row>
    <row r="38" spans="1:17" x14ac:dyDescent="0.2">
      <c r="A38" s="195"/>
      <c r="P38" s="196"/>
    </row>
    <row r="39" spans="1:17" x14ac:dyDescent="0.2">
      <c r="A39" s="195"/>
      <c r="P39" s="196"/>
    </row>
    <row r="40" spans="1:17" x14ac:dyDescent="0.2">
      <c r="A40" s="195"/>
      <c r="P40" s="196"/>
    </row>
    <row r="41" spans="1:17" x14ac:dyDescent="0.2">
      <c r="A41" s="195"/>
      <c r="P41" s="196"/>
    </row>
    <row r="42" spans="1:17" x14ac:dyDescent="0.2">
      <c r="A42" s="195"/>
      <c r="P42" s="196"/>
    </row>
    <row r="43" spans="1:17" x14ac:dyDescent="0.2">
      <c r="A43" s="195"/>
      <c r="P43" s="196"/>
    </row>
    <row r="44" spans="1:17" x14ac:dyDescent="0.2">
      <c r="A44" s="195"/>
      <c r="P44" s="196"/>
    </row>
    <row r="45" spans="1:17" x14ac:dyDescent="0.2">
      <c r="A45" s="195"/>
      <c r="P45" s="196"/>
    </row>
    <row r="46" spans="1:17" x14ac:dyDescent="0.2">
      <c r="A46" s="195"/>
      <c r="P46" s="196"/>
    </row>
    <row r="47" spans="1:17" x14ac:dyDescent="0.2">
      <c r="A47" s="195"/>
      <c r="P47" s="196"/>
    </row>
    <row r="48" spans="1:17" x14ac:dyDescent="0.2">
      <c r="A48" s="195"/>
      <c r="P48" s="196"/>
    </row>
    <row r="49" spans="1:16" x14ac:dyDescent="0.2">
      <c r="A49" s="195"/>
      <c r="P49" s="196"/>
    </row>
    <row r="50" spans="1:16" x14ac:dyDescent="0.2">
      <c r="A50" s="195"/>
      <c r="P50" s="196"/>
    </row>
    <row r="51" spans="1:16" x14ac:dyDescent="0.2">
      <c r="A51" s="195"/>
      <c r="P51" s="196"/>
    </row>
    <row r="52" spans="1:16" x14ac:dyDescent="0.2">
      <c r="A52" s="195"/>
      <c r="P52" s="196"/>
    </row>
    <row r="53" spans="1:16" x14ac:dyDescent="0.2">
      <c r="A53" s="195"/>
      <c r="P53" s="196"/>
    </row>
    <row r="54" spans="1:16" x14ac:dyDescent="0.2">
      <c r="A54" s="195"/>
      <c r="P54" s="196"/>
    </row>
    <row r="55" spans="1:16" x14ac:dyDescent="0.2">
      <c r="A55" s="195"/>
      <c r="P55" s="196"/>
    </row>
    <row r="56" spans="1:16" x14ac:dyDescent="0.2">
      <c r="A56" s="195"/>
      <c r="P56" s="196"/>
    </row>
    <row r="57" spans="1:16" x14ac:dyDescent="0.2">
      <c r="A57" s="195"/>
      <c r="P57" s="196"/>
    </row>
    <row r="58" spans="1:16" x14ac:dyDescent="0.2">
      <c r="A58" s="195"/>
      <c r="P58" s="196"/>
    </row>
    <row r="59" spans="1:16" x14ac:dyDescent="0.2">
      <c r="A59" s="195"/>
      <c r="P59" s="196"/>
    </row>
    <row r="60" spans="1:16" x14ac:dyDescent="0.2">
      <c r="A60" s="195"/>
      <c r="P60" s="196"/>
    </row>
    <row r="61" spans="1:16" x14ac:dyDescent="0.2">
      <c r="A61" s="195"/>
      <c r="P61" s="196"/>
    </row>
    <row r="62" spans="1:16" x14ac:dyDescent="0.2">
      <c r="A62" s="195"/>
      <c r="P62" s="196"/>
    </row>
    <row r="63" spans="1:16" x14ac:dyDescent="0.2">
      <c r="A63" s="195"/>
      <c r="P63" s="196"/>
    </row>
    <row r="64" spans="1:16" x14ac:dyDescent="0.2">
      <c r="A64" s="195"/>
      <c r="P64" s="196"/>
    </row>
    <row r="65" spans="1:16" x14ac:dyDescent="0.2">
      <c r="A65" s="195"/>
      <c r="P65" s="196"/>
    </row>
    <row r="66" spans="1:16" x14ac:dyDescent="0.2">
      <c r="A66" s="195"/>
      <c r="P66" s="196"/>
    </row>
    <row r="67" spans="1:16" x14ac:dyDescent="0.2">
      <c r="A67" s="195"/>
      <c r="P67" s="196"/>
    </row>
    <row r="68" spans="1:16" x14ac:dyDescent="0.2">
      <c r="A68" s="195"/>
      <c r="P68" s="196"/>
    </row>
    <row r="69" spans="1:16" x14ac:dyDescent="0.2">
      <c r="A69" s="195"/>
      <c r="P69" s="196"/>
    </row>
    <row r="70" spans="1:16" x14ac:dyDescent="0.2">
      <c r="A70" s="195"/>
      <c r="P70" s="196"/>
    </row>
    <row r="71" spans="1:16" x14ac:dyDescent="0.2">
      <c r="A71" s="195"/>
      <c r="P71" s="196"/>
    </row>
    <row r="72" spans="1:16" x14ac:dyDescent="0.2">
      <c r="A72" s="195"/>
      <c r="P72" s="196"/>
    </row>
    <row r="73" spans="1:16" x14ac:dyDescent="0.2">
      <c r="A73" s="195"/>
      <c r="P73" s="196"/>
    </row>
    <row r="74" spans="1:16" x14ac:dyDescent="0.2">
      <c r="A74" s="195"/>
      <c r="P74" s="196"/>
    </row>
    <row r="75" spans="1:16" x14ac:dyDescent="0.2">
      <c r="A75" s="195"/>
      <c r="P75" s="196"/>
    </row>
    <row r="76" spans="1:16" ht="15" thickBot="1" x14ac:dyDescent="0.25">
      <c r="A76" s="197"/>
      <c r="B76" s="198"/>
      <c r="C76" s="198"/>
      <c r="D76" s="198"/>
      <c r="E76" s="198"/>
      <c r="F76" s="198"/>
      <c r="G76" s="198"/>
      <c r="H76" s="198"/>
      <c r="I76" s="198"/>
      <c r="J76" s="198"/>
      <c r="K76" s="198"/>
      <c r="L76" s="198"/>
      <c r="M76" s="198"/>
      <c r="N76" s="198"/>
      <c r="O76" s="198"/>
      <c r="P76" s="199"/>
    </row>
    <row r="78" spans="1:16" x14ac:dyDescent="0.2">
      <c r="A78" s="629"/>
      <c r="B78" s="630"/>
      <c r="C78" s="630"/>
      <c r="D78" s="630"/>
      <c r="E78" s="630"/>
      <c r="F78" s="630"/>
      <c r="G78" s="630"/>
      <c r="H78" s="630"/>
      <c r="I78" s="630"/>
      <c r="J78" s="630"/>
      <c r="K78" s="630"/>
      <c r="L78" s="630"/>
      <c r="M78" s="630"/>
      <c r="N78" s="630"/>
      <c r="O78" s="630"/>
      <c r="P78" s="630"/>
    </row>
    <row r="79" spans="1:16" x14ac:dyDescent="0.2">
      <c r="A79" s="195"/>
      <c r="P79" s="196"/>
    </row>
    <row r="80" spans="1:16" x14ac:dyDescent="0.2">
      <c r="A80" s="195"/>
      <c r="P80" s="196"/>
    </row>
    <row r="81" spans="1:16" x14ac:dyDescent="0.2">
      <c r="A81" s="195"/>
      <c r="P81" s="196"/>
    </row>
    <row r="82" spans="1:16" x14ac:dyDescent="0.2">
      <c r="A82" s="195"/>
      <c r="P82" s="196"/>
    </row>
    <row r="83" spans="1:16" x14ac:dyDescent="0.2">
      <c r="A83" s="195"/>
      <c r="P83" s="196"/>
    </row>
    <row r="84" spans="1:16" x14ac:dyDescent="0.2">
      <c r="A84" s="195"/>
      <c r="P84" s="196"/>
    </row>
    <row r="85" spans="1:16" x14ac:dyDescent="0.2">
      <c r="A85" s="195"/>
      <c r="P85" s="196"/>
    </row>
    <row r="86" spans="1:16" x14ac:dyDescent="0.2">
      <c r="A86" s="195"/>
      <c r="P86" s="196"/>
    </row>
    <row r="87" spans="1:16" x14ac:dyDescent="0.2">
      <c r="A87" s="195"/>
      <c r="P87" s="196"/>
    </row>
    <row r="88" spans="1:16" x14ac:dyDescent="0.2">
      <c r="A88" s="195"/>
      <c r="P88" s="196"/>
    </row>
    <row r="89" spans="1:16" x14ac:dyDescent="0.2">
      <c r="A89" s="195"/>
      <c r="P89" s="196"/>
    </row>
    <row r="90" spans="1:16" x14ac:dyDescent="0.2">
      <c r="A90" s="195"/>
      <c r="P90" s="196"/>
    </row>
    <row r="91" spans="1:16" x14ac:dyDescent="0.2">
      <c r="A91" s="195"/>
      <c r="P91" s="196"/>
    </row>
    <row r="92" spans="1:16" x14ac:dyDescent="0.2">
      <c r="A92" s="195"/>
      <c r="P92" s="196"/>
    </row>
    <row r="93" spans="1:16" x14ac:dyDescent="0.2">
      <c r="A93" s="195"/>
      <c r="P93" s="196"/>
    </row>
    <row r="94" spans="1:16" x14ac:dyDescent="0.2">
      <c r="A94" s="195"/>
      <c r="P94" s="196"/>
    </row>
    <row r="95" spans="1:16" x14ac:dyDescent="0.2">
      <c r="A95" s="195"/>
      <c r="P95" s="196"/>
    </row>
    <row r="96" spans="1:16" x14ac:dyDescent="0.2">
      <c r="A96" s="195"/>
      <c r="P96" s="196"/>
    </row>
    <row r="97" spans="1:16" x14ac:dyDescent="0.2">
      <c r="A97" s="195"/>
      <c r="P97" s="196"/>
    </row>
    <row r="98" spans="1:16" x14ac:dyDescent="0.2">
      <c r="A98" s="195"/>
      <c r="P98" s="196"/>
    </row>
    <row r="99" spans="1:16" x14ac:dyDescent="0.2">
      <c r="A99" s="195"/>
      <c r="P99" s="196"/>
    </row>
    <row r="100" spans="1:16" x14ac:dyDescent="0.2">
      <c r="A100" s="195"/>
      <c r="P100" s="196"/>
    </row>
    <row r="101" spans="1:16" x14ac:dyDescent="0.2">
      <c r="A101" s="195"/>
      <c r="P101" s="196"/>
    </row>
    <row r="102" spans="1:16" x14ac:dyDescent="0.2">
      <c r="A102" s="195"/>
      <c r="P102" s="196"/>
    </row>
    <row r="103" spans="1:16" x14ac:dyDescent="0.2">
      <c r="A103" s="195"/>
      <c r="P103" s="196"/>
    </row>
    <row r="104" spans="1:16" x14ac:dyDescent="0.2">
      <c r="A104" s="195"/>
      <c r="P104" s="196"/>
    </row>
    <row r="105" spans="1:16" x14ac:dyDescent="0.2">
      <c r="A105" s="195"/>
      <c r="P105" s="196"/>
    </row>
    <row r="106" spans="1:16" x14ac:dyDescent="0.2">
      <c r="A106" s="195"/>
      <c r="P106" s="196"/>
    </row>
    <row r="107" spans="1:16" x14ac:dyDescent="0.2">
      <c r="A107" s="195"/>
      <c r="P107" s="196"/>
    </row>
    <row r="108" spans="1:16" x14ac:dyDescent="0.2">
      <c r="A108" s="195"/>
      <c r="P108" s="196"/>
    </row>
    <row r="109" spans="1:16" x14ac:dyDescent="0.2">
      <c r="A109" s="195"/>
      <c r="P109" s="196"/>
    </row>
    <row r="110" spans="1:16" x14ac:dyDescent="0.2">
      <c r="A110" s="195"/>
      <c r="P110" s="196"/>
    </row>
    <row r="111" spans="1:16" x14ac:dyDescent="0.2">
      <c r="A111" s="195"/>
      <c r="P111" s="196"/>
    </row>
    <row r="112" spans="1:16" x14ac:dyDescent="0.2">
      <c r="A112" s="195"/>
      <c r="P112" s="196"/>
    </row>
    <row r="113" spans="1:16" x14ac:dyDescent="0.2">
      <c r="A113" s="195"/>
      <c r="P113" s="196"/>
    </row>
    <row r="114" spans="1:16" x14ac:dyDescent="0.2">
      <c r="A114" s="195"/>
      <c r="P114" s="196"/>
    </row>
    <row r="115" spans="1:16" x14ac:dyDescent="0.2">
      <c r="A115" s="195"/>
      <c r="P115" s="196"/>
    </row>
    <row r="116" spans="1:16" x14ac:dyDescent="0.2">
      <c r="A116" s="195"/>
      <c r="P116" s="196"/>
    </row>
    <row r="117" spans="1:16" x14ac:dyDescent="0.2">
      <c r="A117" s="195"/>
      <c r="P117" s="196"/>
    </row>
    <row r="118" spans="1:16" x14ac:dyDescent="0.2">
      <c r="A118" s="195"/>
      <c r="P118" s="196"/>
    </row>
    <row r="119" spans="1:16" x14ac:dyDescent="0.2">
      <c r="A119" s="195"/>
      <c r="P119" s="196"/>
    </row>
    <row r="120" spans="1:16" x14ac:dyDescent="0.2">
      <c r="A120" s="195"/>
      <c r="P120" s="196"/>
    </row>
    <row r="121" spans="1:16" x14ac:dyDescent="0.2">
      <c r="A121" s="195"/>
      <c r="P121" s="196"/>
    </row>
    <row r="122" spans="1:16" x14ac:dyDescent="0.2">
      <c r="A122" s="195"/>
      <c r="P122" s="196"/>
    </row>
    <row r="123" spans="1:16" x14ac:dyDescent="0.2">
      <c r="A123" s="195"/>
      <c r="P123" s="196"/>
    </row>
    <row r="124" spans="1:16" x14ac:dyDescent="0.2">
      <c r="A124" s="195"/>
      <c r="P124" s="196"/>
    </row>
    <row r="125" spans="1:16" x14ac:dyDescent="0.2">
      <c r="A125" s="195"/>
      <c r="P125" s="196"/>
    </row>
    <row r="126" spans="1:16" x14ac:dyDescent="0.2">
      <c r="A126" s="195"/>
      <c r="P126" s="196"/>
    </row>
    <row r="127" spans="1:16" x14ac:dyDescent="0.2">
      <c r="A127" s="195"/>
      <c r="P127" s="196"/>
    </row>
    <row r="128" spans="1:16" x14ac:dyDescent="0.2">
      <c r="A128" s="195"/>
      <c r="P128" s="196"/>
    </row>
    <row r="129" spans="1:16" x14ac:dyDescent="0.2">
      <c r="A129" s="195"/>
      <c r="P129" s="196"/>
    </row>
    <row r="130" spans="1:16" x14ac:dyDescent="0.2">
      <c r="A130" s="195"/>
      <c r="P130" s="196"/>
    </row>
    <row r="131" spans="1:16" x14ac:dyDescent="0.2">
      <c r="A131" s="195"/>
      <c r="P131" s="196"/>
    </row>
    <row r="132" spans="1:16" x14ac:dyDescent="0.2">
      <c r="A132" s="195"/>
      <c r="P132" s="196"/>
    </row>
    <row r="133" spans="1:16" x14ac:dyDescent="0.2">
      <c r="A133" s="195"/>
      <c r="P133" s="196"/>
    </row>
    <row r="134" spans="1:16" x14ac:dyDescent="0.2">
      <c r="A134" s="195"/>
      <c r="P134" s="196"/>
    </row>
    <row r="135" spans="1:16" x14ac:dyDescent="0.2">
      <c r="A135" s="195"/>
      <c r="P135" s="196"/>
    </row>
    <row r="136" spans="1:16" x14ac:dyDescent="0.2">
      <c r="A136" s="195"/>
      <c r="P136" s="196"/>
    </row>
    <row r="137" spans="1:16" x14ac:dyDescent="0.2">
      <c r="A137" s="195"/>
      <c r="P137" s="196"/>
    </row>
    <row r="138" spans="1:16" ht="15" thickBot="1" x14ac:dyDescent="0.25">
      <c r="A138" s="197"/>
      <c r="B138" s="198"/>
      <c r="C138" s="198"/>
      <c r="D138" s="198"/>
      <c r="E138" s="198"/>
      <c r="F138" s="198"/>
      <c r="G138" s="198"/>
      <c r="H138" s="198"/>
      <c r="I138" s="198"/>
      <c r="J138" s="198"/>
      <c r="K138" s="198"/>
      <c r="L138" s="198"/>
      <c r="M138" s="198"/>
      <c r="N138" s="198"/>
      <c r="O138" s="198"/>
      <c r="P138" s="199"/>
    </row>
  </sheetData>
  <mergeCells count="3">
    <mergeCell ref="A1:P1"/>
    <mergeCell ref="A35:P35"/>
    <mergeCell ref="A78:P78"/>
  </mergeCells>
  <hyperlinks>
    <hyperlink ref="A35:P35" location="'10. Immunization'!Print_Area" display="Definitions of Immunization / Outbreak Categories"/>
    <hyperlink ref="A1:P1" location="'4. Education'!A1" display="How to Run a Relias Course Status Report"/>
  </hyperlinks>
  <pageMargins left="0.70866141732283472" right="0.70866141732283472" top="0.74803149606299213" bottom="0.74803149606299213" header="0.31496062992125984" footer="0.31496062992125984"/>
  <pageSetup scale="62" fitToHeight="21" orientation="portrait" r:id="rId1"/>
  <rowBreaks count="1" manualBreakCount="1">
    <brk id="76" max="15"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1"/>
  </sheetPr>
  <dimension ref="A1:B36"/>
  <sheetViews>
    <sheetView zoomScale="85" zoomScaleNormal="85" workbookViewId="0">
      <pane ySplit="2" topLeftCell="A3" activePane="bottomLeft" state="frozen"/>
      <selection sqref="A1:XFD1"/>
      <selection pane="bottomLeft" sqref="A1:B1"/>
    </sheetView>
  </sheetViews>
  <sheetFormatPr defaultRowHeight="12.75" x14ac:dyDescent="0.2"/>
  <cols>
    <col min="1" max="1" width="64" customWidth="1"/>
    <col min="2" max="2" width="108.28515625" customWidth="1"/>
  </cols>
  <sheetData>
    <row r="1" spans="1:2" x14ac:dyDescent="0.2">
      <c r="A1" s="631" t="s">
        <v>1146</v>
      </c>
      <c r="B1" s="631"/>
    </row>
    <row r="2" spans="1:2" x14ac:dyDescent="0.2">
      <c r="A2" s="320" t="s">
        <v>1147</v>
      </c>
      <c r="B2" s="320" t="s">
        <v>1148</v>
      </c>
    </row>
    <row r="3" spans="1:2" x14ac:dyDescent="0.2">
      <c r="A3" s="326" t="s">
        <v>457</v>
      </c>
      <c r="B3" s="326" t="s">
        <v>1149</v>
      </c>
    </row>
    <row r="4" spans="1:2" x14ac:dyDescent="0.2">
      <c r="A4" s="326" t="s">
        <v>460</v>
      </c>
      <c r="B4" s="326" t="s">
        <v>1150</v>
      </c>
    </row>
    <row r="5" spans="1:2" x14ac:dyDescent="0.2">
      <c r="A5" s="326" t="s">
        <v>471</v>
      </c>
      <c r="B5" s="326" t="s">
        <v>1151</v>
      </c>
    </row>
    <row r="6" spans="1:2" x14ac:dyDescent="0.2">
      <c r="A6" s="326" t="s">
        <v>477</v>
      </c>
      <c r="B6" s="326" t="s">
        <v>1152</v>
      </c>
    </row>
    <row r="7" spans="1:2" x14ac:dyDescent="0.2">
      <c r="A7" s="326" t="s">
        <v>480</v>
      </c>
      <c r="B7" s="326" t="s">
        <v>1153</v>
      </c>
    </row>
    <row r="8" spans="1:2" x14ac:dyDescent="0.2">
      <c r="A8" s="327" t="s">
        <v>481</v>
      </c>
      <c r="B8" s="327" t="s">
        <v>1154</v>
      </c>
    </row>
    <row r="9" spans="1:2" x14ac:dyDescent="0.2">
      <c r="A9" s="327" t="s">
        <v>483</v>
      </c>
      <c r="B9" s="327" t="s">
        <v>1155</v>
      </c>
    </row>
    <row r="10" spans="1:2" x14ac:dyDescent="0.2">
      <c r="A10" s="327" t="s">
        <v>486</v>
      </c>
      <c r="B10" s="327" t="s">
        <v>1156</v>
      </c>
    </row>
    <row r="11" spans="1:2" x14ac:dyDescent="0.2">
      <c r="A11" s="327" t="s">
        <v>487</v>
      </c>
      <c r="B11" s="327" t="s">
        <v>1157</v>
      </c>
    </row>
    <row r="12" spans="1:2" x14ac:dyDescent="0.2">
      <c r="A12" s="326" t="s">
        <v>488</v>
      </c>
      <c r="B12" s="326" t="s">
        <v>1158</v>
      </c>
    </row>
    <row r="13" spans="1:2" ht="25.5" x14ac:dyDescent="0.2">
      <c r="A13" s="327" t="s">
        <v>492</v>
      </c>
      <c r="B13" s="327" t="s">
        <v>1159</v>
      </c>
    </row>
    <row r="14" spans="1:2" x14ac:dyDescent="0.2">
      <c r="A14" s="327" t="s">
        <v>493</v>
      </c>
      <c r="B14" s="327" t="s">
        <v>1160</v>
      </c>
    </row>
    <row r="15" spans="1:2" x14ac:dyDescent="0.2">
      <c r="A15" s="327" t="s">
        <v>494</v>
      </c>
      <c r="B15" s="327" t="s">
        <v>1161</v>
      </c>
    </row>
    <row r="16" spans="1:2" x14ac:dyDescent="0.2">
      <c r="A16" s="326" t="s">
        <v>498</v>
      </c>
      <c r="B16" s="326" t="s">
        <v>1162</v>
      </c>
    </row>
    <row r="17" spans="1:2" x14ac:dyDescent="0.2">
      <c r="A17" s="327" t="s">
        <v>501</v>
      </c>
      <c r="B17" s="327" t="s">
        <v>1163</v>
      </c>
    </row>
    <row r="18" spans="1:2" x14ac:dyDescent="0.2">
      <c r="A18" s="327" t="s">
        <v>504</v>
      </c>
      <c r="B18" s="327" t="s">
        <v>1164</v>
      </c>
    </row>
    <row r="19" spans="1:2" x14ac:dyDescent="0.2">
      <c r="A19" s="327" t="s">
        <v>505</v>
      </c>
      <c r="B19" s="327" t="s">
        <v>1165</v>
      </c>
    </row>
    <row r="20" spans="1:2" x14ac:dyDescent="0.2">
      <c r="A20" s="327" t="s">
        <v>507</v>
      </c>
      <c r="B20" s="327" t="s">
        <v>1166</v>
      </c>
    </row>
    <row r="21" spans="1:2" x14ac:dyDescent="0.2">
      <c r="A21" s="326" t="s">
        <v>508</v>
      </c>
      <c r="B21" s="326" t="s">
        <v>1167</v>
      </c>
    </row>
    <row r="22" spans="1:2" x14ac:dyDescent="0.2">
      <c r="A22" s="327" t="s">
        <v>509</v>
      </c>
      <c r="B22" s="327" t="s">
        <v>1168</v>
      </c>
    </row>
    <row r="23" spans="1:2" x14ac:dyDescent="0.2">
      <c r="A23" s="327" t="s">
        <v>511</v>
      </c>
      <c r="B23" s="327" t="s">
        <v>1169</v>
      </c>
    </row>
    <row r="24" spans="1:2" x14ac:dyDescent="0.2">
      <c r="A24" s="327" t="s">
        <v>512</v>
      </c>
      <c r="B24" s="327" t="s">
        <v>1170</v>
      </c>
    </row>
    <row r="25" spans="1:2" x14ac:dyDescent="0.2">
      <c r="A25" s="326" t="s">
        <v>513</v>
      </c>
      <c r="B25" s="326" t="s">
        <v>1171</v>
      </c>
    </row>
    <row r="26" spans="1:2" x14ac:dyDescent="0.2">
      <c r="A26" s="326" t="s">
        <v>516</v>
      </c>
      <c r="B26" s="326" t="s">
        <v>1172</v>
      </c>
    </row>
    <row r="27" spans="1:2" x14ac:dyDescent="0.2">
      <c r="A27" s="326" t="s">
        <v>519</v>
      </c>
      <c r="B27" s="326" t="s">
        <v>1173</v>
      </c>
    </row>
    <row r="28" spans="1:2" x14ac:dyDescent="0.2">
      <c r="A28" s="326" t="s">
        <v>522</v>
      </c>
      <c r="B28" s="326" t="s">
        <v>1174</v>
      </c>
    </row>
    <row r="29" spans="1:2" x14ac:dyDescent="0.2">
      <c r="A29" s="326" t="s">
        <v>523</v>
      </c>
      <c r="B29" s="326" t="s">
        <v>1175</v>
      </c>
    </row>
    <row r="30" spans="1:2" x14ac:dyDescent="0.2">
      <c r="A30" s="326" t="s">
        <v>525</v>
      </c>
      <c r="B30" s="326" t="s">
        <v>1176</v>
      </c>
    </row>
    <row r="31" spans="1:2" x14ac:dyDescent="0.2">
      <c r="A31" s="327" t="s">
        <v>526</v>
      </c>
      <c r="B31" s="327" t="s">
        <v>1177</v>
      </c>
    </row>
    <row r="32" spans="1:2" x14ac:dyDescent="0.2">
      <c r="A32" s="327" t="s">
        <v>527</v>
      </c>
      <c r="B32" s="327" t="s">
        <v>1178</v>
      </c>
    </row>
    <row r="33" spans="1:2" x14ac:dyDescent="0.2">
      <c r="A33" s="326" t="s">
        <v>473</v>
      </c>
      <c r="B33" s="326" t="s">
        <v>1179</v>
      </c>
    </row>
    <row r="34" spans="1:2" x14ac:dyDescent="0.2">
      <c r="A34" s="326" t="s">
        <v>529</v>
      </c>
      <c r="B34" s="326" t="s">
        <v>1180</v>
      </c>
    </row>
    <row r="36" spans="1:2" x14ac:dyDescent="0.2">
      <c r="A36" s="420" t="s">
        <v>1181</v>
      </c>
      <c r="B36" s="421"/>
    </row>
  </sheetData>
  <mergeCells count="1">
    <mergeCell ref="A1:B1"/>
  </mergeCells>
  <hyperlinks>
    <hyperlink ref="A1:B1" location="'3 Complaints'!A1" display="PATIENT COMPLAINT CATEGORIES AND SUBCATEGORIE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pageSetUpPr fitToPage="1"/>
  </sheetPr>
  <dimension ref="A1:X99"/>
  <sheetViews>
    <sheetView zoomScale="85" zoomScaleNormal="85" workbookViewId="0">
      <pane xSplit="1" ySplit="8" topLeftCell="B9" activePane="bottomRight" state="frozen"/>
      <selection pane="topRight" sqref="A1:XFD1"/>
      <selection pane="bottomLeft" sqref="A1:XFD1"/>
      <selection pane="bottomRight" activeCell="L18" sqref="L18"/>
    </sheetView>
  </sheetViews>
  <sheetFormatPr defaultRowHeight="12.75" x14ac:dyDescent="0.2"/>
  <cols>
    <col min="1" max="1" width="40.28515625" customWidth="1"/>
    <col min="3" max="3" width="18.5703125" customWidth="1"/>
    <col min="4" max="15" width="5.7109375" customWidth="1"/>
  </cols>
  <sheetData>
    <row r="1" spans="1:16" ht="18.75" x14ac:dyDescent="0.2">
      <c r="A1" s="466" t="s">
        <v>8</v>
      </c>
      <c r="B1" s="466"/>
      <c r="C1" s="466"/>
      <c r="D1" s="466"/>
      <c r="E1" s="466"/>
      <c r="F1" s="466"/>
      <c r="G1" s="466"/>
      <c r="H1" s="466"/>
      <c r="I1" s="466"/>
      <c r="J1" s="466"/>
      <c r="K1" s="466"/>
      <c r="L1" s="466"/>
      <c r="M1" s="466"/>
      <c r="N1" s="466"/>
      <c r="O1" s="466"/>
      <c r="P1" s="421"/>
    </row>
    <row r="2" spans="1:16" ht="15" x14ac:dyDescent="0.2">
      <c r="A2" s="179"/>
      <c r="B2" s="421"/>
      <c r="C2" s="421"/>
      <c r="D2" s="421"/>
      <c r="E2" s="421"/>
      <c r="F2" s="421"/>
      <c r="G2" s="421"/>
      <c r="H2" s="421"/>
      <c r="I2" s="421"/>
      <c r="J2" s="421"/>
      <c r="K2" s="421"/>
      <c r="L2" s="421"/>
      <c r="M2" s="421"/>
      <c r="N2" s="421"/>
      <c r="O2" s="421"/>
      <c r="P2" s="421"/>
    </row>
    <row r="3" spans="1:16" x14ac:dyDescent="0.2">
      <c r="A3" s="302" t="s">
        <v>9</v>
      </c>
      <c r="B3" s="181">
        <v>2019</v>
      </c>
      <c r="C3" s="302" t="s">
        <v>10</v>
      </c>
      <c r="D3" s="24" t="s">
        <v>11</v>
      </c>
      <c r="E3" s="420"/>
      <c r="F3" s="420"/>
      <c r="G3" s="420"/>
      <c r="H3" s="420"/>
      <c r="I3" s="420"/>
      <c r="J3" s="420"/>
      <c r="K3" s="420"/>
      <c r="L3" s="420"/>
      <c r="M3" s="420"/>
      <c r="N3" s="420"/>
      <c r="O3" s="420"/>
      <c r="P3" s="421"/>
    </row>
    <row r="4" spans="1:16" ht="13.5" thickBot="1" x14ac:dyDescent="0.25">
      <c r="A4" s="302"/>
      <c r="B4" s="420"/>
      <c r="C4" s="420"/>
      <c r="D4" s="420"/>
      <c r="E4" s="420"/>
      <c r="F4" s="420"/>
      <c r="G4" s="420"/>
      <c r="H4" s="420"/>
      <c r="I4" s="420"/>
      <c r="J4" s="420"/>
      <c r="K4" s="420"/>
      <c r="L4" s="420"/>
      <c r="M4" s="420"/>
      <c r="N4" s="420"/>
      <c r="O4" s="420"/>
      <c r="P4" s="421"/>
    </row>
    <row r="5" spans="1:16" ht="13.5" thickTop="1" x14ac:dyDescent="0.2">
      <c r="A5" s="467"/>
      <c r="B5" s="468"/>
      <c r="C5" s="468"/>
      <c r="D5" s="468"/>
      <c r="E5" s="468"/>
      <c r="F5" s="468"/>
      <c r="G5" s="468"/>
      <c r="H5" s="468"/>
      <c r="I5" s="468"/>
      <c r="J5" s="468"/>
      <c r="K5" s="468"/>
      <c r="L5" s="468"/>
      <c r="M5" s="468"/>
      <c r="N5" s="468"/>
      <c r="O5" s="469"/>
      <c r="P5" s="421"/>
    </row>
    <row r="6" spans="1:16" ht="12.75" customHeight="1" x14ac:dyDescent="0.2">
      <c r="A6" s="470" t="s">
        <v>12</v>
      </c>
      <c r="B6" s="471"/>
      <c r="C6" s="471"/>
      <c r="D6" s="471"/>
      <c r="E6" s="471"/>
      <c r="F6" s="471"/>
      <c r="G6" s="471"/>
      <c r="H6" s="471"/>
      <c r="I6" s="471"/>
      <c r="J6" s="471"/>
      <c r="K6" s="471"/>
      <c r="L6" s="471"/>
      <c r="M6" s="471"/>
      <c r="N6" s="471"/>
      <c r="O6" s="472"/>
      <c r="P6" s="421"/>
    </row>
    <row r="7" spans="1:16" ht="12.75" customHeight="1" x14ac:dyDescent="0.2">
      <c r="A7" s="437"/>
      <c r="B7" s="438"/>
      <c r="C7" s="438"/>
      <c r="D7" s="438"/>
      <c r="E7" s="438"/>
      <c r="F7" s="438"/>
      <c r="G7" s="438"/>
      <c r="H7" s="438"/>
      <c r="I7" s="438"/>
      <c r="J7" s="438"/>
      <c r="K7" s="438"/>
      <c r="L7" s="438"/>
      <c r="M7" s="438"/>
      <c r="N7" s="438"/>
      <c r="O7" s="439"/>
      <c r="P7" s="421"/>
    </row>
    <row r="8" spans="1:16" s="181" customFormat="1" ht="12.75" customHeight="1" thickBot="1" x14ac:dyDescent="0.25">
      <c r="A8" s="258"/>
      <c r="B8" s="259" t="s">
        <v>13</v>
      </c>
      <c r="C8" s="259" t="s">
        <v>14</v>
      </c>
      <c r="D8" s="259" t="s">
        <v>15</v>
      </c>
      <c r="E8" s="259" t="s">
        <v>16</v>
      </c>
      <c r="F8" s="259" t="s">
        <v>17</v>
      </c>
      <c r="G8" s="259" t="s">
        <v>18</v>
      </c>
      <c r="H8" s="259" t="s">
        <v>19</v>
      </c>
      <c r="I8" s="259" t="s">
        <v>20</v>
      </c>
      <c r="J8" s="259" t="s">
        <v>21</v>
      </c>
      <c r="K8" s="259" t="s">
        <v>22</v>
      </c>
      <c r="L8" s="259" t="s">
        <v>23</v>
      </c>
      <c r="M8" s="259" t="s">
        <v>24</v>
      </c>
      <c r="N8" s="259" t="s">
        <v>25</v>
      </c>
      <c r="O8" s="260" t="s">
        <v>26</v>
      </c>
    </row>
    <row r="9" spans="1:16" s="181" customFormat="1" ht="12.75" customHeight="1" thickTop="1" thickBot="1" x14ac:dyDescent="0.25">
      <c r="A9" s="460" t="s">
        <v>27</v>
      </c>
      <c r="B9" s="461"/>
      <c r="C9" s="461"/>
      <c r="D9" s="461"/>
      <c r="E9" s="461"/>
      <c r="F9" s="461"/>
      <c r="G9" s="461"/>
      <c r="H9" s="461"/>
      <c r="I9" s="461"/>
      <c r="J9" s="461"/>
      <c r="K9" s="461"/>
      <c r="L9" s="461"/>
      <c r="M9" s="461"/>
      <c r="N9" s="461"/>
      <c r="O9" s="473"/>
      <c r="P9" s="420"/>
    </row>
    <row r="10" spans="1:16" s="181" customFormat="1" ht="12.75" customHeight="1" x14ac:dyDescent="0.2">
      <c r="A10" s="261" t="s">
        <v>28</v>
      </c>
      <c r="B10" s="262" t="s">
        <v>29</v>
      </c>
      <c r="C10" s="262" t="s">
        <v>30</v>
      </c>
      <c r="D10" s="263" t="s">
        <v>31</v>
      </c>
      <c r="E10" s="263" t="s">
        <v>31</v>
      </c>
      <c r="F10" s="263" t="s">
        <v>31</v>
      </c>
      <c r="G10" s="263" t="s">
        <v>31</v>
      </c>
      <c r="H10" s="263" t="s">
        <v>31</v>
      </c>
      <c r="I10" s="263" t="s">
        <v>31</v>
      </c>
      <c r="J10" s="263" t="s">
        <v>31</v>
      </c>
      <c r="K10" s="263" t="s">
        <v>31</v>
      </c>
      <c r="L10" s="263" t="s">
        <v>31</v>
      </c>
      <c r="M10" s="263"/>
      <c r="N10" s="263"/>
      <c r="O10" s="263"/>
    </row>
    <row r="11" spans="1:16" s="181" customFormat="1" ht="12.75" customHeight="1" x14ac:dyDescent="0.2">
      <c r="A11" s="261" t="s">
        <v>32</v>
      </c>
      <c r="B11" s="262" t="s">
        <v>29</v>
      </c>
      <c r="C11" s="262" t="s">
        <v>30</v>
      </c>
      <c r="D11" s="263" t="s">
        <v>31</v>
      </c>
      <c r="E11" s="263" t="s">
        <v>31</v>
      </c>
      <c r="F11" s="263" t="s">
        <v>31</v>
      </c>
      <c r="G11" s="263" t="s">
        <v>31</v>
      </c>
      <c r="H11" s="263" t="s">
        <v>31</v>
      </c>
      <c r="I11" s="263" t="s">
        <v>31</v>
      </c>
      <c r="J11" s="263" t="s">
        <v>31</v>
      </c>
      <c r="K11" s="263" t="s">
        <v>31</v>
      </c>
      <c r="L11" s="263" t="s">
        <v>31</v>
      </c>
      <c r="M11" s="263"/>
      <c r="N11" s="263"/>
      <c r="O11" s="263"/>
    </row>
    <row r="12" spans="1:16" s="181" customFormat="1" ht="12.75" customHeight="1" x14ac:dyDescent="0.2">
      <c r="A12" s="261" t="s">
        <v>33</v>
      </c>
      <c r="B12" s="262" t="s">
        <v>29</v>
      </c>
      <c r="C12" s="262" t="s">
        <v>30</v>
      </c>
      <c r="D12" s="263" t="s">
        <v>31</v>
      </c>
      <c r="E12" s="263" t="s">
        <v>31</v>
      </c>
      <c r="F12" s="263" t="s">
        <v>31</v>
      </c>
      <c r="G12" s="263" t="s">
        <v>31</v>
      </c>
      <c r="H12" s="263" t="s">
        <v>31</v>
      </c>
      <c r="I12" s="263" t="s">
        <v>31</v>
      </c>
      <c r="J12" s="263" t="s">
        <v>31</v>
      </c>
      <c r="K12" s="263" t="s">
        <v>31</v>
      </c>
      <c r="L12" s="263" t="s">
        <v>31</v>
      </c>
      <c r="M12" s="263"/>
      <c r="N12" s="263"/>
      <c r="O12" s="263"/>
    </row>
    <row r="13" spans="1:16" ht="14.25" thickTop="1" thickBot="1" x14ac:dyDescent="0.25">
      <c r="A13" s="460" t="s">
        <v>34</v>
      </c>
      <c r="B13" s="461"/>
      <c r="C13" s="461"/>
      <c r="D13" s="461"/>
      <c r="E13" s="461"/>
      <c r="F13" s="461"/>
      <c r="G13" s="461"/>
      <c r="H13" s="461"/>
      <c r="I13" s="461"/>
      <c r="J13" s="461"/>
      <c r="K13" s="461"/>
      <c r="L13" s="461"/>
      <c r="M13" s="461"/>
      <c r="N13" s="461"/>
      <c r="O13" s="473"/>
      <c r="P13" s="421"/>
    </row>
    <row r="14" spans="1:16" ht="13.5" thickBot="1" x14ac:dyDescent="0.25">
      <c r="A14" s="463" t="s">
        <v>35</v>
      </c>
      <c r="B14" s="464"/>
      <c r="C14" s="464"/>
      <c r="D14" s="464"/>
      <c r="E14" s="464"/>
      <c r="F14" s="464"/>
      <c r="G14" s="464"/>
      <c r="H14" s="464"/>
      <c r="I14" s="464"/>
      <c r="J14" s="464"/>
      <c r="K14" s="464"/>
      <c r="L14" s="464"/>
      <c r="M14" s="464"/>
      <c r="N14" s="464"/>
      <c r="O14" s="474"/>
      <c r="P14" s="421"/>
    </row>
    <row r="15" spans="1:16" x14ac:dyDescent="0.2">
      <c r="A15" s="261" t="s">
        <v>36</v>
      </c>
      <c r="B15" s="262" t="s">
        <v>37</v>
      </c>
      <c r="C15" s="262" t="s">
        <v>38</v>
      </c>
      <c r="D15" s="263"/>
      <c r="E15" s="264" t="s">
        <v>31</v>
      </c>
      <c r="F15" s="263"/>
      <c r="G15" s="263"/>
      <c r="H15" s="264" t="s">
        <v>31</v>
      </c>
      <c r="I15" s="263"/>
      <c r="J15" s="263"/>
      <c r="K15" s="264" t="s">
        <v>31</v>
      </c>
      <c r="L15" s="263"/>
      <c r="M15" s="263"/>
      <c r="N15" s="264"/>
      <c r="O15" s="263"/>
      <c r="P15" s="421"/>
    </row>
    <row r="16" spans="1:16" x14ac:dyDescent="0.2">
      <c r="A16" s="265" t="s">
        <v>39</v>
      </c>
      <c r="B16" s="262" t="s">
        <v>37</v>
      </c>
      <c r="C16" s="262" t="s">
        <v>40</v>
      </c>
      <c r="D16" s="263"/>
      <c r="E16" s="264" t="s">
        <v>31</v>
      </c>
      <c r="F16" s="263"/>
      <c r="G16" s="263"/>
      <c r="H16" s="264" t="s">
        <v>31</v>
      </c>
      <c r="I16" s="263"/>
      <c r="J16" s="263"/>
      <c r="K16" s="264" t="s">
        <v>31</v>
      </c>
      <c r="L16" s="263"/>
      <c r="M16" s="263"/>
      <c r="N16" s="264"/>
      <c r="O16" s="263"/>
      <c r="P16" s="421"/>
    </row>
    <row r="17" spans="1:15" x14ac:dyDescent="0.2">
      <c r="A17" s="266" t="s">
        <v>41</v>
      </c>
      <c r="B17" s="262" t="s">
        <v>42</v>
      </c>
      <c r="C17" s="262" t="s">
        <v>30</v>
      </c>
      <c r="D17" s="267"/>
      <c r="E17" s="264" t="s">
        <v>31</v>
      </c>
      <c r="F17" s="263"/>
      <c r="G17" s="263"/>
      <c r="H17" s="263"/>
      <c r="I17" s="263"/>
      <c r="J17" s="263"/>
      <c r="K17" s="263"/>
      <c r="L17" s="263"/>
      <c r="M17" s="263"/>
      <c r="N17" s="263"/>
      <c r="O17" s="263"/>
    </row>
    <row r="18" spans="1:15" ht="25.5" x14ac:dyDescent="0.2">
      <c r="A18" s="261" t="s">
        <v>43</v>
      </c>
      <c r="B18" s="262" t="s">
        <v>29</v>
      </c>
      <c r="C18" s="262" t="s">
        <v>44</v>
      </c>
      <c r="D18" s="264" t="s">
        <v>31</v>
      </c>
      <c r="E18" s="264" t="s">
        <v>31</v>
      </c>
      <c r="F18" s="264" t="s">
        <v>31</v>
      </c>
      <c r="G18" s="268" t="s">
        <v>31</v>
      </c>
      <c r="H18" s="268" t="s">
        <v>31</v>
      </c>
      <c r="I18" s="268" t="s">
        <v>31</v>
      </c>
      <c r="J18" s="268" t="s">
        <v>31</v>
      </c>
      <c r="K18" s="268" t="s">
        <v>31</v>
      </c>
      <c r="L18" s="268" t="s">
        <v>31</v>
      </c>
      <c r="M18" s="268" t="s">
        <v>31</v>
      </c>
      <c r="N18" s="268"/>
      <c r="O18" s="268"/>
    </row>
    <row r="19" spans="1:15" x14ac:dyDescent="0.2">
      <c r="A19" s="261" t="s">
        <v>45</v>
      </c>
      <c r="B19" s="262" t="s">
        <v>42</v>
      </c>
      <c r="C19" s="262" t="s">
        <v>30</v>
      </c>
      <c r="D19" s="263"/>
      <c r="E19" s="263"/>
      <c r="F19" s="268" t="s">
        <v>31</v>
      </c>
      <c r="G19" s="267"/>
      <c r="H19" s="263"/>
      <c r="I19" s="263" t="s">
        <v>46</v>
      </c>
      <c r="J19" s="263"/>
      <c r="K19" s="263"/>
      <c r="L19" s="263"/>
      <c r="M19" s="263"/>
      <c r="N19" s="263"/>
      <c r="O19" s="263"/>
    </row>
    <row r="20" spans="1:15" x14ac:dyDescent="0.2">
      <c r="A20" s="261" t="s">
        <v>47</v>
      </c>
      <c r="B20" s="262" t="s">
        <v>42</v>
      </c>
      <c r="C20" s="262" t="s">
        <v>48</v>
      </c>
      <c r="D20" s="263"/>
      <c r="E20" s="268" t="s">
        <v>31</v>
      </c>
      <c r="F20" s="263"/>
      <c r="G20" s="263"/>
      <c r="H20" s="267"/>
      <c r="I20" s="263"/>
      <c r="J20" s="263"/>
      <c r="K20" s="263"/>
      <c r="L20" s="263"/>
      <c r="M20" s="263"/>
      <c r="N20" s="263"/>
      <c r="O20" s="263"/>
    </row>
    <row r="21" spans="1:15" x14ac:dyDescent="0.2">
      <c r="A21" s="261" t="s">
        <v>49</v>
      </c>
      <c r="B21" s="262" t="s">
        <v>42</v>
      </c>
      <c r="C21" s="262" t="s">
        <v>30</v>
      </c>
      <c r="D21" s="263"/>
      <c r="E21" s="263"/>
      <c r="F21" s="268" t="s">
        <v>31</v>
      </c>
      <c r="G21" s="263"/>
      <c r="H21" s="267"/>
      <c r="I21" s="263"/>
      <c r="J21" s="263"/>
      <c r="K21" s="263"/>
      <c r="L21" s="263"/>
      <c r="M21" s="263"/>
      <c r="N21" s="263"/>
      <c r="O21" s="263"/>
    </row>
    <row r="22" spans="1:15" ht="25.5" x14ac:dyDescent="0.2">
      <c r="A22" s="261" t="s">
        <v>50</v>
      </c>
      <c r="B22" s="262" t="s">
        <v>42</v>
      </c>
      <c r="C22" s="262" t="s">
        <v>30</v>
      </c>
      <c r="D22" s="263"/>
      <c r="E22" s="268" t="s">
        <v>31</v>
      </c>
      <c r="F22" s="263"/>
      <c r="G22" s="267"/>
      <c r="H22" s="263"/>
      <c r="I22" s="263"/>
      <c r="J22" s="263"/>
      <c r="K22" s="263"/>
      <c r="L22" s="263"/>
      <c r="M22" s="263"/>
      <c r="N22" s="263"/>
      <c r="O22" s="263"/>
    </row>
    <row r="23" spans="1:15" ht="25.5" x14ac:dyDescent="0.2">
      <c r="A23" s="261" t="s">
        <v>51</v>
      </c>
      <c r="B23" s="262" t="s">
        <v>37</v>
      </c>
      <c r="C23" s="262" t="s">
        <v>30</v>
      </c>
      <c r="D23" s="269" t="s">
        <v>31</v>
      </c>
      <c r="E23" s="263"/>
      <c r="F23" s="263"/>
      <c r="G23" s="268" t="s">
        <v>31</v>
      </c>
      <c r="H23" s="263"/>
      <c r="I23" s="263"/>
      <c r="J23" s="268" t="s">
        <v>31</v>
      </c>
      <c r="K23" s="263"/>
      <c r="L23" s="263"/>
      <c r="M23" s="269"/>
      <c r="N23" s="263"/>
      <c r="O23" s="263"/>
    </row>
    <row r="24" spans="1:15" x14ac:dyDescent="0.2">
      <c r="A24" s="261" t="s">
        <v>52</v>
      </c>
      <c r="B24" s="262" t="s">
        <v>29</v>
      </c>
      <c r="C24" s="262" t="s">
        <v>30</v>
      </c>
      <c r="D24" s="268" t="s">
        <v>31</v>
      </c>
      <c r="E24" s="268" t="s">
        <v>31</v>
      </c>
      <c r="F24" s="268" t="s">
        <v>31</v>
      </c>
      <c r="G24" s="268" t="s">
        <v>31</v>
      </c>
      <c r="H24" s="268" t="s">
        <v>31</v>
      </c>
      <c r="I24" s="268" t="s">
        <v>31</v>
      </c>
      <c r="J24" s="268" t="s">
        <v>31</v>
      </c>
      <c r="K24" s="268" t="s">
        <v>31</v>
      </c>
      <c r="L24" s="268" t="s">
        <v>31</v>
      </c>
      <c r="M24" s="270"/>
      <c r="N24" s="270"/>
      <c r="O24" s="270"/>
    </row>
    <row r="25" spans="1:15" ht="25.5" x14ac:dyDescent="0.2">
      <c r="A25" s="261" t="s">
        <v>53</v>
      </c>
      <c r="B25" s="262" t="s">
        <v>54</v>
      </c>
      <c r="C25" s="262" t="s">
        <v>30</v>
      </c>
      <c r="D25" s="268" t="s">
        <v>31</v>
      </c>
      <c r="E25" s="271"/>
      <c r="F25" s="271"/>
      <c r="G25" s="271"/>
      <c r="H25" s="271"/>
      <c r="I25" s="271"/>
      <c r="J25" s="271"/>
      <c r="K25" s="271"/>
      <c r="L25" s="271"/>
      <c r="M25" s="271"/>
      <c r="N25" s="271"/>
      <c r="O25" s="271"/>
    </row>
    <row r="26" spans="1:15" ht="25.5" x14ac:dyDescent="0.2">
      <c r="A26" s="261" t="s">
        <v>55</v>
      </c>
      <c r="B26" s="262" t="s">
        <v>54</v>
      </c>
      <c r="C26" s="262" t="s">
        <v>56</v>
      </c>
      <c r="D26" s="268" t="s">
        <v>31</v>
      </c>
      <c r="E26" s="268" t="s">
        <v>31</v>
      </c>
      <c r="F26" s="271"/>
      <c r="G26" s="271"/>
      <c r="H26" s="271"/>
      <c r="I26" s="271"/>
      <c r="J26" s="271"/>
      <c r="K26" s="271"/>
      <c r="L26" s="271"/>
      <c r="M26" s="271"/>
      <c r="N26" s="271"/>
      <c r="O26" s="271"/>
    </row>
    <row r="27" spans="1:15" ht="25.5" x14ac:dyDescent="0.2">
      <c r="A27" s="261" t="s">
        <v>57</v>
      </c>
      <c r="B27" s="262" t="s">
        <v>29</v>
      </c>
      <c r="C27" s="262" t="s">
        <v>30</v>
      </c>
      <c r="D27" s="268" t="s">
        <v>31</v>
      </c>
      <c r="E27" s="268" t="s">
        <v>31</v>
      </c>
      <c r="F27" s="268" t="s">
        <v>31</v>
      </c>
      <c r="G27" s="268" t="s">
        <v>31</v>
      </c>
      <c r="H27" s="268" t="s">
        <v>31</v>
      </c>
      <c r="I27" s="268" t="s">
        <v>31</v>
      </c>
      <c r="J27" s="268" t="s">
        <v>31</v>
      </c>
      <c r="K27" s="268" t="s">
        <v>31</v>
      </c>
      <c r="L27" s="268" t="s">
        <v>31</v>
      </c>
      <c r="M27" s="270"/>
      <c r="N27" s="270"/>
      <c r="O27" s="270"/>
    </row>
    <row r="28" spans="1:15" ht="13.5" thickBot="1" x14ac:dyDescent="0.25">
      <c r="A28" s="463" t="s">
        <v>58</v>
      </c>
      <c r="B28" s="464"/>
      <c r="C28" s="464"/>
      <c r="D28" s="464"/>
      <c r="E28" s="464"/>
      <c r="F28" s="464"/>
      <c r="G28" s="464"/>
      <c r="H28" s="464"/>
      <c r="I28" s="464"/>
      <c r="J28" s="464"/>
      <c r="K28" s="464"/>
      <c r="L28" s="464"/>
      <c r="M28" s="464"/>
      <c r="N28" s="464"/>
      <c r="O28" s="474"/>
    </row>
    <row r="29" spans="1:15" ht="13.5" thickBot="1" x14ac:dyDescent="0.25">
      <c r="A29" s="261" t="s">
        <v>59</v>
      </c>
      <c r="B29" s="262" t="s">
        <v>21</v>
      </c>
      <c r="C29" s="262" t="s">
        <v>30</v>
      </c>
      <c r="D29" s="263"/>
      <c r="E29" s="263"/>
      <c r="F29" s="263"/>
      <c r="G29" s="263"/>
      <c r="H29" s="272"/>
      <c r="I29" s="272"/>
      <c r="J29" s="272"/>
      <c r="K29" s="263"/>
      <c r="L29" s="263"/>
      <c r="M29" s="264"/>
      <c r="N29" s="263"/>
      <c r="O29" s="263"/>
    </row>
    <row r="30" spans="1:15" x14ac:dyDescent="0.2">
      <c r="A30" s="261" t="s">
        <v>60</v>
      </c>
      <c r="B30" s="262" t="s">
        <v>61</v>
      </c>
      <c r="C30" s="262" t="s">
        <v>62</v>
      </c>
      <c r="D30" s="268" t="s">
        <v>31</v>
      </c>
      <c r="E30" s="268" t="s">
        <v>31</v>
      </c>
      <c r="F30" s="268" t="s">
        <v>31</v>
      </c>
      <c r="G30" s="263" t="s">
        <v>31</v>
      </c>
      <c r="H30" s="263" t="s">
        <v>31</v>
      </c>
      <c r="I30" s="263" t="s">
        <v>31</v>
      </c>
      <c r="J30" s="263" t="s">
        <v>31</v>
      </c>
      <c r="K30" s="263" t="s">
        <v>31</v>
      </c>
      <c r="L30" s="263" t="s">
        <v>31</v>
      </c>
      <c r="M30" s="263"/>
      <c r="N30" s="263"/>
      <c r="O30" s="263"/>
    </row>
    <row r="31" spans="1:15" ht="25.5" x14ac:dyDescent="0.2">
      <c r="A31" s="261" t="s">
        <v>63</v>
      </c>
      <c r="B31" s="262" t="s">
        <v>64</v>
      </c>
      <c r="C31" s="262" t="s">
        <v>56</v>
      </c>
      <c r="D31" s="264"/>
      <c r="E31" s="263"/>
      <c r="F31" s="263"/>
      <c r="G31" s="263"/>
      <c r="H31" s="263" t="s">
        <v>31</v>
      </c>
      <c r="I31" s="264"/>
      <c r="J31" s="263"/>
      <c r="K31" s="263"/>
      <c r="L31" s="263"/>
      <c r="M31" s="263"/>
      <c r="N31" s="263"/>
      <c r="O31" s="263"/>
    </row>
    <row r="32" spans="1:15" x14ac:dyDescent="0.2">
      <c r="A32" s="261" t="s">
        <v>65</v>
      </c>
      <c r="B32" s="262" t="s">
        <v>42</v>
      </c>
      <c r="C32" s="262" t="s">
        <v>62</v>
      </c>
      <c r="D32" s="263"/>
      <c r="E32" s="263"/>
      <c r="F32" s="263"/>
      <c r="G32" s="263"/>
      <c r="H32" s="263"/>
      <c r="I32" s="263"/>
      <c r="J32" s="268" t="s">
        <v>31</v>
      </c>
      <c r="K32" s="263"/>
      <c r="L32" s="263"/>
      <c r="M32" s="263"/>
      <c r="N32" s="263"/>
      <c r="O32" s="263"/>
    </row>
    <row r="33" spans="1:24" ht="13.5" thickBot="1" x14ac:dyDescent="0.25">
      <c r="A33" s="265" t="s">
        <v>66</v>
      </c>
      <c r="B33" s="273" t="s">
        <v>42</v>
      </c>
      <c r="C33" s="273" t="s">
        <v>30</v>
      </c>
      <c r="D33" s="274"/>
      <c r="E33" s="274"/>
      <c r="F33" s="274"/>
      <c r="G33" s="275"/>
      <c r="H33" s="274"/>
      <c r="I33" s="274"/>
      <c r="J33" s="274"/>
      <c r="K33" s="274"/>
      <c r="L33" s="274"/>
      <c r="M33" s="274"/>
      <c r="N33" s="274"/>
      <c r="O33" s="274"/>
      <c r="P33" s="421"/>
      <c r="Q33" s="421"/>
      <c r="R33" s="421"/>
      <c r="S33" s="421"/>
      <c r="T33" s="421"/>
      <c r="U33" s="421"/>
      <c r="V33" s="421"/>
      <c r="W33" s="421"/>
      <c r="X33" s="421"/>
    </row>
    <row r="34" spans="1:24" ht="13.5" thickBot="1" x14ac:dyDescent="0.25">
      <c r="A34" s="276" t="s">
        <v>67</v>
      </c>
      <c r="B34" s="277"/>
      <c r="C34" s="277"/>
      <c r="D34" s="278"/>
      <c r="E34" s="278"/>
      <c r="F34" s="278"/>
      <c r="G34" s="278"/>
      <c r="H34" s="278"/>
      <c r="I34" s="278"/>
      <c r="J34" s="278"/>
      <c r="K34" s="278"/>
      <c r="L34" s="278"/>
      <c r="M34" s="278"/>
      <c r="N34" s="278"/>
      <c r="O34" s="279"/>
      <c r="P34" s="182"/>
      <c r="Q34" s="182"/>
      <c r="R34" s="182"/>
      <c r="S34" s="182"/>
      <c r="T34" s="182"/>
      <c r="U34" s="182"/>
      <c r="V34" s="182"/>
      <c r="W34" s="182"/>
      <c r="X34" s="421"/>
    </row>
    <row r="35" spans="1:24" x14ac:dyDescent="0.2">
      <c r="A35" s="261" t="s">
        <v>68</v>
      </c>
      <c r="B35" s="262" t="s">
        <v>42</v>
      </c>
      <c r="C35" s="262" t="s">
        <v>30</v>
      </c>
      <c r="D35" s="263"/>
      <c r="E35" s="263"/>
      <c r="F35" s="268" t="s">
        <v>31</v>
      </c>
      <c r="G35" s="263"/>
      <c r="H35" s="263"/>
      <c r="I35" s="263"/>
      <c r="J35" s="263"/>
      <c r="K35" s="263"/>
      <c r="L35" s="263"/>
      <c r="M35" s="263"/>
      <c r="N35" s="263"/>
      <c r="O35" s="280"/>
      <c r="P35" s="421"/>
      <c r="Q35" s="421"/>
      <c r="R35" s="421"/>
      <c r="S35" s="421"/>
      <c r="T35" s="421"/>
      <c r="U35" s="421"/>
      <c r="V35" s="421"/>
      <c r="W35" s="421"/>
      <c r="X35" s="421"/>
    </row>
    <row r="36" spans="1:24" ht="25.5" x14ac:dyDescent="0.2">
      <c r="A36" s="261" t="s">
        <v>69</v>
      </c>
      <c r="B36" s="262" t="s">
        <v>70</v>
      </c>
      <c r="C36" s="262" t="s">
        <v>30</v>
      </c>
      <c r="D36" s="263"/>
      <c r="E36" s="263"/>
      <c r="F36" s="281" t="s">
        <v>31</v>
      </c>
      <c r="G36" s="282"/>
      <c r="H36" s="282"/>
      <c r="I36" s="282"/>
      <c r="J36" s="282"/>
      <c r="K36" s="282"/>
      <c r="L36" s="264"/>
      <c r="M36" s="282"/>
      <c r="N36" s="282"/>
      <c r="O36" s="280"/>
      <c r="P36" s="421"/>
      <c r="Q36" s="421"/>
      <c r="R36" s="421"/>
      <c r="S36" s="421"/>
      <c r="T36" s="421"/>
      <c r="U36" s="421"/>
      <c r="V36" s="421"/>
      <c r="W36" s="421"/>
      <c r="X36" s="421"/>
    </row>
    <row r="37" spans="1:24" ht="13.5" thickBot="1" x14ac:dyDescent="0.25">
      <c r="A37" s="261" t="s">
        <v>71</v>
      </c>
      <c r="B37" s="262" t="s">
        <v>29</v>
      </c>
      <c r="C37" s="262" t="s">
        <v>30</v>
      </c>
      <c r="D37" s="264"/>
      <c r="E37" s="264"/>
      <c r="F37" s="281"/>
      <c r="G37" s="281"/>
      <c r="H37" s="281"/>
      <c r="I37" s="281"/>
      <c r="J37" s="281"/>
      <c r="K37" s="281"/>
      <c r="L37" s="264"/>
      <c r="M37" s="281"/>
      <c r="N37" s="281"/>
      <c r="O37" s="283"/>
      <c r="P37" s="421"/>
      <c r="Q37" s="421"/>
      <c r="R37" s="421"/>
      <c r="S37" s="421"/>
      <c r="T37" s="421"/>
      <c r="U37" s="421"/>
      <c r="V37" s="421"/>
      <c r="W37" s="421"/>
      <c r="X37" s="421"/>
    </row>
    <row r="38" spans="1:24" ht="38.25" x14ac:dyDescent="0.2">
      <c r="A38" s="261" t="s">
        <v>72</v>
      </c>
      <c r="B38" s="262" t="s">
        <v>29</v>
      </c>
      <c r="C38" s="262" t="s">
        <v>30</v>
      </c>
      <c r="D38" s="268" t="s">
        <v>31</v>
      </c>
      <c r="E38" s="268" t="s">
        <v>31</v>
      </c>
      <c r="F38" s="268" t="s">
        <v>31</v>
      </c>
      <c r="G38" s="281" t="s">
        <v>31</v>
      </c>
      <c r="H38" s="281" t="s">
        <v>31</v>
      </c>
      <c r="I38" s="281" t="s">
        <v>31</v>
      </c>
      <c r="J38" s="281" t="s">
        <v>31</v>
      </c>
      <c r="K38" s="281" t="s">
        <v>31</v>
      </c>
      <c r="L38" s="264" t="s">
        <v>31</v>
      </c>
      <c r="M38" s="281"/>
      <c r="N38" s="281"/>
      <c r="O38" s="283"/>
      <c r="P38" s="421"/>
      <c r="Q38" s="421"/>
      <c r="R38" s="421"/>
      <c r="S38" s="421"/>
      <c r="T38" s="421"/>
      <c r="U38" s="421"/>
      <c r="V38" s="421"/>
      <c r="W38" s="421"/>
      <c r="X38" s="421"/>
    </row>
    <row r="39" spans="1:24" ht="13.5" thickBot="1" x14ac:dyDescent="0.25">
      <c r="A39" s="261" t="s">
        <v>73</v>
      </c>
      <c r="B39" s="262" t="s">
        <v>29</v>
      </c>
      <c r="C39" s="262" t="s">
        <v>30</v>
      </c>
      <c r="D39" s="263"/>
      <c r="E39" s="263"/>
      <c r="F39" s="282"/>
      <c r="G39" s="282"/>
      <c r="H39" s="282"/>
      <c r="I39" s="282"/>
      <c r="J39" s="282"/>
      <c r="K39" s="282"/>
      <c r="L39" s="263"/>
      <c r="M39" s="284"/>
      <c r="N39" s="284"/>
      <c r="O39" s="285"/>
      <c r="P39" s="421"/>
      <c r="Q39" s="421"/>
      <c r="R39" s="421"/>
      <c r="S39" s="421"/>
      <c r="T39" s="421"/>
      <c r="U39" s="421"/>
      <c r="V39" s="421"/>
      <c r="W39" s="421"/>
      <c r="X39" s="421"/>
    </row>
    <row r="40" spans="1:24" ht="38.25" x14ac:dyDescent="0.2">
      <c r="A40" s="265" t="s">
        <v>74</v>
      </c>
      <c r="B40" s="273" t="s">
        <v>75</v>
      </c>
      <c r="C40" s="273" t="s">
        <v>30</v>
      </c>
      <c r="D40" s="275" t="s">
        <v>31</v>
      </c>
      <c r="E40" s="274"/>
      <c r="F40" s="286" t="s">
        <v>31</v>
      </c>
      <c r="G40" s="286" t="s">
        <v>31</v>
      </c>
      <c r="H40" s="287" t="s">
        <v>31</v>
      </c>
      <c r="I40" s="286"/>
      <c r="J40" s="286"/>
      <c r="K40" s="287"/>
      <c r="L40" s="274"/>
      <c r="M40" s="286"/>
      <c r="N40" s="287"/>
      <c r="O40" s="288"/>
      <c r="P40" s="421"/>
      <c r="Q40" s="421"/>
      <c r="R40" s="421"/>
      <c r="S40" s="421"/>
      <c r="T40" s="421"/>
      <c r="U40" s="421"/>
      <c r="V40" s="421"/>
      <c r="W40" s="421"/>
      <c r="X40" s="421"/>
    </row>
    <row r="41" spans="1:24" ht="26.25" thickBot="1" x14ac:dyDescent="0.25">
      <c r="A41" s="276" t="s">
        <v>76</v>
      </c>
      <c r="B41" s="277"/>
      <c r="C41" s="277"/>
      <c r="D41" s="278"/>
      <c r="E41" s="278"/>
      <c r="F41" s="278"/>
      <c r="G41" s="278"/>
      <c r="H41" s="278"/>
      <c r="I41" s="278"/>
      <c r="J41" s="278"/>
      <c r="K41" s="278"/>
      <c r="L41" s="278"/>
      <c r="M41" s="278"/>
      <c r="N41" s="278"/>
      <c r="O41" s="279"/>
      <c r="P41" s="182"/>
      <c r="Q41" s="182"/>
      <c r="R41" s="182"/>
      <c r="S41" s="182"/>
      <c r="T41" s="182"/>
      <c r="U41" s="182"/>
      <c r="V41" s="182"/>
      <c r="W41" s="182"/>
      <c r="X41" s="421"/>
    </row>
    <row r="42" spans="1:24" ht="25.5" x14ac:dyDescent="0.2">
      <c r="A42" s="261" t="s">
        <v>77</v>
      </c>
      <c r="B42" s="262" t="s">
        <v>29</v>
      </c>
      <c r="C42" s="262" t="s">
        <v>78</v>
      </c>
      <c r="D42" s="264" t="s">
        <v>31</v>
      </c>
      <c r="E42" s="264" t="s">
        <v>31</v>
      </c>
      <c r="F42" s="268" t="s">
        <v>31</v>
      </c>
      <c r="G42" s="264" t="s">
        <v>31</v>
      </c>
      <c r="H42" s="264" t="s">
        <v>31</v>
      </c>
      <c r="I42" s="264" t="s">
        <v>31</v>
      </c>
      <c r="J42" s="264" t="s">
        <v>31</v>
      </c>
      <c r="K42" s="264" t="s">
        <v>31</v>
      </c>
      <c r="L42" s="264" t="s">
        <v>31</v>
      </c>
      <c r="M42" s="264"/>
      <c r="N42" s="264"/>
      <c r="O42" s="283"/>
      <c r="P42" s="421"/>
      <c r="Q42" s="421"/>
      <c r="R42" s="421"/>
      <c r="S42" s="421"/>
      <c r="T42" s="421"/>
      <c r="U42" s="421"/>
      <c r="V42" s="421"/>
      <c r="W42" s="421"/>
      <c r="X42" s="421"/>
    </row>
    <row r="43" spans="1:24" ht="25.5" x14ac:dyDescent="0.2">
      <c r="A43" s="261" t="s">
        <v>79</v>
      </c>
      <c r="B43" s="262" t="s">
        <v>75</v>
      </c>
      <c r="C43" s="262" t="s">
        <v>30</v>
      </c>
      <c r="D43" s="264" t="s">
        <v>31</v>
      </c>
      <c r="E43" s="264" t="s">
        <v>31</v>
      </c>
      <c r="F43" s="264" t="s">
        <v>31</v>
      </c>
      <c r="G43" s="282"/>
      <c r="H43" s="281" t="s">
        <v>31</v>
      </c>
      <c r="I43" s="282"/>
      <c r="J43" s="282"/>
      <c r="K43" s="281" t="s">
        <v>31</v>
      </c>
      <c r="L43" s="263"/>
      <c r="M43" s="282"/>
      <c r="N43" s="281"/>
      <c r="O43" s="263"/>
      <c r="P43" s="421"/>
      <c r="Q43" s="421"/>
      <c r="R43" s="421"/>
      <c r="S43" s="421"/>
      <c r="T43" s="421"/>
      <c r="U43" s="421"/>
      <c r="V43" s="421"/>
      <c r="W43" s="421"/>
      <c r="X43" s="421"/>
    </row>
    <row r="44" spans="1:24" ht="25.5" x14ac:dyDescent="0.2">
      <c r="A44" s="265" t="s">
        <v>80</v>
      </c>
      <c r="B44" s="273" t="s">
        <v>75</v>
      </c>
      <c r="C44" s="273" t="s">
        <v>30</v>
      </c>
      <c r="D44" s="275"/>
      <c r="E44" s="274"/>
      <c r="F44" s="286"/>
      <c r="G44" s="286"/>
      <c r="H44" s="287"/>
      <c r="I44" s="286"/>
      <c r="J44" s="286"/>
      <c r="K44" s="287"/>
      <c r="L44" s="274"/>
      <c r="M44" s="286"/>
      <c r="N44" s="287"/>
      <c r="O44" s="274"/>
      <c r="P44" s="421"/>
      <c r="Q44" s="421"/>
      <c r="R44" s="421"/>
      <c r="S44" s="421"/>
      <c r="T44" s="421"/>
      <c r="U44" s="421"/>
      <c r="V44" s="421"/>
      <c r="W44" s="421"/>
      <c r="X44" s="421"/>
    </row>
    <row r="45" spans="1:24" ht="13.5" thickBot="1" x14ac:dyDescent="0.25">
      <c r="A45" s="276" t="s">
        <v>81</v>
      </c>
      <c r="B45" s="277"/>
      <c r="C45" s="277"/>
      <c r="D45" s="277"/>
      <c r="E45" s="277"/>
      <c r="F45" s="277"/>
      <c r="G45" s="277"/>
      <c r="H45" s="277"/>
      <c r="I45" s="277"/>
      <c r="J45" s="277"/>
      <c r="K45" s="277"/>
      <c r="L45" s="277"/>
      <c r="M45" s="277"/>
      <c r="N45" s="277"/>
      <c r="O45" s="289"/>
      <c r="P45" s="182"/>
      <c r="Q45" s="182"/>
      <c r="R45" s="182"/>
      <c r="S45" s="182"/>
      <c r="T45" s="182"/>
      <c r="U45" s="182"/>
      <c r="V45" s="182"/>
      <c r="W45" s="182"/>
      <c r="X45" s="421"/>
    </row>
    <row r="46" spans="1:24" ht="25.5" x14ac:dyDescent="0.2">
      <c r="A46" s="261" t="s">
        <v>82</v>
      </c>
      <c r="B46" s="262" t="s">
        <v>29</v>
      </c>
      <c r="C46" s="262" t="s">
        <v>83</v>
      </c>
      <c r="D46" s="268" t="s">
        <v>31</v>
      </c>
      <c r="E46" s="268" t="s">
        <v>31</v>
      </c>
      <c r="F46" s="268" t="s">
        <v>31</v>
      </c>
      <c r="G46" s="264" t="s">
        <v>31</v>
      </c>
      <c r="H46" s="264" t="s">
        <v>31</v>
      </c>
      <c r="I46" s="264" t="s">
        <v>31</v>
      </c>
      <c r="J46" s="264" t="s">
        <v>31</v>
      </c>
      <c r="K46" s="264" t="s">
        <v>31</v>
      </c>
      <c r="L46" s="264" t="s">
        <v>31</v>
      </c>
      <c r="M46" s="264"/>
      <c r="N46" s="264"/>
      <c r="O46" s="264"/>
      <c r="P46" s="421"/>
      <c r="Q46" s="421"/>
      <c r="R46" s="421"/>
      <c r="S46" s="421"/>
      <c r="T46" s="421"/>
      <c r="U46" s="421"/>
      <c r="V46" s="421"/>
      <c r="W46" s="421"/>
      <c r="X46" s="421"/>
    </row>
    <row r="47" spans="1:24" x14ac:dyDescent="0.2">
      <c r="A47" s="265" t="s">
        <v>84</v>
      </c>
      <c r="B47" s="273" t="s">
        <v>42</v>
      </c>
      <c r="C47" s="273" t="s">
        <v>30</v>
      </c>
      <c r="D47" s="274"/>
      <c r="E47" s="268" t="s">
        <v>31</v>
      </c>
      <c r="F47" s="286"/>
      <c r="G47" s="286"/>
      <c r="H47" s="287" t="s">
        <v>31</v>
      </c>
      <c r="I47" s="286"/>
      <c r="J47" s="286"/>
      <c r="K47" s="275" t="s">
        <v>31</v>
      </c>
      <c r="L47" s="274"/>
      <c r="M47" s="274"/>
      <c r="N47" s="287"/>
      <c r="O47" s="290"/>
      <c r="P47" s="421"/>
      <c r="Q47" s="421"/>
      <c r="R47" s="421"/>
      <c r="S47" s="421"/>
      <c r="T47" s="421"/>
      <c r="U47" s="421"/>
      <c r="V47" s="421"/>
      <c r="W47" s="421"/>
      <c r="X47" s="421"/>
    </row>
    <row r="48" spans="1:24" ht="13.5" thickBot="1" x14ac:dyDescent="0.25">
      <c r="A48" s="276" t="s">
        <v>85</v>
      </c>
      <c r="B48" s="277"/>
      <c r="C48" s="277"/>
      <c r="D48" s="278"/>
      <c r="E48" s="278"/>
      <c r="F48" s="278"/>
      <c r="G48" s="278"/>
      <c r="H48" s="278"/>
      <c r="I48" s="278"/>
      <c r="J48" s="278"/>
      <c r="K48" s="278"/>
      <c r="L48" s="278"/>
      <c r="M48" s="278"/>
      <c r="N48" s="278"/>
      <c r="O48" s="279"/>
      <c r="P48" s="182"/>
      <c r="Q48" s="182"/>
      <c r="R48" s="182"/>
      <c r="S48" s="182"/>
      <c r="T48" s="182"/>
      <c r="U48" s="182"/>
      <c r="V48" s="182"/>
      <c r="W48" s="182"/>
      <c r="X48" s="183"/>
    </row>
    <row r="49" spans="1:15" ht="25.5" x14ac:dyDescent="0.2">
      <c r="A49" s="261" t="s">
        <v>86</v>
      </c>
      <c r="B49" s="262" t="s">
        <v>42</v>
      </c>
      <c r="C49" s="262" t="s">
        <v>30</v>
      </c>
      <c r="D49" s="268" t="s">
        <v>31</v>
      </c>
      <c r="E49" s="267"/>
      <c r="F49" s="267"/>
      <c r="G49" s="267"/>
      <c r="H49" s="267"/>
      <c r="I49" s="267"/>
      <c r="J49" s="267"/>
      <c r="K49" s="267"/>
      <c r="L49" s="267"/>
      <c r="M49" s="267"/>
      <c r="N49" s="267"/>
      <c r="O49" s="285"/>
    </row>
    <row r="50" spans="1:15" ht="26.25" thickBot="1" x14ac:dyDescent="0.25">
      <c r="A50" s="261" t="s">
        <v>87</v>
      </c>
      <c r="B50" s="262" t="s">
        <v>42</v>
      </c>
      <c r="C50" s="262" t="s">
        <v>30</v>
      </c>
      <c r="D50" s="264"/>
      <c r="E50" s="284"/>
      <c r="F50" s="284"/>
      <c r="G50" s="284"/>
      <c r="H50" s="284"/>
      <c r="I50" s="284"/>
      <c r="J50" s="284"/>
      <c r="K50" s="267"/>
      <c r="L50" s="267"/>
      <c r="M50" s="267"/>
      <c r="N50" s="284"/>
      <c r="O50" s="284"/>
    </row>
    <row r="51" spans="1:15" x14ac:dyDescent="0.2">
      <c r="A51" s="261" t="s">
        <v>88</v>
      </c>
      <c r="B51" s="262" t="s">
        <v>29</v>
      </c>
      <c r="C51" s="262" t="s">
        <v>89</v>
      </c>
      <c r="D51" s="268" t="s">
        <v>31</v>
      </c>
      <c r="E51" s="268" t="s">
        <v>31</v>
      </c>
      <c r="F51" s="268" t="s">
        <v>31</v>
      </c>
      <c r="G51" s="291" t="s">
        <v>31</v>
      </c>
      <c r="H51" s="291" t="s">
        <v>31</v>
      </c>
      <c r="I51" s="291" t="s">
        <v>31</v>
      </c>
      <c r="J51" s="291" t="s">
        <v>31</v>
      </c>
      <c r="K51" s="292" t="s">
        <v>31</v>
      </c>
      <c r="L51" s="292" t="s">
        <v>31</v>
      </c>
      <c r="M51" s="292"/>
      <c r="N51" s="291"/>
      <c r="O51" s="291"/>
    </row>
    <row r="52" spans="1:15" ht="38.25" x14ac:dyDescent="0.2">
      <c r="A52" s="436" t="s">
        <v>90</v>
      </c>
      <c r="B52" s="262" t="s">
        <v>29</v>
      </c>
      <c r="C52" s="262" t="s">
        <v>30</v>
      </c>
      <c r="D52" s="268" t="s">
        <v>31</v>
      </c>
      <c r="E52" s="268" t="s">
        <v>31</v>
      </c>
      <c r="F52" s="268" t="s">
        <v>31</v>
      </c>
      <c r="G52" s="291" t="s">
        <v>31</v>
      </c>
      <c r="H52" s="291" t="s">
        <v>31</v>
      </c>
      <c r="I52" s="291" t="s">
        <v>31</v>
      </c>
      <c r="J52" s="291" t="s">
        <v>31</v>
      </c>
      <c r="K52" s="291" t="s">
        <v>31</v>
      </c>
      <c r="L52" s="291" t="s">
        <v>31</v>
      </c>
      <c r="M52" s="293"/>
      <c r="N52" s="294"/>
      <c r="O52" s="294"/>
    </row>
    <row r="53" spans="1:15" ht="39" thickBot="1" x14ac:dyDescent="0.25">
      <c r="A53" s="261" t="s">
        <v>91</v>
      </c>
      <c r="B53" s="262" t="s">
        <v>92</v>
      </c>
      <c r="C53" s="262" t="s">
        <v>30</v>
      </c>
      <c r="D53" s="263"/>
      <c r="E53" s="284"/>
      <c r="F53" s="282"/>
      <c r="G53" s="282"/>
      <c r="H53" s="282"/>
      <c r="I53" s="282"/>
      <c r="J53" s="282"/>
      <c r="K53" s="263"/>
      <c r="L53" s="263"/>
      <c r="M53" s="263"/>
      <c r="N53" s="282"/>
      <c r="O53" s="282"/>
    </row>
    <row r="54" spans="1:15" ht="14.25" thickTop="1" thickBot="1" x14ac:dyDescent="0.25">
      <c r="A54" s="460" t="s">
        <v>93</v>
      </c>
      <c r="B54" s="461"/>
      <c r="C54" s="461"/>
      <c r="D54" s="461"/>
      <c r="E54" s="461"/>
      <c r="F54" s="461"/>
      <c r="G54" s="461"/>
      <c r="H54" s="461"/>
      <c r="I54" s="461"/>
      <c r="J54" s="461"/>
      <c r="K54" s="461"/>
      <c r="L54" s="461"/>
      <c r="M54" s="461"/>
      <c r="N54" s="461"/>
      <c r="O54" s="462"/>
    </row>
    <row r="55" spans="1:15" ht="13.5" thickBot="1" x14ac:dyDescent="0.25">
      <c r="A55" s="463" t="s">
        <v>94</v>
      </c>
      <c r="B55" s="464"/>
      <c r="C55" s="464"/>
      <c r="D55" s="464"/>
      <c r="E55" s="464"/>
      <c r="F55" s="464"/>
      <c r="G55" s="464"/>
      <c r="H55" s="464"/>
      <c r="I55" s="464"/>
      <c r="J55" s="464"/>
      <c r="K55" s="464"/>
      <c r="L55" s="464"/>
      <c r="M55" s="464"/>
      <c r="N55" s="464"/>
      <c r="O55" s="465"/>
    </row>
    <row r="56" spans="1:15" ht="13.5" thickBot="1" x14ac:dyDescent="0.25">
      <c r="A56" s="261" t="s">
        <v>95</v>
      </c>
      <c r="B56" s="262" t="s">
        <v>96</v>
      </c>
      <c r="C56" s="262" t="s">
        <v>48</v>
      </c>
      <c r="D56" s="263"/>
      <c r="E56" s="263"/>
      <c r="F56" s="263"/>
      <c r="G56" s="263"/>
      <c r="H56" s="264"/>
      <c r="I56" s="263"/>
      <c r="J56" s="263"/>
      <c r="K56" s="263"/>
      <c r="L56" s="263"/>
      <c r="M56" s="263"/>
      <c r="N56" s="263"/>
      <c r="O56" s="280"/>
    </row>
    <row r="57" spans="1:15" x14ac:dyDescent="0.2">
      <c r="A57" s="261" t="s">
        <v>97</v>
      </c>
      <c r="B57" s="262" t="s">
        <v>42</v>
      </c>
      <c r="C57" s="262" t="s">
        <v>30</v>
      </c>
      <c r="D57" s="263"/>
      <c r="E57" s="268" t="s">
        <v>31</v>
      </c>
      <c r="F57" s="263"/>
      <c r="G57" s="263"/>
      <c r="H57" s="263"/>
      <c r="I57" s="267"/>
      <c r="J57" s="263"/>
      <c r="K57" s="263"/>
      <c r="L57" s="263"/>
      <c r="M57" s="263"/>
      <c r="N57" s="263"/>
      <c r="O57" s="280"/>
    </row>
    <row r="58" spans="1:15" x14ac:dyDescent="0.2">
      <c r="A58" s="261" t="s">
        <v>98</v>
      </c>
      <c r="B58" s="262" t="s">
        <v>42</v>
      </c>
      <c r="C58" s="262" t="s">
        <v>30</v>
      </c>
      <c r="D58" s="263"/>
      <c r="E58" s="292" t="s">
        <v>31</v>
      </c>
      <c r="F58" s="263"/>
      <c r="G58" s="263"/>
      <c r="H58" s="263"/>
      <c r="I58" s="267"/>
      <c r="J58" s="263"/>
      <c r="K58" s="263"/>
      <c r="L58" s="263"/>
      <c r="M58" s="263"/>
      <c r="N58" s="263"/>
      <c r="O58" s="280"/>
    </row>
    <row r="59" spans="1:15" ht="13.5" thickBot="1" x14ac:dyDescent="0.25">
      <c r="A59" s="463" t="s">
        <v>99</v>
      </c>
      <c r="B59" s="464"/>
      <c r="C59" s="464"/>
      <c r="D59" s="464"/>
      <c r="E59" s="464"/>
      <c r="F59" s="464"/>
      <c r="G59" s="464"/>
      <c r="H59" s="464"/>
      <c r="I59" s="464"/>
      <c r="J59" s="464"/>
      <c r="K59" s="464"/>
      <c r="L59" s="464"/>
      <c r="M59" s="464"/>
      <c r="N59" s="464"/>
      <c r="O59" s="465"/>
    </row>
    <row r="60" spans="1:15" ht="26.25" thickBot="1" x14ac:dyDescent="0.25">
      <c r="A60" s="261" t="s">
        <v>100</v>
      </c>
      <c r="B60" s="262" t="s">
        <v>101</v>
      </c>
      <c r="C60" s="262"/>
      <c r="D60" s="263"/>
      <c r="E60" s="263"/>
      <c r="F60" s="263"/>
      <c r="G60" s="263"/>
      <c r="H60" s="263"/>
      <c r="I60" s="263"/>
      <c r="J60" s="263"/>
      <c r="K60" s="263"/>
      <c r="L60" s="264"/>
      <c r="M60" s="263"/>
      <c r="N60" s="263"/>
      <c r="O60" s="280"/>
    </row>
    <row r="61" spans="1:15" ht="13.5" thickBot="1" x14ac:dyDescent="0.25">
      <c r="A61" s="261" t="s">
        <v>102</v>
      </c>
      <c r="B61" s="262" t="s">
        <v>103</v>
      </c>
      <c r="C61" s="262" t="s">
        <v>56</v>
      </c>
      <c r="D61" s="263"/>
      <c r="E61" s="263"/>
      <c r="F61" s="263"/>
      <c r="G61" s="263"/>
      <c r="H61" s="263"/>
      <c r="I61" s="263"/>
      <c r="J61" s="263"/>
      <c r="K61" s="263"/>
      <c r="L61" s="264"/>
      <c r="M61" s="263"/>
      <c r="N61" s="263"/>
      <c r="O61" s="280"/>
    </row>
    <row r="62" spans="1:15" x14ac:dyDescent="0.2">
      <c r="A62" s="261" t="s">
        <v>104</v>
      </c>
      <c r="B62" s="262" t="s">
        <v>42</v>
      </c>
      <c r="C62" s="262" t="s">
        <v>56</v>
      </c>
      <c r="D62" s="263"/>
      <c r="E62" s="264" t="s">
        <v>31</v>
      </c>
      <c r="F62" s="263"/>
      <c r="G62" s="263"/>
      <c r="H62" s="263"/>
      <c r="I62" s="263"/>
      <c r="J62" s="263"/>
      <c r="K62" s="263"/>
      <c r="L62" s="263"/>
      <c r="M62" s="263"/>
      <c r="N62" s="263"/>
      <c r="O62" s="280"/>
    </row>
    <row r="63" spans="1:15" ht="26.25" thickBot="1" x14ac:dyDescent="0.25">
      <c r="A63" s="261" t="s">
        <v>105</v>
      </c>
      <c r="B63" s="262" t="s">
        <v>106</v>
      </c>
      <c r="C63" s="262" t="s">
        <v>56</v>
      </c>
      <c r="D63" s="263"/>
      <c r="E63" s="295"/>
      <c r="F63" s="263"/>
      <c r="G63" s="263"/>
      <c r="H63" s="263"/>
      <c r="I63" s="263"/>
      <c r="J63" s="263"/>
      <c r="K63" s="263"/>
      <c r="L63" s="263"/>
      <c r="M63" s="269"/>
      <c r="N63" s="267"/>
      <c r="O63" s="280"/>
    </row>
    <row r="64" spans="1:15" ht="13.5" thickBot="1" x14ac:dyDescent="0.25">
      <c r="A64" s="463" t="s">
        <v>107</v>
      </c>
      <c r="B64" s="464"/>
      <c r="C64" s="464"/>
      <c r="D64" s="464"/>
      <c r="E64" s="464"/>
      <c r="F64" s="464"/>
      <c r="G64" s="464"/>
      <c r="H64" s="464"/>
      <c r="I64" s="464"/>
      <c r="J64" s="464"/>
      <c r="K64" s="464"/>
      <c r="L64" s="464"/>
      <c r="M64" s="464"/>
      <c r="N64" s="464"/>
      <c r="O64" s="465"/>
    </row>
    <row r="65" spans="1:15" ht="26.25" thickBot="1" x14ac:dyDescent="0.25">
      <c r="A65" s="261" t="s">
        <v>108</v>
      </c>
      <c r="B65" s="262"/>
      <c r="C65" s="262"/>
      <c r="D65" s="263"/>
      <c r="E65" s="263"/>
      <c r="F65" s="263"/>
      <c r="G65" s="263"/>
      <c r="H65" s="264"/>
      <c r="I65" s="263"/>
      <c r="J65" s="263"/>
      <c r="K65" s="263"/>
      <c r="L65" s="263"/>
      <c r="M65" s="263"/>
      <c r="N65" s="263"/>
      <c r="O65" s="280"/>
    </row>
    <row r="66" spans="1:15" ht="39" thickBot="1" x14ac:dyDescent="0.25">
      <c r="A66" s="261" t="s">
        <v>109</v>
      </c>
      <c r="B66" s="262" t="s">
        <v>42</v>
      </c>
      <c r="C66" s="262" t="s">
        <v>110</v>
      </c>
      <c r="D66" s="263"/>
      <c r="E66" s="263"/>
      <c r="F66" s="263"/>
      <c r="G66" s="263"/>
      <c r="H66" s="264"/>
      <c r="I66" s="263"/>
      <c r="J66" s="263"/>
      <c r="K66" s="263"/>
      <c r="L66" s="263"/>
      <c r="M66" s="263"/>
      <c r="N66" s="263"/>
      <c r="O66" s="280"/>
    </row>
    <row r="67" spans="1:15" ht="13.5" thickBot="1" x14ac:dyDescent="0.25">
      <c r="A67" s="463" t="s">
        <v>111</v>
      </c>
      <c r="B67" s="464"/>
      <c r="C67" s="464"/>
      <c r="D67" s="464"/>
      <c r="E67" s="464"/>
      <c r="F67" s="464"/>
      <c r="G67" s="464"/>
      <c r="H67" s="464"/>
      <c r="I67" s="464"/>
      <c r="J67" s="464"/>
      <c r="K67" s="464"/>
      <c r="L67" s="464"/>
      <c r="M67" s="464"/>
      <c r="N67" s="464"/>
      <c r="O67" s="465"/>
    </row>
    <row r="68" spans="1:15" ht="26.25" thickBot="1" x14ac:dyDescent="0.25">
      <c r="A68" s="261" t="s">
        <v>112</v>
      </c>
      <c r="B68" s="262"/>
      <c r="C68" s="262" t="s">
        <v>113</v>
      </c>
      <c r="D68" s="264"/>
      <c r="E68" s="263"/>
      <c r="F68" s="263"/>
      <c r="G68" s="263"/>
      <c r="H68" s="263"/>
      <c r="I68" s="263"/>
      <c r="J68" s="263"/>
      <c r="K68" s="263"/>
      <c r="L68" s="263"/>
      <c r="M68" s="263"/>
      <c r="N68" s="263"/>
      <c r="O68" s="280"/>
    </row>
    <row r="69" spans="1:15" ht="26.25" thickBot="1" x14ac:dyDescent="0.25">
      <c r="A69" s="261" t="s">
        <v>114</v>
      </c>
      <c r="B69" s="262"/>
      <c r="C69" s="262" t="s">
        <v>113</v>
      </c>
      <c r="D69" s="264"/>
      <c r="E69" s="263"/>
      <c r="F69" s="263"/>
      <c r="G69" s="263"/>
      <c r="H69" s="263"/>
      <c r="I69" s="263"/>
      <c r="J69" s="263"/>
      <c r="K69" s="263"/>
      <c r="L69" s="263"/>
      <c r="M69" s="263"/>
      <c r="N69" s="263"/>
      <c r="O69" s="280"/>
    </row>
    <row r="70" spans="1:15" ht="26.25" thickBot="1" x14ac:dyDescent="0.25">
      <c r="A70" s="261" t="s">
        <v>115</v>
      </c>
      <c r="B70" s="262"/>
      <c r="C70" s="262" t="s">
        <v>113</v>
      </c>
      <c r="D70" s="264"/>
      <c r="E70" s="263"/>
      <c r="F70" s="263"/>
      <c r="G70" s="263"/>
      <c r="H70" s="263"/>
      <c r="I70" s="263"/>
      <c r="J70" s="263"/>
      <c r="K70" s="263"/>
      <c r="L70" s="263"/>
      <c r="M70" s="263"/>
      <c r="N70" s="263"/>
      <c r="O70" s="280"/>
    </row>
    <row r="71" spans="1:15" ht="13.5" thickBot="1" x14ac:dyDescent="0.25">
      <c r="A71" s="296" t="s">
        <v>116</v>
      </c>
      <c r="B71" s="297"/>
      <c r="C71" s="297"/>
      <c r="D71" s="297"/>
      <c r="E71" s="297"/>
      <c r="F71" s="297"/>
      <c r="G71" s="297"/>
      <c r="H71" s="297"/>
      <c r="I71" s="297"/>
      <c r="J71" s="297"/>
      <c r="K71" s="297"/>
      <c r="L71" s="297"/>
      <c r="M71" s="297"/>
      <c r="N71" s="297"/>
      <c r="O71" s="298"/>
    </row>
    <row r="72" spans="1:15" ht="26.25" thickBot="1" x14ac:dyDescent="0.25">
      <c r="A72" s="261" t="s">
        <v>117</v>
      </c>
      <c r="B72" s="262" t="s">
        <v>42</v>
      </c>
      <c r="C72" s="262" t="s">
        <v>118</v>
      </c>
      <c r="D72" s="264"/>
      <c r="E72" s="263"/>
      <c r="F72" s="263"/>
      <c r="G72" s="263"/>
      <c r="H72" s="263"/>
      <c r="I72" s="263"/>
      <c r="J72" s="263"/>
      <c r="K72" s="263"/>
      <c r="L72" s="263"/>
      <c r="M72" s="263"/>
      <c r="N72" s="263"/>
      <c r="O72" s="280"/>
    </row>
    <row r="73" spans="1:15" ht="14.25" thickTop="1" thickBot="1" x14ac:dyDescent="0.25">
      <c r="A73" s="460" t="s">
        <v>119</v>
      </c>
      <c r="B73" s="461"/>
      <c r="C73" s="461"/>
      <c r="D73" s="461"/>
      <c r="E73" s="461"/>
      <c r="F73" s="461"/>
      <c r="G73" s="461"/>
      <c r="H73" s="461"/>
      <c r="I73" s="461"/>
      <c r="J73" s="461"/>
      <c r="K73" s="461"/>
      <c r="L73" s="461"/>
      <c r="M73" s="461"/>
      <c r="N73" s="461"/>
      <c r="O73" s="462"/>
    </row>
    <row r="74" spans="1:15" ht="13.5" thickBot="1" x14ac:dyDescent="0.25">
      <c r="A74" s="463" t="s">
        <v>120</v>
      </c>
      <c r="B74" s="464"/>
      <c r="C74" s="464"/>
      <c r="D74" s="464"/>
      <c r="E74" s="464"/>
      <c r="F74" s="464"/>
      <c r="G74" s="464"/>
      <c r="H74" s="464"/>
      <c r="I74" s="464"/>
      <c r="J74" s="464"/>
      <c r="K74" s="464"/>
      <c r="L74" s="464"/>
      <c r="M74" s="464"/>
      <c r="N74" s="464"/>
      <c r="O74" s="465"/>
    </row>
    <row r="75" spans="1:15" x14ac:dyDescent="0.2">
      <c r="A75" s="261" t="s">
        <v>121</v>
      </c>
      <c r="B75" s="299"/>
      <c r="C75" s="299"/>
      <c r="D75" s="263"/>
      <c r="E75" s="263"/>
      <c r="F75" s="268" t="s">
        <v>31</v>
      </c>
      <c r="G75" s="263"/>
      <c r="H75" s="263"/>
      <c r="I75" s="263"/>
      <c r="J75" s="263"/>
      <c r="K75" s="263"/>
      <c r="L75" s="263"/>
      <c r="M75" s="263"/>
      <c r="N75" s="263"/>
      <c r="O75" s="280"/>
    </row>
    <row r="76" spans="1:15" x14ac:dyDescent="0.2">
      <c r="A76" s="261" t="s">
        <v>122</v>
      </c>
      <c r="B76" s="299"/>
      <c r="C76" s="299"/>
      <c r="D76" s="263"/>
      <c r="E76" s="263"/>
      <c r="F76" s="268" t="s">
        <v>31</v>
      </c>
      <c r="G76" s="263"/>
      <c r="H76" s="263"/>
      <c r="I76" s="263"/>
      <c r="J76" s="263"/>
      <c r="K76" s="263"/>
      <c r="L76" s="263"/>
      <c r="M76" s="263"/>
      <c r="N76" s="263"/>
      <c r="O76" s="280"/>
    </row>
    <row r="77" spans="1:15" ht="25.5" x14ac:dyDescent="0.2">
      <c r="A77" s="261" t="s">
        <v>123</v>
      </c>
      <c r="B77" s="299"/>
      <c r="C77" s="299"/>
      <c r="D77" s="263"/>
      <c r="E77" s="263"/>
      <c r="F77" s="268" t="s">
        <v>31</v>
      </c>
      <c r="G77" s="263"/>
      <c r="H77" s="263"/>
      <c r="I77" s="263"/>
      <c r="J77" s="263"/>
      <c r="K77" s="263"/>
      <c r="L77" s="263"/>
      <c r="M77" s="263"/>
      <c r="N77" s="263"/>
      <c r="O77" s="280"/>
    </row>
    <row r="78" spans="1:15" x14ac:dyDescent="0.2">
      <c r="A78" s="261" t="s">
        <v>124</v>
      </c>
      <c r="B78" s="299"/>
      <c r="C78" s="299"/>
      <c r="D78" s="263"/>
      <c r="E78" s="263"/>
      <c r="F78" s="268" t="s">
        <v>31</v>
      </c>
      <c r="G78" s="263"/>
      <c r="H78" s="263"/>
      <c r="I78" s="263"/>
      <c r="J78" s="263"/>
      <c r="K78" s="263"/>
      <c r="L78" s="263"/>
      <c r="M78" s="263"/>
      <c r="N78" s="263"/>
      <c r="O78" s="280"/>
    </row>
    <row r="79" spans="1:15" ht="13.5" thickBot="1" x14ac:dyDescent="0.25">
      <c r="A79" s="300"/>
      <c r="B79" s="299"/>
      <c r="C79" s="299"/>
      <c r="D79" s="263"/>
      <c r="E79" s="263"/>
      <c r="F79" s="263"/>
      <c r="G79" s="263"/>
      <c r="H79" s="263"/>
      <c r="I79" s="263"/>
      <c r="J79" s="263"/>
      <c r="K79" s="263"/>
      <c r="L79" s="263"/>
      <c r="M79" s="263"/>
      <c r="N79" s="263"/>
      <c r="O79" s="280"/>
    </row>
    <row r="80" spans="1:15" ht="13.5" thickBot="1" x14ac:dyDescent="0.25">
      <c r="A80" s="301" t="s">
        <v>125</v>
      </c>
      <c r="B80" s="299"/>
      <c r="C80" s="299"/>
      <c r="D80" s="263"/>
      <c r="E80" s="263"/>
      <c r="F80" s="263"/>
      <c r="G80" s="263"/>
      <c r="H80" s="263"/>
      <c r="I80" s="263"/>
      <c r="J80" s="263"/>
      <c r="K80" s="263"/>
      <c r="L80" s="263"/>
      <c r="M80" s="263"/>
      <c r="N80" s="263"/>
      <c r="O80" s="280"/>
    </row>
    <row r="81" spans="1:15" x14ac:dyDescent="0.2">
      <c r="A81" s="261" t="s">
        <v>126</v>
      </c>
      <c r="B81" s="299"/>
      <c r="C81" s="299"/>
      <c r="D81" s="263"/>
      <c r="E81" s="263"/>
      <c r="F81" s="263" t="s">
        <v>31</v>
      </c>
      <c r="G81" s="263"/>
      <c r="H81" s="263"/>
      <c r="I81" s="263"/>
      <c r="J81" s="263"/>
      <c r="K81" s="263"/>
      <c r="L81" s="263"/>
      <c r="M81" s="263"/>
      <c r="N81" s="263"/>
      <c r="O81" s="280"/>
    </row>
    <row r="82" spans="1:15" x14ac:dyDescent="0.2">
      <c r="A82" s="261" t="s">
        <v>127</v>
      </c>
      <c r="B82" s="299"/>
      <c r="C82" s="299"/>
      <c r="D82" s="263"/>
      <c r="E82" s="263"/>
      <c r="F82" s="268" t="s">
        <v>31</v>
      </c>
      <c r="G82" s="263"/>
      <c r="H82" s="263"/>
      <c r="I82" s="263"/>
      <c r="J82" s="263"/>
      <c r="K82" s="263"/>
      <c r="L82" s="263"/>
      <c r="M82" s="263"/>
      <c r="N82" s="263"/>
      <c r="O82" s="280"/>
    </row>
    <row r="83" spans="1:15" x14ac:dyDescent="0.2">
      <c r="A83" s="261" t="s">
        <v>128</v>
      </c>
      <c r="B83" s="299"/>
      <c r="C83" s="299"/>
      <c r="D83" s="263"/>
      <c r="E83" s="263"/>
      <c r="F83" s="268" t="s">
        <v>31</v>
      </c>
      <c r="G83" s="263"/>
      <c r="H83" s="263"/>
      <c r="I83" s="263"/>
      <c r="J83" s="263"/>
      <c r="K83" s="263"/>
      <c r="L83" s="263"/>
      <c r="M83" s="263"/>
      <c r="N83" s="263"/>
      <c r="O83" s="280"/>
    </row>
    <row r="84" spans="1:15" x14ac:dyDescent="0.2">
      <c r="A84" s="261" t="s">
        <v>129</v>
      </c>
      <c r="B84" s="299"/>
      <c r="C84" s="299"/>
      <c r="D84" s="263"/>
      <c r="E84" s="263"/>
      <c r="F84" s="268" t="s">
        <v>31</v>
      </c>
      <c r="G84" s="263"/>
      <c r="H84" s="263"/>
      <c r="I84" s="263"/>
      <c r="J84" s="263"/>
      <c r="K84" s="263"/>
      <c r="L84" s="263"/>
      <c r="M84" s="263"/>
      <c r="N84" s="263"/>
      <c r="O84" s="280"/>
    </row>
    <row r="85" spans="1:15" x14ac:dyDescent="0.2">
      <c r="A85" s="261" t="s">
        <v>130</v>
      </c>
      <c r="B85" s="299"/>
      <c r="C85" s="299"/>
      <c r="D85" s="263"/>
      <c r="E85" s="263"/>
      <c r="F85" s="263" t="s">
        <v>31</v>
      </c>
      <c r="G85" s="263"/>
      <c r="H85" s="263"/>
      <c r="I85" s="263"/>
      <c r="J85" s="263"/>
      <c r="K85" s="263"/>
      <c r="L85" s="263"/>
      <c r="M85" s="263"/>
      <c r="N85" s="263"/>
      <c r="O85" s="280"/>
    </row>
    <row r="86" spans="1:15" x14ac:dyDescent="0.2">
      <c r="A86" s="261" t="s">
        <v>131</v>
      </c>
      <c r="B86" s="299"/>
      <c r="C86" s="299"/>
      <c r="D86" s="263"/>
      <c r="E86" s="263"/>
      <c r="F86" s="263" t="s">
        <v>31</v>
      </c>
      <c r="G86" s="263"/>
      <c r="H86" s="263"/>
      <c r="I86" s="263"/>
      <c r="J86" s="263"/>
      <c r="K86" s="263"/>
      <c r="L86" s="263"/>
      <c r="M86" s="263"/>
      <c r="N86" s="263"/>
      <c r="O86" s="280"/>
    </row>
    <row r="87" spans="1:15" ht="13.5" thickBot="1" x14ac:dyDescent="0.25">
      <c r="A87" s="261" t="s">
        <v>132</v>
      </c>
      <c r="B87" s="299"/>
      <c r="C87" s="299"/>
      <c r="D87" s="263"/>
      <c r="E87" s="263"/>
      <c r="F87" s="263"/>
      <c r="G87" s="263"/>
      <c r="H87" s="263"/>
      <c r="I87" s="263"/>
      <c r="J87" s="263"/>
      <c r="K87" s="263"/>
      <c r="L87" s="263"/>
      <c r="M87" s="263"/>
      <c r="N87" s="263"/>
      <c r="O87" s="280"/>
    </row>
    <row r="88" spans="1:15" x14ac:dyDescent="0.2">
      <c r="A88" s="261" t="s">
        <v>133</v>
      </c>
      <c r="B88" s="299"/>
      <c r="C88" s="299"/>
      <c r="D88" s="263"/>
      <c r="E88" s="263"/>
      <c r="F88" s="268" t="s">
        <v>31</v>
      </c>
      <c r="G88" s="263"/>
      <c r="H88" s="263"/>
      <c r="I88" s="263"/>
      <c r="J88" s="263"/>
      <c r="K88" s="263"/>
      <c r="L88" s="263"/>
      <c r="M88" s="263"/>
      <c r="N88" s="263"/>
      <c r="O88" s="280"/>
    </row>
    <row r="89" spans="1:15" ht="13.5" thickBot="1" x14ac:dyDescent="0.25">
      <c r="A89" s="261" t="s">
        <v>134</v>
      </c>
      <c r="B89" s="299"/>
      <c r="C89" s="299"/>
      <c r="D89" s="263"/>
      <c r="E89" s="263"/>
      <c r="F89" s="263"/>
      <c r="G89" s="263"/>
      <c r="H89" s="263"/>
      <c r="I89" s="263"/>
      <c r="J89" s="263"/>
      <c r="K89" s="263"/>
      <c r="L89" s="263"/>
      <c r="M89" s="263"/>
      <c r="N89" s="263"/>
      <c r="O89" s="280"/>
    </row>
    <row r="90" spans="1:15" x14ac:dyDescent="0.2">
      <c r="A90" s="261" t="s">
        <v>135</v>
      </c>
      <c r="B90" s="299"/>
      <c r="C90" s="299"/>
      <c r="D90" s="263"/>
      <c r="E90" s="263"/>
      <c r="F90" s="263" t="s">
        <v>136</v>
      </c>
      <c r="G90" s="263"/>
      <c r="H90" s="263"/>
      <c r="I90" s="263"/>
      <c r="J90" s="263"/>
      <c r="K90" s="263"/>
      <c r="L90" s="263"/>
      <c r="M90" s="263"/>
      <c r="N90" s="263"/>
      <c r="O90" s="280"/>
    </row>
    <row r="91" spans="1:15" x14ac:dyDescent="0.2">
      <c r="A91" s="261" t="s">
        <v>137</v>
      </c>
      <c r="B91" s="299"/>
      <c r="C91" s="299"/>
      <c r="D91" s="263"/>
      <c r="E91" s="263"/>
      <c r="F91" s="268" t="s">
        <v>31</v>
      </c>
      <c r="G91" s="263"/>
      <c r="H91" s="263"/>
      <c r="I91" s="263"/>
      <c r="J91" s="263"/>
      <c r="K91" s="263"/>
      <c r="L91" s="263"/>
      <c r="M91" s="263"/>
      <c r="N91" s="263"/>
      <c r="O91" s="280"/>
    </row>
    <row r="92" spans="1:15" x14ac:dyDescent="0.2">
      <c r="A92" s="261" t="s">
        <v>138</v>
      </c>
      <c r="B92" s="299"/>
      <c r="C92" s="299"/>
      <c r="D92" s="263"/>
      <c r="E92" s="263"/>
      <c r="F92" s="268" t="s">
        <v>31</v>
      </c>
      <c r="G92" s="263"/>
      <c r="H92" s="263"/>
      <c r="I92" s="263"/>
      <c r="J92" s="263"/>
      <c r="K92" s="263"/>
      <c r="L92" s="263"/>
      <c r="M92" s="263"/>
      <c r="N92" s="263"/>
      <c r="O92" s="280"/>
    </row>
    <row r="93" spans="1:15" x14ac:dyDescent="0.2">
      <c r="A93" s="261" t="s">
        <v>139</v>
      </c>
      <c r="B93" s="299"/>
      <c r="C93" s="299"/>
      <c r="D93" s="263"/>
      <c r="E93" s="263"/>
      <c r="F93" s="268" t="s">
        <v>31</v>
      </c>
      <c r="G93" s="263"/>
      <c r="H93" s="263"/>
      <c r="I93" s="263"/>
      <c r="J93" s="263"/>
      <c r="K93" s="263"/>
      <c r="L93" s="263"/>
      <c r="M93" s="263"/>
      <c r="N93" s="263"/>
      <c r="O93" s="280"/>
    </row>
    <row r="94" spans="1:15" ht="25.5" x14ac:dyDescent="0.2">
      <c r="A94" s="261" t="s">
        <v>140</v>
      </c>
      <c r="B94" s="299"/>
      <c r="C94" s="299"/>
      <c r="D94" s="263"/>
      <c r="E94" s="263"/>
      <c r="F94" s="268" t="s">
        <v>31</v>
      </c>
      <c r="G94" s="263"/>
      <c r="H94" s="263"/>
      <c r="I94" s="263"/>
      <c r="J94" s="263"/>
      <c r="K94" s="263"/>
      <c r="L94" s="263"/>
      <c r="M94" s="263"/>
      <c r="N94" s="263"/>
      <c r="O94" s="280"/>
    </row>
    <row r="95" spans="1:15" ht="13.5" thickBot="1" x14ac:dyDescent="0.25">
      <c r="A95" s="261" t="s">
        <v>141</v>
      </c>
      <c r="B95" s="299"/>
      <c r="C95" s="299"/>
      <c r="D95" s="263"/>
      <c r="E95" s="263"/>
      <c r="F95" s="263"/>
      <c r="G95" s="263"/>
      <c r="H95" s="263"/>
      <c r="I95" s="263"/>
      <c r="J95" s="263"/>
      <c r="K95" s="263"/>
      <c r="L95" s="263"/>
      <c r="M95" s="263"/>
      <c r="N95" s="263"/>
      <c r="O95" s="280"/>
    </row>
    <row r="96" spans="1:15" ht="13.5" thickBot="1" x14ac:dyDescent="0.25">
      <c r="A96" s="261" t="s">
        <v>142</v>
      </c>
      <c r="B96" s="299"/>
      <c r="C96" s="299"/>
      <c r="D96" s="263"/>
      <c r="E96" s="263"/>
      <c r="F96" s="263"/>
      <c r="G96" s="263"/>
      <c r="H96" s="263"/>
      <c r="I96" s="263"/>
      <c r="J96" s="263"/>
      <c r="K96" s="263"/>
      <c r="L96" s="263"/>
      <c r="M96" s="263"/>
      <c r="N96" s="263"/>
      <c r="O96" s="280"/>
    </row>
    <row r="97" spans="1:15" x14ac:dyDescent="0.2">
      <c r="A97" s="261" t="s">
        <v>143</v>
      </c>
      <c r="B97" s="299"/>
      <c r="C97" s="299"/>
      <c r="D97" s="263"/>
      <c r="E97" s="263"/>
      <c r="F97" s="268" t="s">
        <v>31</v>
      </c>
      <c r="G97" s="263"/>
      <c r="H97" s="263"/>
      <c r="I97" s="263"/>
      <c r="J97" s="263"/>
      <c r="K97" s="263"/>
      <c r="L97" s="263"/>
      <c r="M97" s="263"/>
      <c r="N97" s="263"/>
      <c r="O97" s="280"/>
    </row>
    <row r="98" spans="1:15" ht="13.5" thickBot="1" x14ac:dyDescent="0.25">
      <c r="A98" s="261" t="s">
        <v>144</v>
      </c>
      <c r="B98" s="299"/>
      <c r="C98" s="299"/>
      <c r="D98" s="263"/>
      <c r="E98" s="263"/>
      <c r="F98" s="263"/>
      <c r="G98" s="263"/>
      <c r="H98" s="263"/>
      <c r="I98" s="263"/>
      <c r="J98" s="263"/>
      <c r="K98" s="263"/>
      <c r="L98" s="263"/>
      <c r="M98" s="263"/>
      <c r="N98" s="263"/>
      <c r="O98" s="280"/>
    </row>
    <row r="99" spans="1:15" ht="15.75" x14ac:dyDescent="0.2">
      <c r="A99" s="180"/>
      <c r="B99" s="421"/>
      <c r="C99" s="421"/>
      <c r="D99" s="421"/>
      <c r="E99" s="421"/>
      <c r="F99" s="421"/>
      <c r="G99" s="421"/>
      <c r="H99" s="421"/>
      <c r="I99" s="421"/>
      <c r="J99" s="421"/>
      <c r="K99" s="421"/>
      <c r="L99" s="421"/>
      <c r="M99" s="421"/>
      <c r="N99" s="421"/>
      <c r="O99" s="421"/>
    </row>
  </sheetData>
  <mergeCells count="14">
    <mergeCell ref="A73:O73"/>
    <mergeCell ref="A74:O74"/>
    <mergeCell ref="A1:O1"/>
    <mergeCell ref="A54:O54"/>
    <mergeCell ref="A55:O55"/>
    <mergeCell ref="A59:O59"/>
    <mergeCell ref="A64:O64"/>
    <mergeCell ref="A67:O67"/>
    <mergeCell ref="A5:O5"/>
    <mergeCell ref="A6:O6"/>
    <mergeCell ref="A13:O13"/>
    <mergeCell ref="A14:O14"/>
    <mergeCell ref="A28:O28"/>
    <mergeCell ref="A9:O9"/>
  </mergeCells>
  <pageMargins left="0.23622047244094499" right="0.23622047244094499" top="0.74803149606299202" bottom="0.74803149606299202" header="0.31496062992126" footer="0.31496062992126"/>
  <pageSetup fitToHeight="24" orientation="landscape" r:id="rId1"/>
  <headerFooter>
    <oddFooter>&amp;C&amp;A&amp;R&amp;P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comm!$A$1:$A$48</xm:f>
          </x14:formula1>
          <xm:sqref>A3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1"/>
  </sheetPr>
  <dimension ref="A1:B24"/>
  <sheetViews>
    <sheetView zoomScale="85" zoomScaleNormal="85" workbookViewId="0">
      <pane ySplit="2" topLeftCell="A3" activePane="bottomLeft" state="frozen"/>
      <selection sqref="A1:XFD1"/>
      <selection pane="bottomLeft" sqref="A1:B1"/>
    </sheetView>
  </sheetViews>
  <sheetFormatPr defaultRowHeight="12.75" x14ac:dyDescent="0.2"/>
  <cols>
    <col min="1" max="1" width="46.7109375" customWidth="1"/>
    <col min="2" max="2" width="92" customWidth="1"/>
  </cols>
  <sheetData>
    <row r="1" spans="1:2" x14ac:dyDescent="0.2">
      <c r="A1" s="631" t="s">
        <v>1182</v>
      </c>
      <c r="B1" s="631"/>
    </row>
    <row r="2" spans="1:2" x14ac:dyDescent="0.2">
      <c r="A2" s="320" t="s">
        <v>1183</v>
      </c>
      <c r="B2" s="321" t="s">
        <v>1184</v>
      </c>
    </row>
    <row r="3" spans="1:2" ht="38.25" x14ac:dyDescent="0.2">
      <c r="A3" s="322" t="s">
        <v>458</v>
      </c>
      <c r="B3" s="323" t="s">
        <v>1185</v>
      </c>
    </row>
    <row r="4" spans="1:2" x14ac:dyDescent="0.2">
      <c r="A4" s="324" t="s">
        <v>461</v>
      </c>
      <c r="B4" s="325" t="s">
        <v>1186</v>
      </c>
    </row>
    <row r="5" spans="1:2" ht="25.5" x14ac:dyDescent="0.2">
      <c r="A5" s="322" t="s">
        <v>472</v>
      </c>
      <c r="B5" s="323" t="s">
        <v>1187</v>
      </c>
    </row>
    <row r="6" spans="1:2" x14ac:dyDescent="0.2">
      <c r="A6" s="324" t="s">
        <v>478</v>
      </c>
      <c r="B6" s="325" t="s">
        <v>1188</v>
      </c>
    </row>
    <row r="7" spans="1:2" ht="25.5" x14ac:dyDescent="0.2">
      <c r="A7" s="322" t="s">
        <v>475</v>
      </c>
      <c r="B7" s="323" t="s">
        <v>1189</v>
      </c>
    </row>
    <row r="8" spans="1:2" ht="25.5" x14ac:dyDescent="0.2">
      <c r="A8" s="324" t="s">
        <v>482</v>
      </c>
      <c r="B8" s="325" t="s">
        <v>1190</v>
      </c>
    </row>
    <row r="9" spans="1:2" ht="25.5" x14ac:dyDescent="0.2">
      <c r="A9" s="322" t="s">
        <v>484</v>
      </c>
      <c r="B9" s="323" t="s">
        <v>1191</v>
      </c>
    </row>
    <row r="11" spans="1:2" x14ac:dyDescent="0.2">
      <c r="A11" s="420" t="s">
        <v>1192</v>
      </c>
      <c r="B11" s="421"/>
    </row>
    <row r="19" spans="2:2" ht="11.45" customHeight="1" x14ac:dyDescent="0.2">
      <c r="B19" s="421"/>
    </row>
    <row r="20" spans="2:2" ht="11.1" customHeight="1" x14ac:dyDescent="0.2">
      <c r="B20" s="421"/>
    </row>
    <row r="24" spans="2:2" x14ac:dyDescent="0.2">
      <c r="B24" s="420"/>
    </row>
  </sheetData>
  <mergeCells count="1">
    <mergeCell ref="A1:B1"/>
  </mergeCells>
  <hyperlinks>
    <hyperlink ref="A1:B1" location="'3 Complaints'!A1" display="ACTION TAKEN CATEGORIE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13"/>
  <sheetViews>
    <sheetView workbookViewId="0">
      <selection activeCell="I28" sqref="I28:I29"/>
    </sheetView>
  </sheetViews>
  <sheetFormatPr defaultRowHeight="12.75" x14ac:dyDescent="0.2"/>
  <cols>
    <col min="5" max="5" width="29.5703125" bestFit="1" customWidth="1"/>
    <col min="8" max="8" width="31.5703125" bestFit="1" customWidth="1"/>
    <col min="9" max="9" width="21.5703125" customWidth="1"/>
  </cols>
  <sheetData>
    <row r="1" spans="1:10" x14ac:dyDescent="0.2">
      <c r="A1" s="421" t="s">
        <v>1193</v>
      </c>
      <c r="B1" s="421" t="s">
        <v>1194</v>
      </c>
      <c r="C1" s="421" t="s">
        <v>1195</v>
      </c>
      <c r="D1" s="421" t="s">
        <v>1196</v>
      </c>
      <c r="E1" s="421" t="s">
        <v>3</v>
      </c>
      <c r="F1" s="421" t="s">
        <v>1197</v>
      </c>
      <c r="G1" s="421" t="s">
        <v>1198</v>
      </c>
      <c r="H1" s="421" t="s">
        <v>1199</v>
      </c>
      <c r="I1" s="420" t="s">
        <v>1200</v>
      </c>
      <c r="J1" s="420" t="s">
        <v>1201</v>
      </c>
    </row>
    <row r="2" spans="1:10" ht="14.25" x14ac:dyDescent="0.2">
      <c r="A2" s="421" t="s">
        <v>908</v>
      </c>
      <c r="B2" s="421" t="s">
        <v>1202</v>
      </c>
      <c r="C2" s="421" t="s">
        <v>1203</v>
      </c>
      <c r="D2" s="420" t="s">
        <v>1204</v>
      </c>
      <c r="E2" s="7" t="s">
        <v>1205</v>
      </c>
      <c r="F2" s="1" t="s">
        <v>1000</v>
      </c>
      <c r="G2" s="2" t="s">
        <v>1206</v>
      </c>
      <c r="H2" s="421" t="s">
        <v>1207</v>
      </c>
      <c r="I2" s="420" t="s">
        <v>1200</v>
      </c>
      <c r="J2" s="23" t="s">
        <v>783</v>
      </c>
    </row>
    <row r="3" spans="1:10" ht="14.25" x14ac:dyDescent="0.2">
      <c r="A3" s="421" t="s">
        <v>926</v>
      </c>
      <c r="B3" s="421" t="s">
        <v>1208</v>
      </c>
      <c r="C3" s="421" t="s">
        <v>1209</v>
      </c>
      <c r="D3" s="420" t="s">
        <v>1210</v>
      </c>
      <c r="E3" s="7" t="s">
        <v>1211</v>
      </c>
      <c r="F3" s="1" t="s">
        <v>1003</v>
      </c>
      <c r="G3" s="2" t="s">
        <v>782</v>
      </c>
      <c r="H3" s="421" t="s">
        <v>1212</v>
      </c>
      <c r="I3" s="420" t="s">
        <v>1213</v>
      </c>
      <c r="J3" s="23" t="s">
        <v>780</v>
      </c>
    </row>
    <row r="4" spans="1:10" ht="14.25" x14ac:dyDescent="0.2">
      <c r="A4" s="421"/>
      <c r="B4" s="420" t="s">
        <v>1207</v>
      </c>
      <c r="C4" s="421" t="s">
        <v>1214</v>
      </c>
      <c r="D4" s="23" t="s">
        <v>1215</v>
      </c>
      <c r="E4" s="7" t="s">
        <v>1216</v>
      </c>
      <c r="F4" s="1" t="s">
        <v>1006</v>
      </c>
      <c r="G4" s="2" t="s">
        <v>1217</v>
      </c>
      <c r="H4" s="421" t="s">
        <v>1218</v>
      </c>
      <c r="I4" s="421"/>
      <c r="J4" s="420" t="s">
        <v>789</v>
      </c>
    </row>
    <row r="5" spans="1:10" ht="14.25" x14ac:dyDescent="0.2">
      <c r="A5" s="421"/>
      <c r="B5" s="421"/>
      <c r="C5" s="421"/>
      <c r="D5" s="421"/>
      <c r="E5" s="14" t="s">
        <v>1219</v>
      </c>
      <c r="F5" s="1" t="s">
        <v>1220</v>
      </c>
      <c r="G5" s="2" t="s">
        <v>788</v>
      </c>
      <c r="H5" s="421" t="s">
        <v>1221</v>
      </c>
      <c r="I5" s="421"/>
      <c r="J5" s="420" t="s">
        <v>1222</v>
      </c>
    </row>
    <row r="6" spans="1:10" ht="14.25" x14ac:dyDescent="0.2">
      <c r="A6" s="421"/>
      <c r="B6" s="421"/>
      <c r="C6" s="421"/>
      <c r="D6" s="421"/>
      <c r="E6" s="7" t="s">
        <v>1223</v>
      </c>
      <c r="F6" s="1" t="s">
        <v>1020</v>
      </c>
      <c r="G6" s="2" t="s">
        <v>796</v>
      </c>
      <c r="H6" s="421" t="s">
        <v>1224</v>
      </c>
      <c r="I6" s="421"/>
      <c r="J6" s="420" t="s">
        <v>1225</v>
      </c>
    </row>
    <row r="7" spans="1:10" ht="14.25" x14ac:dyDescent="0.2">
      <c r="A7" s="421"/>
      <c r="B7" s="421"/>
      <c r="C7" s="421"/>
      <c r="D7" s="421"/>
      <c r="E7" s="7" t="s">
        <v>1226</v>
      </c>
      <c r="F7" s="1" t="s">
        <v>1021</v>
      </c>
      <c r="G7" s="2" t="s">
        <v>1227</v>
      </c>
      <c r="H7" s="421" t="s">
        <v>1228</v>
      </c>
      <c r="I7" s="421"/>
      <c r="J7" s="420" t="s">
        <v>1229</v>
      </c>
    </row>
    <row r="8" spans="1:10" ht="14.25" x14ac:dyDescent="0.2">
      <c r="A8" s="421"/>
      <c r="B8" s="421"/>
      <c r="C8" s="421"/>
      <c r="D8" s="421"/>
      <c r="E8" s="13" t="s">
        <v>1230</v>
      </c>
      <c r="F8" s="3" t="s">
        <v>1028</v>
      </c>
      <c r="G8" s="4" t="s">
        <v>180</v>
      </c>
      <c r="H8" s="421" t="s">
        <v>1231</v>
      </c>
      <c r="I8" s="421"/>
      <c r="J8" s="421"/>
    </row>
    <row r="9" spans="1:10" ht="14.25" x14ac:dyDescent="0.2">
      <c r="A9" s="421"/>
      <c r="B9" s="421"/>
      <c r="C9" s="421"/>
      <c r="D9" s="421"/>
      <c r="E9" s="13" t="s">
        <v>1232</v>
      </c>
      <c r="F9" s="1" t="s">
        <v>1030</v>
      </c>
      <c r="G9" s="421"/>
      <c r="H9" s="421" t="s">
        <v>1233</v>
      </c>
      <c r="I9" s="421"/>
      <c r="J9" s="421"/>
    </row>
    <row r="10" spans="1:10" ht="14.25" x14ac:dyDescent="0.2">
      <c r="A10" s="421"/>
      <c r="B10" s="421"/>
      <c r="C10" s="421"/>
      <c r="D10" s="421"/>
      <c r="E10" s="7" t="s">
        <v>1234</v>
      </c>
      <c r="F10" s="1" t="s">
        <v>278</v>
      </c>
      <c r="G10" s="421"/>
      <c r="H10" s="421" t="s">
        <v>1235</v>
      </c>
      <c r="I10" s="421"/>
      <c r="J10" s="421"/>
    </row>
    <row r="11" spans="1:10" ht="14.25" x14ac:dyDescent="0.2">
      <c r="A11" s="421"/>
      <c r="B11" s="421"/>
      <c r="C11" s="421"/>
      <c r="D11" s="421"/>
      <c r="E11" s="7" t="s">
        <v>1236</v>
      </c>
      <c r="F11" s="5" t="s">
        <v>180</v>
      </c>
      <c r="G11" s="421"/>
      <c r="H11" s="421" t="s">
        <v>1237</v>
      </c>
      <c r="I11" s="421"/>
      <c r="J11" s="421"/>
    </row>
    <row r="12" spans="1:10" ht="14.25" x14ac:dyDescent="0.2">
      <c r="A12" s="421"/>
      <c r="B12" s="421"/>
      <c r="C12" s="421"/>
      <c r="D12" s="421"/>
      <c r="E12" s="7" t="s">
        <v>1238</v>
      </c>
      <c r="F12" s="1"/>
      <c r="G12" s="421"/>
      <c r="H12" s="421" t="s">
        <v>1239</v>
      </c>
      <c r="I12" s="421"/>
      <c r="J12" s="421"/>
    </row>
    <row r="13" spans="1:10" ht="14.25" x14ac:dyDescent="0.2">
      <c r="A13" s="421"/>
      <c r="B13" s="421"/>
      <c r="C13" s="421"/>
      <c r="D13" s="421"/>
      <c r="E13" s="7" t="s">
        <v>1240</v>
      </c>
      <c r="F13" s="1"/>
      <c r="G13" s="421"/>
      <c r="H13" s="421" t="s">
        <v>778</v>
      </c>
      <c r="I13" s="421"/>
      <c r="J13" s="421"/>
    </row>
    <row r="14" spans="1:10" ht="14.25" x14ac:dyDescent="0.2">
      <c r="A14" s="421"/>
      <c r="B14" s="421"/>
      <c r="C14" s="421"/>
      <c r="D14" s="421"/>
      <c r="E14" s="7" t="s">
        <v>1241</v>
      </c>
      <c r="F14" s="1"/>
      <c r="G14" s="421"/>
      <c r="H14" s="421" t="s">
        <v>1242</v>
      </c>
      <c r="I14" s="421"/>
      <c r="J14" s="421"/>
    </row>
    <row r="15" spans="1:10" ht="14.25" x14ac:dyDescent="0.2">
      <c r="A15" s="421"/>
      <c r="B15" s="421"/>
      <c r="C15" s="421"/>
      <c r="D15" s="421"/>
      <c r="E15" s="7" t="s">
        <v>1243</v>
      </c>
      <c r="F15" s="1"/>
      <c r="G15" s="421"/>
      <c r="H15" s="421" t="s">
        <v>180</v>
      </c>
      <c r="I15" s="421"/>
      <c r="J15" s="421"/>
    </row>
    <row r="16" spans="1:10" ht="14.25" x14ac:dyDescent="0.2">
      <c r="A16" s="421"/>
      <c r="B16" s="421"/>
      <c r="C16" s="421"/>
      <c r="D16" s="421"/>
      <c r="E16" s="7" t="s">
        <v>1244</v>
      </c>
      <c r="F16" s="1"/>
      <c r="G16" s="421"/>
      <c r="H16" s="421"/>
      <c r="I16" s="421"/>
      <c r="J16" s="421"/>
    </row>
    <row r="17" spans="5:8" ht="14.25" x14ac:dyDescent="0.2">
      <c r="E17" s="7" t="s">
        <v>1245</v>
      </c>
      <c r="F17" s="1"/>
      <c r="G17" s="421"/>
      <c r="H17" s="421"/>
    </row>
    <row r="18" spans="5:8" ht="14.25" x14ac:dyDescent="0.2">
      <c r="E18" s="7" t="s">
        <v>1246</v>
      </c>
      <c r="F18" s="1"/>
      <c r="G18" s="421"/>
      <c r="H18" s="421"/>
    </row>
    <row r="19" spans="5:8" ht="14.25" x14ac:dyDescent="0.2">
      <c r="E19" s="7" t="s">
        <v>1247</v>
      </c>
      <c r="F19" s="1"/>
      <c r="G19" s="421"/>
      <c r="H19" s="421"/>
    </row>
    <row r="20" spans="5:8" ht="14.25" x14ac:dyDescent="0.2">
      <c r="E20" s="7" t="s">
        <v>1248</v>
      </c>
      <c r="F20" s="1"/>
      <c r="G20" s="421"/>
      <c r="H20" s="420" t="s">
        <v>1249</v>
      </c>
    </row>
    <row r="21" spans="5:8" ht="14.25" x14ac:dyDescent="0.2">
      <c r="E21" s="7" t="s">
        <v>1250</v>
      </c>
      <c r="F21" s="421"/>
      <c r="G21" s="421"/>
      <c r="H21" s="7" t="s">
        <v>1205</v>
      </c>
    </row>
    <row r="22" spans="5:8" ht="14.25" x14ac:dyDescent="0.2">
      <c r="E22" s="7" t="s">
        <v>1251</v>
      </c>
      <c r="F22" s="421"/>
      <c r="G22" s="421"/>
      <c r="H22" s="7" t="s">
        <v>1211</v>
      </c>
    </row>
    <row r="23" spans="5:8" ht="14.25" x14ac:dyDescent="0.2">
      <c r="E23" s="7" t="s">
        <v>1252</v>
      </c>
      <c r="F23" s="421"/>
      <c r="G23" s="421"/>
      <c r="H23" s="7" t="s">
        <v>1216</v>
      </c>
    </row>
    <row r="24" spans="5:8" ht="14.25" x14ac:dyDescent="0.2">
      <c r="E24" s="7" t="s">
        <v>1253</v>
      </c>
      <c r="F24" s="421"/>
      <c r="G24" s="421"/>
      <c r="H24" s="14" t="s">
        <v>1219</v>
      </c>
    </row>
    <row r="25" spans="5:8" ht="14.25" x14ac:dyDescent="0.2">
      <c r="E25" s="7" t="s">
        <v>1254</v>
      </c>
      <c r="F25" s="421"/>
      <c r="G25" s="421"/>
      <c r="H25" s="7" t="s">
        <v>1223</v>
      </c>
    </row>
    <row r="26" spans="5:8" ht="14.25" x14ac:dyDescent="0.2">
      <c r="E26" s="13" t="s">
        <v>1255</v>
      </c>
      <c r="F26" s="421"/>
      <c r="G26" s="421"/>
      <c r="H26" s="7" t="s">
        <v>1226</v>
      </c>
    </row>
    <row r="27" spans="5:8" ht="14.25" x14ac:dyDescent="0.2">
      <c r="E27" s="7" t="s">
        <v>1256</v>
      </c>
      <c r="F27" s="421"/>
      <c r="G27" s="421"/>
      <c r="H27" s="13" t="s">
        <v>1230</v>
      </c>
    </row>
    <row r="28" spans="5:8" ht="14.25" x14ac:dyDescent="0.2">
      <c r="E28" s="13" t="s">
        <v>1257</v>
      </c>
      <c r="F28" s="421"/>
      <c r="G28" s="421"/>
      <c r="H28" s="13" t="s">
        <v>1232</v>
      </c>
    </row>
    <row r="29" spans="5:8" ht="14.25" x14ac:dyDescent="0.2">
      <c r="E29" s="7" t="s">
        <v>1258</v>
      </c>
      <c r="F29" s="421"/>
      <c r="G29" s="421"/>
      <c r="H29" s="7" t="s">
        <v>1234</v>
      </c>
    </row>
    <row r="30" spans="5:8" ht="14.25" x14ac:dyDescent="0.2">
      <c r="E30" s="7" t="s">
        <v>1259</v>
      </c>
      <c r="F30" s="421"/>
      <c r="G30" s="421"/>
      <c r="H30" s="7" t="s">
        <v>1236</v>
      </c>
    </row>
    <row r="31" spans="5:8" ht="14.25" x14ac:dyDescent="0.2">
      <c r="E31" s="7" t="s">
        <v>1260</v>
      </c>
      <c r="F31" s="421"/>
      <c r="G31" s="421"/>
      <c r="H31" s="7" t="s">
        <v>1238</v>
      </c>
    </row>
    <row r="32" spans="5:8" ht="14.25" x14ac:dyDescent="0.2">
      <c r="E32" s="7" t="s">
        <v>1261</v>
      </c>
      <c r="F32" s="421"/>
      <c r="G32" s="421"/>
      <c r="H32" s="7" t="s">
        <v>1240</v>
      </c>
    </row>
    <row r="33" spans="5:8" ht="14.25" x14ac:dyDescent="0.2">
      <c r="E33" s="7" t="s">
        <v>186</v>
      </c>
      <c r="F33" s="421"/>
      <c r="G33" s="421"/>
      <c r="H33" s="7" t="s">
        <v>1241</v>
      </c>
    </row>
    <row r="34" spans="5:8" ht="14.25" x14ac:dyDescent="0.2">
      <c r="E34" s="7" t="s">
        <v>1262</v>
      </c>
      <c r="F34" s="421"/>
      <c r="G34" s="421"/>
      <c r="H34" s="7" t="s">
        <v>1243</v>
      </c>
    </row>
    <row r="35" spans="5:8" ht="14.25" x14ac:dyDescent="0.2">
      <c r="E35" s="7" t="s">
        <v>1263</v>
      </c>
      <c r="F35" s="421"/>
      <c r="G35" s="421"/>
      <c r="H35" s="7" t="s">
        <v>1244</v>
      </c>
    </row>
    <row r="36" spans="5:8" ht="14.25" x14ac:dyDescent="0.2">
      <c r="E36" s="7" t="s">
        <v>1264</v>
      </c>
      <c r="F36" s="421"/>
      <c r="G36" s="421"/>
      <c r="H36" s="7" t="s">
        <v>1245</v>
      </c>
    </row>
    <row r="37" spans="5:8" ht="14.25" x14ac:dyDescent="0.2">
      <c r="E37" s="13" t="s">
        <v>1265</v>
      </c>
      <c r="F37" s="421"/>
      <c r="G37" s="421"/>
      <c r="H37" s="7" t="s">
        <v>1246</v>
      </c>
    </row>
    <row r="38" spans="5:8" ht="14.25" x14ac:dyDescent="0.2">
      <c r="E38" s="7" t="s">
        <v>1266</v>
      </c>
      <c r="F38" s="421"/>
      <c r="G38" s="421"/>
      <c r="H38" s="7" t="s">
        <v>1247</v>
      </c>
    </row>
    <row r="39" spans="5:8" ht="14.25" x14ac:dyDescent="0.2">
      <c r="E39" s="11" t="s">
        <v>1267</v>
      </c>
      <c r="F39" s="421"/>
      <c r="G39" s="421"/>
      <c r="H39" s="7" t="s">
        <v>1248</v>
      </c>
    </row>
    <row r="40" spans="5:8" ht="14.25" x14ac:dyDescent="0.2">
      <c r="E40" s="7" t="s">
        <v>1268</v>
      </c>
      <c r="F40" s="421"/>
      <c r="G40" s="421"/>
      <c r="H40" s="7" t="s">
        <v>1250</v>
      </c>
    </row>
    <row r="41" spans="5:8" ht="14.25" x14ac:dyDescent="0.2">
      <c r="E41" s="7" t="s">
        <v>1269</v>
      </c>
      <c r="F41" s="421"/>
      <c r="G41" s="421"/>
      <c r="H41" s="7" t="s">
        <v>1251</v>
      </c>
    </row>
    <row r="42" spans="5:8" ht="14.25" x14ac:dyDescent="0.2">
      <c r="E42" s="21" t="s">
        <v>1270</v>
      </c>
      <c r="F42" s="421"/>
      <c r="G42" s="421"/>
      <c r="H42" s="7" t="s">
        <v>1252</v>
      </c>
    </row>
    <row r="43" spans="5:8" ht="14.25" x14ac:dyDescent="0.2">
      <c r="E43" s="22" t="s">
        <v>1106</v>
      </c>
      <c r="F43" s="421"/>
      <c r="G43" s="421"/>
      <c r="H43" s="7" t="s">
        <v>1253</v>
      </c>
    </row>
    <row r="44" spans="5:8" ht="14.25" x14ac:dyDescent="0.2">
      <c r="E44" s="22" t="s">
        <v>1271</v>
      </c>
      <c r="F44" s="421"/>
      <c r="G44" s="421"/>
      <c r="H44" s="7" t="s">
        <v>1254</v>
      </c>
    </row>
    <row r="45" spans="5:8" ht="14.25" x14ac:dyDescent="0.2">
      <c r="E45" s="21" t="s">
        <v>1272</v>
      </c>
      <c r="F45" s="421"/>
      <c r="G45" s="421"/>
      <c r="H45" s="13" t="s">
        <v>1255</v>
      </c>
    </row>
    <row r="46" spans="5:8" ht="14.25" x14ac:dyDescent="0.2">
      <c r="E46" s="21" t="s">
        <v>1273</v>
      </c>
      <c r="F46" s="421"/>
      <c r="G46" s="421"/>
      <c r="H46" s="7" t="s">
        <v>1256</v>
      </c>
    </row>
    <row r="47" spans="5:8" ht="14.25" x14ac:dyDescent="0.2">
      <c r="E47" s="21" t="s">
        <v>1273</v>
      </c>
      <c r="F47" s="421"/>
      <c r="G47" s="421"/>
      <c r="H47" s="13" t="s">
        <v>1257</v>
      </c>
    </row>
    <row r="48" spans="5:8" ht="14.25" x14ac:dyDescent="0.2">
      <c r="E48" s="21" t="s">
        <v>1274</v>
      </c>
      <c r="F48" s="421"/>
      <c r="G48" s="421"/>
      <c r="H48" s="7" t="s">
        <v>1258</v>
      </c>
    </row>
    <row r="49" spans="5:8" ht="14.25" x14ac:dyDescent="0.2">
      <c r="E49" s="7" t="s">
        <v>1275</v>
      </c>
      <c r="F49" s="421"/>
      <c r="G49" s="421"/>
      <c r="H49" s="7" t="s">
        <v>1259</v>
      </c>
    </row>
    <row r="50" spans="5:8" ht="14.25" x14ac:dyDescent="0.2">
      <c r="E50" s="7" t="s">
        <v>1276</v>
      </c>
      <c r="F50" s="421"/>
      <c r="G50" s="421"/>
      <c r="H50" s="7" t="s">
        <v>1260</v>
      </c>
    </row>
    <row r="51" spans="5:8" ht="14.25" x14ac:dyDescent="0.2">
      <c r="E51" s="7" t="s">
        <v>1277</v>
      </c>
      <c r="F51" s="421"/>
      <c r="G51" s="421"/>
      <c r="H51" s="7" t="s">
        <v>1261</v>
      </c>
    </row>
    <row r="52" spans="5:8" ht="14.25" x14ac:dyDescent="0.2">
      <c r="E52" s="7" t="s">
        <v>1277</v>
      </c>
      <c r="F52" s="421"/>
      <c r="G52" s="421"/>
      <c r="H52" s="7" t="s">
        <v>186</v>
      </c>
    </row>
    <row r="53" spans="5:8" ht="14.25" x14ac:dyDescent="0.2">
      <c r="E53" s="7" t="s">
        <v>1278</v>
      </c>
      <c r="F53" s="421"/>
      <c r="G53" s="421"/>
      <c r="H53" s="7" t="s">
        <v>1262</v>
      </c>
    </row>
    <row r="54" spans="5:8" ht="14.25" x14ac:dyDescent="0.2">
      <c r="E54" s="7" t="s">
        <v>1279</v>
      </c>
      <c r="F54" s="421"/>
      <c r="G54" s="421"/>
      <c r="H54" s="7" t="s">
        <v>1263</v>
      </c>
    </row>
    <row r="55" spans="5:8" ht="14.25" x14ac:dyDescent="0.2">
      <c r="E55" s="7" t="s">
        <v>1280</v>
      </c>
      <c r="F55" s="421"/>
      <c r="G55" s="421"/>
      <c r="H55" s="7" t="s">
        <v>1264</v>
      </c>
    </row>
    <row r="56" spans="5:8" ht="14.25" x14ac:dyDescent="0.2">
      <c r="E56" s="7" t="s">
        <v>1281</v>
      </c>
      <c r="F56" s="421"/>
      <c r="G56" s="421"/>
      <c r="H56" s="13" t="s">
        <v>1265</v>
      </c>
    </row>
    <row r="57" spans="5:8" ht="14.25" x14ac:dyDescent="0.2">
      <c r="E57" s="7" t="s">
        <v>1282</v>
      </c>
      <c r="F57" s="421"/>
      <c r="G57" s="421"/>
      <c r="H57" s="7" t="s">
        <v>1266</v>
      </c>
    </row>
    <row r="58" spans="5:8" ht="14.25" x14ac:dyDescent="0.2">
      <c r="E58" s="13" t="s">
        <v>1283</v>
      </c>
      <c r="F58" s="421"/>
      <c r="G58" s="421"/>
      <c r="H58" s="11" t="s">
        <v>1267</v>
      </c>
    </row>
    <row r="59" spans="5:8" ht="14.25" x14ac:dyDescent="0.2">
      <c r="E59" s="13" t="s">
        <v>1284</v>
      </c>
      <c r="F59" s="421"/>
      <c r="G59" s="421"/>
      <c r="H59" s="7" t="s">
        <v>1268</v>
      </c>
    </row>
    <row r="60" spans="5:8" ht="14.25" x14ac:dyDescent="0.2">
      <c r="E60" s="7" t="s">
        <v>1285</v>
      </c>
      <c r="F60" s="421"/>
      <c r="G60" s="421"/>
      <c r="H60" s="7" t="s">
        <v>1269</v>
      </c>
    </row>
    <row r="61" spans="5:8" ht="14.25" x14ac:dyDescent="0.2">
      <c r="E61" s="7" t="s">
        <v>1286</v>
      </c>
      <c r="F61" s="421"/>
      <c r="G61" s="421"/>
      <c r="H61" s="21" t="s">
        <v>1270</v>
      </c>
    </row>
    <row r="62" spans="5:8" ht="14.25" x14ac:dyDescent="0.2">
      <c r="E62" s="13" t="s">
        <v>180</v>
      </c>
      <c r="F62" s="421"/>
      <c r="G62" s="421"/>
      <c r="H62" s="22" t="s">
        <v>1106</v>
      </c>
    </row>
    <row r="63" spans="5:8" ht="14.25" x14ac:dyDescent="0.2">
      <c r="E63" s="7"/>
      <c r="F63" s="421"/>
      <c r="G63" s="421"/>
      <c r="H63" s="22" t="s">
        <v>1271</v>
      </c>
    </row>
    <row r="64" spans="5:8" ht="14.25" x14ac:dyDescent="0.2">
      <c r="E64" s="7"/>
      <c r="F64" s="421"/>
      <c r="G64" s="421"/>
      <c r="H64" s="21" t="s">
        <v>1272</v>
      </c>
    </row>
    <row r="65" spans="5:8" ht="14.25" x14ac:dyDescent="0.2">
      <c r="E65" s="7"/>
      <c r="F65" s="421"/>
      <c r="G65" s="421"/>
      <c r="H65" s="21" t="s">
        <v>1273</v>
      </c>
    </row>
    <row r="66" spans="5:8" ht="14.25" x14ac:dyDescent="0.2">
      <c r="E66" s="7"/>
      <c r="F66" s="421"/>
      <c r="G66" s="421"/>
      <c r="H66" s="21" t="s">
        <v>1273</v>
      </c>
    </row>
    <row r="67" spans="5:8" ht="14.25" x14ac:dyDescent="0.2">
      <c r="E67" s="7"/>
      <c r="F67" s="421"/>
      <c r="G67" s="421"/>
      <c r="H67" s="21" t="s">
        <v>1274</v>
      </c>
    </row>
    <row r="68" spans="5:8" ht="14.25" x14ac:dyDescent="0.2">
      <c r="E68" s="7"/>
      <c r="F68" s="421"/>
      <c r="G68" s="421"/>
      <c r="H68" s="7" t="s">
        <v>1275</v>
      </c>
    </row>
    <row r="69" spans="5:8" ht="14.25" x14ac:dyDescent="0.2">
      <c r="E69" s="421"/>
      <c r="F69" s="421"/>
      <c r="G69" s="421"/>
      <c r="H69" s="7" t="s">
        <v>1276</v>
      </c>
    </row>
    <row r="70" spans="5:8" ht="14.25" x14ac:dyDescent="0.2">
      <c r="E70" s="421"/>
      <c r="F70" s="421"/>
      <c r="G70" s="421"/>
      <c r="H70" s="7" t="s">
        <v>1277</v>
      </c>
    </row>
    <row r="71" spans="5:8" ht="14.25" x14ac:dyDescent="0.2">
      <c r="E71" s="421"/>
      <c r="F71" s="421"/>
      <c r="G71" s="421"/>
      <c r="H71" s="7" t="s">
        <v>1277</v>
      </c>
    </row>
    <row r="72" spans="5:8" ht="14.25" x14ac:dyDescent="0.2">
      <c r="E72" s="421"/>
      <c r="F72" s="421"/>
      <c r="G72" s="421"/>
      <c r="H72" s="7" t="s">
        <v>1278</v>
      </c>
    </row>
    <row r="73" spans="5:8" ht="14.25" x14ac:dyDescent="0.2">
      <c r="E73" s="421"/>
      <c r="F73" s="421"/>
      <c r="G73" s="421"/>
      <c r="H73" s="7" t="s">
        <v>1279</v>
      </c>
    </row>
    <row r="74" spans="5:8" ht="14.25" x14ac:dyDescent="0.2">
      <c r="E74" s="421"/>
      <c r="F74" s="421"/>
      <c r="G74" s="421"/>
      <c r="H74" s="7" t="s">
        <v>1280</v>
      </c>
    </row>
    <row r="75" spans="5:8" ht="14.25" x14ac:dyDescent="0.2">
      <c r="E75" s="421"/>
      <c r="F75" s="421"/>
      <c r="G75" s="421"/>
      <c r="H75" s="7" t="s">
        <v>1281</v>
      </c>
    </row>
    <row r="76" spans="5:8" ht="14.25" x14ac:dyDescent="0.2">
      <c r="E76" s="421"/>
      <c r="F76" s="421"/>
      <c r="G76" s="421"/>
      <c r="H76" s="7" t="s">
        <v>1282</v>
      </c>
    </row>
    <row r="77" spans="5:8" ht="14.25" x14ac:dyDescent="0.2">
      <c r="E77" s="421"/>
      <c r="F77" s="421"/>
      <c r="G77" s="421"/>
      <c r="H77" s="13" t="s">
        <v>1283</v>
      </c>
    </row>
    <row r="78" spans="5:8" ht="14.25" x14ac:dyDescent="0.2">
      <c r="E78" s="421"/>
      <c r="F78" s="421"/>
      <c r="G78" s="421"/>
      <c r="H78" s="13" t="s">
        <v>1284</v>
      </c>
    </row>
    <row r="79" spans="5:8" ht="14.25" x14ac:dyDescent="0.2">
      <c r="E79" s="421"/>
      <c r="F79" s="421"/>
      <c r="G79" s="421"/>
      <c r="H79" s="7" t="s">
        <v>1285</v>
      </c>
    </row>
    <row r="80" spans="5:8" ht="14.25" x14ac:dyDescent="0.2">
      <c r="E80" s="421"/>
      <c r="F80" s="421"/>
      <c r="G80" s="421"/>
      <c r="H80" s="7" t="s">
        <v>1286</v>
      </c>
    </row>
    <row r="81" spans="5:8" ht="14.25" x14ac:dyDescent="0.2">
      <c r="E81" s="421"/>
      <c r="F81" s="421"/>
      <c r="G81" s="421"/>
      <c r="H81" s="13" t="s">
        <v>180</v>
      </c>
    </row>
    <row r="94" spans="5:8" ht="15" customHeight="1" x14ac:dyDescent="0.2">
      <c r="E94" s="421"/>
      <c r="F94" s="421"/>
      <c r="G94" s="421"/>
      <c r="H94" s="421"/>
    </row>
    <row r="96" spans="5:8" ht="14.25" x14ac:dyDescent="0.2">
      <c r="E96" s="7"/>
      <c r="F96" s="421"/>
      <c r="G96" s="421"/>
      <c r="H96" s="421"/>
    </row>
    <row r="97" spans="5:5" ht="14.25" x14ac:dyDescent="0.2">
      <c r="E97" s="7"/>
    </row>
    <row r="98" spans="5:5" ht="14.25" x14ac:dyDescent="0.2">
      <c r="E98" s="7"/>
    </row>
    <row r="99" spans="5:5" ht="14.25" x14ac:dyDescent="0.2">
      <c r="E99" s="7"/>
    </row>
    <row r="100" spans="5:5" ht="14.25" x14ac:dyDescent="0.2">
      <c r="E100" s="7"/>
    </row>
    <row r="101" spans="5:5" ht="14.25" x14ac:dyDescent="0.2">
      <c r="E101" s="7"/>
    </row>
    <row r="102" spans="5:5" ht="14.25" x14ac:dyDescent="0.2">
      <c r="E102" s="7"/>
    </row>
    <row r="103" spans="5:5" ht="14.25" x14ac:dyDescent="0.2">
      <c r="E103" s="13"/>
    </row>
    <row r="104" spans="5:5" ht="14.25" x14ac:dyDescent="0.2">
      <c r="E104" s="13"/>
    </row>
    <row r="105" spans="5:5" ht="14.25" x14ac:dyDescent="0.2">
      <c r="E105" s="7"/>
    </row>
    <row r="106" spans="5:5" ht="14.25" x14ac:dyDescent="0.2">
      <c r="E106" s="7"/>
    </row>
    <row r="107" spans="5:5" ht="14.25" x14ac:dyDescent="0.2">
      <c r="E107" s="13"/>
    </row>
    <row r="108" spans="5:5" ht="14.25" x14ac:dyDescent="0.2">
      <c r="E108" s="7"/>
    </row>
    <row r="109" spans="5:5" ht="14.25" x14ac:dyDescent="0.2">
      <c r="E109" s="7"/>
    </row>
    <row r="110" spans="5:5" ht="14.25" x14ac:dyDescent="0.2">
      <c r="E110" s="7"/>
    </row>
    <row r="111" spans="5:5" ht="14.25" x14ac:dyDescent="0.2">
      <c r="E111" s="7"/>
    </row>
    <row r="112" spans="5:5" ht="14.25" x14ac:dyDescent="0.2">
      <c r="E112" s="7"/>
    </row>
    <row r="113" spans="5:5" ht="14.25" x14ac:dyDescent="0.2">
      <c r="E113" s="7"/>
    </row>
  </sheetData>
  <sortState ref="E47:E189">
    <sortCondition ref="E47:E189"/>
  </sortState>
  <customSheetViews>
    <customSheetView guid="{09346ACC-82D7-4AA7-93CA-5FC677587304}" state="hidden">
      <selection activeCell="D10" sqref="D10"/>
      <pageMargins left="0" right="0" top="0" bottom="0" header="0" footer="0"/>
    </customSheetView>
    <customSheetView guid="{5442ECD2-F40F-4F74-938F-41D6B7FFCDFC}" state="hidden">
      <selection activeCell="D10" sqref="D10"/>
      <pageMargins left="0" right="0" top="0" bottom="0" header="0" footer="0"/>
    </customSheetView>
  </customSheetView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75"/>
  <sheetViews>
    <sheetView workbookViewId="0">
      <selection activeCell="B29" sqref="B29"/>
    </sheetView>
  </sheetViews>
  <sheetFormatPr defaultRowHeight="12.75" x14ac:dyDescent="0.2"/>
  <cols>
    <col min="1" max="1" width="60" bestFit="1" customWidth="1"/>
    <col min="2" max="2" width="102.42578125" customWidth="1"/>
  </cols>
  <sheetData>
    <row r="1" spans="1:2" ht="14.25" x14ac:dyDescent="0.2">
      <c r="A1" s="632" t="s">
        <v>1287</v>
      </c>
      <c r="B1" s="633"/>
    </row>
    <row r="2" spans="1:2" ht="14.25" x14ac:dyDescent="0.2">
      <c r="A2" s="7" t="s">
        <v>1288</v>
      </c>
      <c r="B2" s="8"/>
    </row>
    <row r="3" spans="1:2" ht="14.25" x14ac:dyDescent="0.2">
      <c r="A3" s="7" t="s">
        <v>1258</v>
      </c>
      <c r="B3" s="9" t="s">
        <v>1289</v>
      </c>
    </row>
    <row r="4" spans="1:2" ht="14.25" x14ac:dyDescent="0.2">
      <c r="A4" s="7" t="s">
        <v>1260</v>
      </c>
      <c r="B4" s="10"/>
    </row>
    <row r="5" spans="1:2" ht="14.25" x14ac:dyDescent="0.2">
      <c r="A5" s="7" t="s">
        <v>1261</v>
      </c>
      <c r="B5" s="9" t="s">
        <v>1289</v>
      </c>
    </row>
    <row r="6" spans="1:2" ht="28.5" x14ac:dyDescent="0.2">
      <c r="A6" s="7" t="s">
        <v>186</v>
      </c>
      <c r="B6" s="11" t="s">
        <v>1290</v>
      </c>
    </row>
    <row r="7" spans="1:2" ht="14.25" x14ac:dyDescent="0.2">
      <c r="A7" s="7" t="s">
        <v>1262</v>
      </c>
      <c r="B7" s="9" t="s">
        <v>1291</v>
      </c>
    </row>
    <row r="8" spans="1:2" ht="14.25" x14ac:dyDescent="0.2">
      <c r="A8" s="7" t="s">
        <v>1259</v>
      </c>
      <c r="B8" s="9" t="s">
        <v>1292</v>
      </c>
    </row>
    <row r="9" spans="1:2" ht="14.25" x14ac:dyDescent="0.2">
      <c r="A9" s="7" t="s">
        <v>1254</v>
      </c>
      <c r="B9" s="9" t="s">
        <v>1293</v>
      </c>
    </row>
    <row r="10" spans="1:2" ht="14.25" x14ac:dyDescent="0.2">
      <c r="A10" s="7" t="s">
        <v>1279</v>
      </c>
      <c r="B10" s="9" t="s">
        <v>1294</v>
      </c>
    </row>
    <row r="11" spans="1:2" ht="28.5" x14ac:dyDescent="0.2">
      <c r="A11" s="7" t="s">
        <v>1252</v>
      </c>
      <c r="B11" s="9" t="s">
        <v>1295</v>
      </c>
    </row>
    <row r="12" spans="1:2" ht="14.25" x14ac:dyDescent="0.2">
      <c r="A12" s="7" t="s">
        <v>1253</v>
      </c>
      <c r="B12" s="9" t="s">
        <v>1296</v>
      </c>
    </row>
    <row r="13" spans="1:2" ht="14.25" x14ac:dyDescent="0.2">
      <c r="A13" s="7" t="s">
        <v>1238</v>
      </c>
      <c r="B13" s="9"/>
    </row>
    <row r="14" spans="1:2" ht="14.25" x14ac:dyDescent="0.2">
      <c r="A14" s="7" t="s">
        <v>1240</v>
      </c>
      <c r="B14" s="9" t="s">
        <v>1292</v>
      </c>
    </row>
    <row r="15" spans="1:2" ht="14.25" x14ac:dyDescent="0.2">
      <c r="A15" s="7" t="s">
        <v>1223</v>
      </c>
      <c r="B15" s="9" t="s">
        <v>1297</v>
      </c>
    </row>
    <row r="16" spans="1:2" ht="14.25" x14ac:dyDescent="0.2">
      <c r="A16" s="7" t="s">
        <v>1236</v>
      </c>
      <c r="B16" s="9" t="s">
        <v>1289</v>
      </c>
    </row>
    <row r="17" spans="1:2" ht="14.25" x14ac:dyDescent="0.2">
      <c r="A17" s="7" t="s">
        <v>1243</v>
      </c>
      <c r="B17" s="12"/>
    </row>
    <row r="18" spans="1:2" ht="14.25" x14ac:dyDescent="0.2">
      <c r="A18" s="7" t="s">
        <v>1244</v>
      </c>
      <c r="B18" s="9" t="s">
        <v>1289</v>
      </c>
    </row>
    <row r="19" spans="1:2" ht="14.25" x14ac:dyDescent="0.2">
      <c r="A19" s="13"/>
      <c r="B19" s="11"/>
    </row>
    <row r="20" spans="1:2" ht="14.25" x14ac:dyDescent="0.2">
      <c r="A20" s="634" t="s">
        <v>1298</v>
      </c>
      <c r="B20" s="635"/>
    </row>
    <row r="21" spans="1:2" ht="14.25" x14ac:dyDescent="0.2">
      <c r="A21" s="7" t="s">
        <v>1268</v>
      </c>
      <c r="B21" s="9" t="s">
        <v>1299</v>
      </c>
    </row>
    <row r="22" spans="1:2" ht="14.25" x14ac:dyDescent="0.2">
      <c r="A22" s="7" t="s">
        <v>1205</v>
      </c>
      <c r="B22" s="9" t="s">
        <v>1300</v>
      </c>
    </row>
    <row r="23" spans="1:2" ht="14.25" x14ac:dyDescent="0.2">
      <c r="A23" s="7" t="s">
        <v>1211</v>
      </c>
      <c r="B23" s="9" t="s">
        <v>1289</v>
      </c>
    </row>
    <row r="24" spans="1:2" ht="14.25" x14ac:dyDescent="0.2">
      <c r="A24" s="7" t="s">
        <v>1277</v>
      </c>
      <c r="B24" s="9" t="s">
        <v>1301</v>
      </c>
    </row>
    <row r="25" spans="1:2" ht="14.25" x14ac:dyDescent="0.2">
      <c r="A25" s="7" t="s">
        <v>1241</v>
      </c>
      <c r="B25" s="9" t="s">
        <v>1294</v>
      </c>
    </row>
    <row r="26" spans="1:2" ht="14.25" x14ac:dyDescent="0.2">
      <c r="A26" s="13"/>
      <c r="B26" s="11"/>
    </row>
    <row r="27" spans="1:2" ht="14.25" x14ac:dyDescent="0.2">
      <c r="A27" s="14" t="s">
        <v>172</v>
      </c>
      <c r="B27" s="9"/>
    </row>
    <row r="28" spans="1:2" ht="14.25" x14ac:dyDescent="0.2">
      <c r="A28" s="7" t="s">
        <v>1274</v>
      </c>
      <c r="B28" s="9"/>
    </row>
    <row r="29" spans="1:2" ht="14.25" x14ac:dyDescent="0.2">
      <c r="A29" s="7" t="s">
        <v>1275</v>
      </c>
      <c r="B29" s="9"/>
    </row>
    <row r="30" spans="1:2" ht="14.25" x14ac:dyDescent="0.2">
      <c r="A30" s="7" t="s">
        <v>1263</v>
      </c>
      <c r="B30" s="636" t="s">
        <v>1302</v>
      </c>
    </row>
    <row r="31" spans="1:2" ht="14.25" x14ac:dyDescent="0.2">
      <c r="A31" s="7" t="s">
        <v>1264</v>
      </c>
      <c r="B31" s="637"/>
    </row>
    <row r="32" spans="1:2" ht="14.25" x14ac:dyDescent="0.2">
      <c r="A32" s="7" t="s">
        <v>1256</v>
      </c>
      <c r="B32" s="9" t="s">
        <v>1303</v>
      </c>
    </row>
    <row r="33" spans="1:2" ht="14.25" x14ac:dyDescent="0.2">
      <c r="A33" s="13" t="s">
        <v>1265</v>
      </c>
      <c r="B33" s="9" t="s">
        <v>1299</v>
      </c>
    </row>
    <row r="34" spans="1:2" ht="14.25" x14ac:dyDescent="0.2">
      <c r="A34" s="13" t="s">
        <v>1255</v>
      </c>
      <c r="B34" s="9" t="s">
        <v>1289</v>
      </c>
    </row>
    <row r="35" spans="1:2" ht="14.25" x14ac:dyDescent="0.2">
      <c r="A35" s="13" t="s">
        <v>1257</v>
      </c>
      <c r="B35" s="9" t="s">
        <v>1304</v>
      </c>
    </row>
    <row r="36" spans="1:2" ht="14.25" x14ac:dyDescent="0.2">
      <c r="A36" s="13" t="s">
        <v>1106</v>
      </c>
      <c r="B36" s="9" t="s">
        <v>1300</v>
      </c>
    </row>
    <row r="37" spans="1:2" ht="14.25" x14ac:dyDescent="0.2">
      <c r="A37" s="13" t="s">
        <v>1271</v>
      </c>
      <c r="B37" s="9" t="s">
        <v>1289</v>
      </c>
    </row>
    <row r="38" spans="1:2" ht="14.25" x14ac:dyDescent="0.2">
      <c r="A38" s="13" t="s">
        <v>1230</v>
      </c>
      <c r="B38" s="9" t="s">
        <v>1305</v>
      </c>
    </row>
    <row r="39" spans="1:2" ht="14.25" x14ac:dyDescent="0.2">
      <c r="A39" s="13" t="s">
        <v>1232</v>
      </c>
      <c r="B39" s="9" t="s">
        <v>1305</v>
      </c>
    </row>
    <row r="40" spans="1:2" ht="14.25" x14ac:dyDescent="0.2">
      <c r="A40" s="13" t="s">
        <v>1284</v>
      </c>
      <c r="B40" s="9" t="s">
        <v>1305</v>
      </c>
    </row>
    <row r="41" spans="1:2" ht="14.25" x14ac:dyDescent="0.2">
      <c r="A41" s="13" t="s">
        <v>1283</v>
      </c>
      <c r="B41" s="9" t="s">
        <v>1305</v>
      </c>
    </row>
    <row r="42" spans="1:2" ht="14.25" x14ac:dyDescent="0.2">
      <c r="A42" s="7" t="s">
        <v>1277</v>
      </c>
      <c r="B42" s="9" t="s">
        <v>1306</v>
      </c>
    </row>
    <row r="43" spans="1:2" ht="14.25" x14ac:dyDescent="0.2">
      <c r="A43" s="7" t="s">
        <v>1278</v>
      </c>
      <c r="B43" s="9" t="s">
        <v>1289</v>
      </c>
    </row>
    <row r="44" spans="1:2" ht="14.25" x14ac:dyDescent="0.2">
      <c r="A44" s="13"/>
      <c r="B44" s="11"/>
    </row>
    <row r="45" spans="1:2" ht="14.25" x14ac:dyDescent="0.2">
      <c r="A45" s="14" t="s">
        <v>1219</v>
      </c>
      <c r="B45" s="9"/>
    </row>
    <row r="46" spans="1:2" ht="14.25" x14ac:dyDescent="0.2">
      <c r="A46" s="7" t="s">
        <v>1286</v>
      </c>
      <c r="B46" s="9" t="s">
        <v>1289</v>
      </c>
    </row>
    <row r="47" spans="1:2" ht="14.25" x14ac:dyDescent="0.2">
      <c r="A47" s="7" t="s">
        <v>1285</v>
      </c>
      <c r="B47" s="9" t="s">
        <v>1307</v>
      </c>
    </row>
    <row r="48" spans="1:2" ht="14.25" x14ac:dyDescent="0.2">
      <c r="A48" s="7" t="s">
        <v>1273</v>
      </c>
      <c r="B48" s="9" t="s">
        <v>1307</v>
      </c>
    </row>
    <row r="49" spans="1:2" ht="14.25" x14ac:dyDescent="0.2">
      <c r="A49" s="15"/>
      <c r="B49" s="16"/>
    </row>
    <row r="50" spans="1:2" ht="14.25" x14ac:dyDescent="0.2">
      <c r="A50" s="15"/>
      <c r="B50" s="16"/>
    </row>
    <row r="51" spans="1:2" ht="14.25" x14ac:dyDescent="0.2">
      <c r="A51" s="15"/>
      <c r="B51" s="16"/>
    </row>
    <row r="52" spans="1:2" ht="14.25" x14ac:dyDescent="0.2">
      <c r="A52" s="15"/>
      <c r="B52" s="16"/>
    </row>
    <row r="53" spans="1:2" ht="14.25" x14ac:dyDescent="0.2">
      <c r="A53" s="15"/>
      <c r="B53" s="16"/>
    </row>
    <row r="54" spans="1:2" ht="14.25" x14ac:dyDescent="0.2">
      <c r="A54" s="15"/>
      <c r="B54" s="16"/>
    </row>
    <row r="55" spans="1:2" ht="14.25" x14ac:dyDescent="0.2">
      <c r="A55" s="17" t="s">
        <v>1308</v>
      </c>
      <c r="B55" s="18"/>
    </row>
    <row r="56" spans="1:2" ht="15" x14ac:dyDescent="0.25">
      <c r="A56" s="19" t="s">
        <v>1309</v>
      </c>
      <c r="B56" s="20" t="s">
        <v>148</v>
      </c>
    </row>
    <row r="57" spans="1:2" ht="14.25" x14ac:dyDescent="0.2">
      <c r="A57" s="7" t="s">
        <v>1216</v>
      </c>
      <c r="B57" s="13" t="s">
        <v>1310</v>
      </c>
    </row>
    <row r="58" spans="1:2" ht="14.25" x14ac:dyDescent="0.2">
      <c r="A58" s="7" t="s">
        <v>1245</v>
      </c>
      <c r="B58" s="13" t="s">
        <v>1310</v>
      </c>
    </row>
    <row r="59" spans="1:2" ht="14.25" x14ac:dyDescent="0.2">
      <c r="A59" s="7" t="s">
        <v>1247</v>
      </c>
      <c r="B59" s="13" t="s">
        <v>1310</v>
      </c>
    </row>
    <row r="60" spans="1:2" ht="14.25" x14ac:dyDescent="0.2">
      <c r="A60" s="7" t="s">
        <v>1248</v>
      </c>
      <c r="B60" s="13" t="s">
        <v>1311</v>
      </c>
    </row>
    <row r="61" spans="1:2" ht="14.25" x14ac:dyDescent="0.2">
      <c r="A61" s="7" t="s">
        <v>1250</v>
      </c>
      <c r="B61" s="13" t="s">
        <v>1310</v>
      </c>
    </row>
    <row r="62" spans="1:2" ht="14.25" x14ac:dyDescent="0.2">
      <c r="A62" s="7" t="s">
        <v>1251</v>
      </c>
      <c r="B62" s="13" t="s">
        <v>1310</v>
      </c>
    </row>
    <row r="63" spans="1:2" ht="14.25" x14ac:dyDescent="0.2">
      <c r="A63" s="7" t="s">
        <v>1273</v>
      </c>
      <c r="B63" s="13" t="s">
        <v>1312</v>
      </c>
    </row>
    <row r="64" spans="1:2" ht="14.25" x14ac:dyDescent="0.2">
      <c r="A64" s="7" t="s">
        <v>1226</v>
      </c>
      <c r="B64" s="7" t="s">
        <v>172</v>
      </c>
    </row>
    <row r="65" spans="1:2" ht="14.25" x14ac:dyDescent="0.2">
      <c r="A65" s="7" t="s">
        <v>1246</v>
      </c>
      <c r="B65" s="13" t="s">
        <v>172</v>
      </c>
    </row>
    <row r="66" spans="1:2" ht="14.25" x14ac:dyDescent="0.2">
      <c r="A66" s="7" t="s">
        <v>1266</v>
      </c>
      <c r="B66" s="13" t="s">
        <v>172</v>
      </c>
    </row>
    <row r="67" spans="1:2" ht="14.25" x14ac:dyDescent="0.2">
      <c r="A67" s="11" t="s">
        <v>1267</v>
      </c>
      <c r="B67" s="13" t="s">
        <v>1313</v>
      </c>
    </row>
    <row r="68" spans="1:2" ht="14.25" x14ac:dyDescent="0.2">
      <c r="A68" s="7" t="s">
        <v>1234</v>
      </c>
      <c r="B68" s="13" t="s">
        <v>1313</v>
      </c>
    </row>
    <row r="69" spans="1:2" ht="14.25" x14ac:dyDescent="0.2">
      <c r="A69" s="7" t="s">
        <v>1272</v>
      </c>
      <c r="B69" s="13" t="s">
        <v>172</v>
      </c>
    </row>
    <row r="70" spans="1:2" ht="14.25" x14ac:dyDescent="0.2">
      <c r="A70" s="7" t="s">
        <v>1276</v>
      </c>
      <c r="B70" s="13" t="s">
        <v>172</v>
      </c>
    </row>
    <row r="71" spans="1:2" ht="14.25" x14ac:dyDescent="0.2">
      <c r="A71" s="7" t="s">
        <v>1282</v>
      </c>
      <c r="B71" s="13" t="s">
        <v>1314</v>
      </c>
    </row>
    <row r="72" spans="1:2" ht="14.25" x14ac:dyDescent="0.2">
      <c r="A72" s="7" t="s">
        <v>1280</v>
      </c>
      <c r="B72" s="13" t="s">
        <v>1315</v>
      </c>
    </row>
    <row r="73" spans="1:2" ht="14.25" x14ac:dyDescent="0.2">
      <c r="A73" s="7" t="s">
        <v>1281</v>
      </c>
      <c r="B73" s="13" t="s">
        <v>172</v>
      </c>
    </row>
    <row r="74" spans="1:2" ht="14.25" x14ac:dyDescent="0.2">
      <c r="A74" s="7" t="s">
        <v>1269</v>
      </c>
      <c r="B74" s="13" t="s">
        <v>1298</v>
      </c>
    </row>
    <row r="75" spans="1:2" ht="14.25" x14ac:dyDescent="0.2">
      <c r="A75" s="7" t="s">
        <v>1270</v>
      </c>
      <c r="B75" s="13" t="s">
        <v>1298</v>
      </c>
    </row>
  </sheetData>
  <customSheetViews>
    <customSheetView guid="{09346ACC-82D7-4AA7-93CA-5FC677587304}" state="hidden">
      <selection activeCell="A23" sqref="A23"/>
      <pageMargins left="0" right="0" top="0" bottom="0" header="0" footer="0"/>
    </customSheetView>
    <customSheetView guid="{5442ECD2-F40F-4F74-938F-41D6B7FFCDFC}" state="hidden">
      <selection activeCell="A23" sqref="A23"/>
      <pageMargins left="0" right="0" top="0" bottom="0" header="0" footer="0"/>
    </customSheetView>
  </customSheetViews>
  <mergeCells count="3">
    <mergeCell ref="A1:B1"/>
    <mergeCell ref="A20:B20"/>
    <mergeCell ref="B30:B3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Q92"/>
  <sheetViews>
    <sheetView showGridLines="0" workbookViewId="0">
      <selection activeCell="R16" sqref="R16"/>
    </sheetView>
  </sheetViews>
  <sheetFormatPr defaultRowHeight="14.25" x14ac:dyDescent="0.2"/>
  <cols>
    <col min="1" max="17" width="8.7109375" style="21"/>
  </cols>
  <sheetData>
    <row r="1" spans="1:17" ht="23.25" x14ac:dyDescent="0.2">
      <c r="A1" s="638" t="s">
        <v>1316</v>
      </c>
      <c r="B1" s="639"/>
      <c r="C1" s="639"/>
      <c r="D1" s="639"/>
      <c r="E1" s="639"/>
      <c r="F1" s="639"/>
      <c r="G1" s="639"/>
      <c r="H1" s="639"/>
      <c r="I1" s="639"/>
      <c r="J1" s="639"/>
      <c r="K1" s="639"/>
      <c r="L1" s="639"/>
      <c r="M1" s="639"/>
      <c r="N1" s="639"/>
      <c r="O1" s="639"/>
      <c r="P1" s="640"/>
    </row>
    <row r="2" spans="1:17" ht="12.75" x14ac:dyDescent="0.2">
      <c r="A2" s="184"/>
      <c r="B2" s="23"/>
      <c r="C2" s="23"/>
      <c r="D2" s="23"/>
      <c r="E2" s="23"/>
      <c r="F2" s="23"/>
      <c r="G2" s="23"/>
      <c r="H2" s="23"/>
      <c r="I2" s="23"/>
      <c r="J2" s="23"/>
      <c r="K2" s="23"/>
      <c r="L2" s="23"/>
      <c r="M2" s="23"/>
      <c r="N2" s="23"/>
      <c r="O2" s="23"/>
      <c r="P2" s="185"/>
      <c r="Q2" s="154"/>
    </row>
    <row r="3" spans="1:17" ht="12.75" x14ac:dyDescent="0.2">
      <c r="A3" s="186" t="s">
        <v>1317</v>
      </c>
      <c r="B3" s="23"/>
      <c r="C3" s="23"/>
      <c r="D3" s="23"/>
      <c r="E3" s="23"/>
      <c r="F3" s="23"/>
      <c r="G3" s="23"/>
      <c r="H3" s="23"/>
      <c r="I3" s="23"/>
      <c r="J3" s="23"/>
      <c r="K3" s="23"/>
      <c r="L3" s="23"/>
      <c r="M3" s="23"/>
      <c r="N3" s="23"/>
      <c r="O3" s="23"/>
      <c r="P3" s="185"/>
      <c r="Q3" s="154"/>
    </row>
    <row r="4" spans="1:17" ht="12.75" x14ac:dyDescent="0.2">
      <c r="A4" s="186"/>
      <c r="B4" s="23"/>
      <c r="C4" s="23"/>
      <c r="D4" s="23"/>
      <c r="E4" s="23"/>
      <c r="F4" s="23"/>
      <c r="G4" s="23"/>
      <c r="H4" s="23"/>
      <c r="I4" s="23"/>
      <c r="J4" s="23"/>
      <c r="K4" s="23"/>
      <c r="L4" s="23"/>
      <c r="M4" s="23"/>
      <c r="N4" s="23"/>
      <c r="O4" s="23"/>
      <c r="P4" s="185"/>
      <c r="Q4" s="154"/>
    </row>
    <row r="5" spans="1:17" ht="12.75" x14ac:dyDescent="0.2">
      <c r="A5" s="184" t="s">
        <v>1318</v>
      </c>
      <c r="B5" s="23"/>
      <c r="C5" s="23"/>
      <c r="D5" s="23"/>
      <c r="E5" s="23"/>
      <c r="F5" s="23"/>
      <c r="G5" s="23"/>
      <c r="H5" s="23"/>
      <c r="I5" s="23"/>
      <c r="J5" s="23"/>
      <c r="K5" s="23"/>
      <c r="L5" s="23"/>
      <c r="M5" s="23"/>
      <c r="N5" s="23"/>
      <c r="O5" s="23"/>
      <c r="P5" s="185"/>
      <c r="Q5" s="154"/>
    </row>
    <row r="6" spans="1:17" ht="12.75" x14ac:dyDescent="0.2">
      <c r="A6" s="184"/>
      <c r="B6" s="23"/>
      <c r="C6" s="23"/>
      <c r="D6" s="23"/>
      <c r="E6" s="23"/>
      <c r="F6" s="23"/>
      <c r="G6" s="23"/>
      <c r="H6" s="23"/>
      <c r="I6" s="23"/>
      <c r="J6" s="23"/>
      <c r="K6" s="23"/>
      <c r="L6" s="23"/>
      <c r="M6" s="23"/>
      <c r="N6" s="23"/>
      <c r="O6" s="23"/>
      <c r="P6" s="185"/>
      <c r="Q6" s="154"/>
    </row>
    <row r="7" spans="1:17" ht="12.75" x14ac:dyDescent="0.2">
      <c r="A7" s="184" t="s">
        <v>1319</v>
      </c>
      <c r="B7" s="23"/>
      <c r="C7" s="23"/>
      <c r="D7" s="23"/>
      <c r="E7" s="23"/>
      <c r="F7" s="23"/>
      <c r="G7" s="23"/>
      <c r="H7" s="23"/>
      <c r="I7" s="23"/>
      <c r="J7" s="23"/>
      <c r="K7" s="23"/>
      <c r="L7" s="23"/>
      <c r="M7" s="23"/>
      <c r="N7" s="23"/>
      <c r="O7" s="23"/>
      <c r="P7" s="185"/>
      <c r="Q7" s="154"/>
    </row>
    <row r="8" spans="1:17" ht="12.75" x14ac:dyDescent="0.2">
      <c r="A8" s="184" t="s">
        <v>1320</v>
      </c>
      <c r="B8" s="23"/>
      <c r="C8" s="23"/>
      <c r="D8" s="23"/>
      <c r="E8" s="23"/>
      <c r="F8" s="23"/>
      <c r="G8" s="23"/>
      <c r="H8" s="23"/>
      <c r="I8" s="23"/>
      <c r="J8" s="23"/>
      <c r="K8" s="23"/>
      <c r="L8" s="23"/>
      <c r="M8" s="23"/>
      <c r="N8" s="23"/>
      <c r="O8" s="23"/>
      <c r="P8" s="185"/>
      <c r="Q8" s="154"/>
    </row>
    <row r="9" spans="1:17" ht="12.75" x14ac:dyDescent="0.2">
      <c r="A9" s="184" t="s">
        <v>1321</v>
      </c>
      <c r="B9" s="23"/>
      <c r="C9" s="23"/>
      <c r="D9" s="23"/>
      <c r="E9" s="23"/>
      <c r="F9" s="23"/>
      <c r="G9" s="23"/>
      <c r="H9" s="23"/>
      <c r="I9" s="23"/>
      <c r="J9" s="23"/>
      <c r="K9" s="23"/>
      <c r="L9" s="23"/>
      <c r="M9" s="23"/>
      <c r="N9" s="23"/>
      <c r="O9" s="23"/>
      <c r="P9" s="185"/>
      <c r="Q9" s="154"/>
    </row>
    <row r="10" spans="1:17" ht="12.75" x14ac:dyDescent="0.2">
      <c r="A10" s="184"/>
      <c r="B10" s="23"/>
      <c r="C10" s="23"/>
      <c r="D10" s="23"/>
      <c r="E10" s="23"/>
      <c r="F10" s="23"/>
      <c r="G10" s="23"/>
      <c r="H10" s="23"/>
      <c r="I10" s="23"/>
      <c r="J10" s="23"/>
      <c r="K10" s="23"/>
      <c r="L10" s="23"/>
      <c r="M10" s="23"/>
      <c r="N10" s="23"/>
      <c r="O10" s="23"/>
      <c r="P10" s="185"/>
      <c r="Q10" s="154"/>
    </row>
    <row r="11" spans="1:17" ht="12.75" x14ac:dyDescent="0.2">
      <c r="A11" s="184" t="s">
        <v>1322</v>
      </c>
      <c r="B11" s="23"/>
      <c r="C11" s="23"/>
      <c r="D11" s="23"/>
      <c r="E11" s="23"/>
      <c r="F11" s="23"/>
      <c r="G11" s="23"/>
      <c r="H11" s="23"/>
      <c r="I11" s="23"/>
      <c r="J11" s="23"/>
      <c r="K11" s="23"/>
      <c r="L11" s="23"/>
      <c r="M11" s="23"/>
      <c r="N11" s="23"/>
      <c r="O11" s="23"/>
      <c r="P11" s="185"/>
      <c r="Q11" s="154"/>
    </row>
    <row r="12" spans="1:17" ht="12.75" x14ac:dyDescent="0.2">
      <c r="A12" s="184"/>
      <c r="B12" s="23"/>
      <c r="C12" s="23"/>
      <c r="D12" s="23"/>
      <c r="E12" s="23"/>
      <c r="F12" s="23"/>
      <c r="G12" s="23"/>
      <c r="H12" s="23"/>
      <c r="I12" s="23"/>
      <c r="J12" s="23"/>
      <c r="K12" s="23"/>
      <c r="L12" s="23"/>
      <c r="M12" s="23"/>
      <c r="N12" s="23"/>
      <c r="O12" s="23"/>
      <c r="P12" s="185"/>
      <c r="Q12" s="154"/>
    </row>
    <row r="13" spans="1:17" ht="12.75" x14ac:dyDescent="0.2">
      <c r="A13" s="184"/>
      <c r="B13" s="23"/>
      <c r="C13" s="23"/>
      <c r="D13" s="23"/>
      <c r="E13" s="23"/>
      <c r="F13" s="23"/>
      <c r="G13" s="23"/>
      <c r="H13" s="23"/>
      <c r="I13" s="23"/>
      <c r="J13" s="23"/>
      <c r="K13" s="23"/>
      <c r="L13" s="23"/>
      <c r="M13" s="23"/>
      <c r="N13" s="23"/>
      <c r="O13" s="23"/>
      <c r="P13" s="185"/>
      <c r="Q13" s="154"/>
    </row>
    <row r="14" spans="1:17" ht="12.75" x14ac:dyDescent="0.2">
      <c r="A14" s="186" t="s">
        <v>1323</v>
      </c>
      <c r="B14" s="23"/>
      <c r="C14" s="23"/>
      <c r="D14" s="23"/>
      <c r="E14" s="23"/>
      <c r="F14" s="23"/>
      <c r="G14" s="23"/>
      <c r="H14" s="23"/>
      <c r="I14" s="23"/>
      <c r="J14" s="23"/>
      <c r="K14" s="23"/>
      <c r="L14" s="23"/>
      <c r="M14" s="23"/>
      <c r="N14" s="23"/>
      <c r="O14" s="23"/>
      <c r="P14" s="185"/>
      <c r="Q14" s="154"/>
    </row>
    <row r="15" spans="1:17" ht="12.75" x14ac:dyDescent="0.2">
      <c r="A15" s="184"/>
      <c r="B15" s="23"/>
      <c r="C15" s="23"/>
      <c r="D15" s="23"/>
      <c r="E15" s="23"/>
      <c r="F15" s="23"/>
      <c r="G15" s="23"/>
      <c r="H15" s="23"/>
      <c r="I15" s="23"/>
      <c r="J15" s="23"/>
      <c r="K15" s="23"/>
      <c r="L15" s="23"/>
      <c r="M15" s="23"/>
      <c r="N15" s="23"/>
      <c r="O15" s="23"/>
      <c r="P15" s="185"/>
      <c r="Q15" s="154"/>
    </row>
    <row r="16" spans="1:17" ht="12.75" x14ac:dyDescent="0.2">
      <c r="A16" s="184" t="s">
        <v>1324</v>
      </c>
      <c r="B16" s="23" t="s">
        <v>1325</v>
      </c>
      <c r="C16" s="23"/>
      <c r="D16" s="23"/>
      <c r="E16" s="23"/>
      <c r="F16" s="23"/>
      <c r="G16" s="23"/>
      <c r="H16" s="23"/>
      <c r="I16" s="23"/>
      <c r="J16" s="23"/>
      <c r="K16" s="23"/>
      <c r="L16" s="23"/>
      <c r="M16" s="23"/>
      <c r="N16" s="23"/>
      <c r="O16" s="23"/>
      <c r="P16" s="185"/>
      <c r="Q16" s="154"/>
    </row>
    <row r="17" spans="1:17" ht="12.75" x14ac:dyDescent="0.2">
      <c r="A17" s="184"/>
      <c r="B17" s="23"/>
      <c r="C17" s="23"/>
      <c r="D17" s="23"/>
      <c r="E17" s="23"/>
      <c r="F17" s="23"/>
      <c r="G17" s="23"/>
      <c r="H17" s="23"/>
      <c r="I17" s="23"/>
      <c r="J17" s="23"/>
      <c r="K17" s="23"/>
      <c r="L17" s="23"/>
      <c r="M17" s="23"/>
      <c r="N17" s="23"/>
      <c r="O17" s="23"/>
      <c r="P17" s="185"/>
      <c r="Q17" s="154"/>
    </row>
    <row r="18" spans="1:17" ht="12.75" x14ac:dyDescent="0.2">
      <c r="A18" s="184" t="s">
        <v>1326</v>
      </c>
      <c r="B18" s="23" t="s">
        <v>1327</v>
      </c>
      <c r="C18" s="23"/>
      <c r="D18" s="23"/>
      <c r="E18" s="23"/>
      <c r="F18" s="23"/>
      <c r="G18" s="23"/>
      <c r="H18" s="23"/>
      <c r="I18" s="23"/>
      <c r="J18" s="23"/>
      <c r="K18" s="23"/>
      <c r="L18" s="23"/>
      <c r="M18" s="23"/>
      <c r="N18" s="23"/>
      <c r="O18" s="23"/>
      <c r="P18" s="185"/>
      <c r="Q18" s="154"/>
    </row>
    <row r="19" spans="1:17" ht="12.75" x14ac:dyDescent="0.2">
      <c r="A19" s="184"/>
      <c r="B19" s="23"/>
      <c r="C19" s="23"/>
      <c r="D19" s="23"/>
      <c r="E19" s="23"/>
      <c r="F19" s="23"/>
      <c r="G19" s="23"/>
      <c r="H19" s="23"/>
      <c r="I19" s="23"/>
      <c r="J19" s="23"/>
      <c r="K19" s="23"/>
      <c r="L19" s="23"/>
      <c r="M19" s="23"/>
      <c r="N19" s="23"/>
      <c r="O19" s="23"/>
      <c r="P19" s="185"/>
      <c r="Q19" s="154"/>
    </row>
    <row r="20" spans="1:17" ht="12.75" x14ac:dyDescent="0.2">
      <c r="A20" s="184"/>
      <c r="B20" s="23"/>
      <c r="C20" s="23"/>
      <c r="D20" s="23"/>
      <c r="E20" s="23"/>
      <c r="F20" s="23"/>
      <c r="G20" s="23"/>
      <c r="H20" s="23"/>
      <c r="I20" s="23"/>
      <c r="J20" s="23"/>
      <c r="K20" s="23"/>
      <c r="L20" s="23"/>
      <c r="M20" s="23"/>
      <c r="N20" s="23"/>
      <c r="O20" s="23"/>
      <c r="P20" s="185"/>
      <c r="Q20" s="154"/>
    </row>
    <row r="21" spans="1:17" ht="12.75" x14ac:dyDescent="0.2">
      <c r="A21" s="184"/>
      <c r="B21" s="23"/>
      <c r="C21" s="23"/>
      <c r="D21" s="23"/>
      <c r="E21" s="23"/>
      <c r="F21" s="23"/>
      <c r="G21" s="23"/>
      <c r="H21" s="23"/>
      <c r="I21" s="23"/>
      <c r="J21" s="23"/>
      <c r="K21" s="23"/>
      <c r="L21" s="23"/>
      <c r="M21" s="23"/>
      <c r="N21" s="23"/>
      <c r="O21" s="23"/>
      <c r="P21" s="185"/>
      <c r="Q21" s="154"/>
    </row>
    <row r="22" spans="1:17" ht="12.75" x14ac:dyDescent="0.2">
      <c r="A22" s="184"/>
      <c r="B22" s="23"/>
      <c r="C22" s="23"/>
      <c r="D22" s="23"/>
      <c r="E22" s="23"/>
      <c r="F22" s="23"/>
      <c r="G22" s="23"/>
      <c r="H22" s="23"/>
      <c r="I22" s="23"/>
      <c r="J22" s="23"/>
      <c r="K22" s="23"/>
      <c r="L22" s="23"/>
      <c r="M22" s="23"/>
      <c r="N22" s="23"/>
      <c r="O22" s="23"/>
      <c r="P22" s="185"/>
      <c r="Q22" s="154"/>
    </row>
    <row r="23" spans="1:17" ht="12.75" x14ac:dyDescent="0.2">
      <c r="A23" s="184"/>
      <c r="B23" s="23"/>
      <c r="C23" s="23"/>
      <c r="D23" s="23"/>
      <c r="E23" s="23"/>
      <c r="F23" s="23"/>
      <c r="G23" s="23"/>
      <c r="H23" s="23"/>
      <c r="I23" s="23"/>
      <c r="J23" s="23"/>
      <c r="K23" s="23"/>
      <c r="L23" s="23"/>
      <c r="M23" s="23"/>
      <c r="N23" s="23"/>
      <c r="O23" s="23"/>
      <c r="P23" s="185"/>
      <c r="Q23" s="154"/>
    </row>
    <row r="24" spans="1:17" ht="12.75" x14ac:dyDescent="0.2">
      <c r="A24" s="184"/>
      <c r="B24" s="23"/>
      <c r="C24" s="23"/>
      <c r="D24" s="23"/>
      <c r="E24" s="23"/>
      <c r="F24" s="23"/>
      <c r="G24" s="23"/>
      <c r="H24" s="23"/>
      <c r="I24" s="23"/>
      <c r="J24" s="23"/>
      <c r="K24" s="23"/>
      <c r="L24" s="23"/>
      <c r="M24" s="23"/>
      <c r="N24" s="23"/>
      <c r="O24" s="23"/>
      <c r="P24" s="185"/>
      <c r="Q24" s="154"/>
    </row>
    <row r="25" spans="1:17" ht="12.75" x14ac:dyDescent="0.2">
      <c r="A25" s="184"/>
      <c r="B25" s="23"/>
      <c r="C25" s="23"/>
      <c r="D25" s="23"/>
      <c r="E25" s="23"/>
      <c r="F25" s="23"/>
      <c r="G25" s="23"/>
      <c r="H25" s="23"/>
      <c r="I25" s="23"/>
      <c r="J25" s="23"/>
      <c r="K25" s="23"/>
      <c r="L25" s="23"/>
      <c r="M25" s="23"/>
      <c r="N25" s="23"/>
      <c r="O25" s="23"/>
      <c r="P25" s="185"/>
      <c r="Q25" s="154"/>
    </row>
    <row r="26" spans="1:17" ht="12.75" x14ac:dyDescent="0.2">
      <c r="A26" s="184"/>
      <c r="B26" s="23"/>
      <c r="C26" s="23"/>
      <c r="D26" s="23"/>
      <c r="E26" s="23"/>
      <c r="F26" s="23"/>
      <c r="G26" s="23"/>
      <c r="H26" s="23"/>
      <c r="I26" s="23"/>
      <c r="J26" s="23"/>
      <c r="K26" s="23"/>
      <c r="L26" s="23"/>
      <c r="M26" s="23"/>
      <c r="N26" s="23"/>
      <c r="O26" s="23"/>
      <c r="P26" s="185"/>
      <c r="Q26" s="154"/>
    </row>
    <row r="27" spans="1:17" ht="12.75" x14ac:dyDescent="0.2">
      <c r="A27" s="184"/>
      <c r="B27" s="23"/>
      <c r="C27" s="23"/>
      <c r="D27" s="23"/>
      <c r="E27" s="23"/>
      <c r="F27" s="23"/>
      <c r="G27" s="23"/>
      <c r="H27" s="23"/>
      <c r="I27" s="23"/>
      <c r="J27" s="23"/>
      <c r="K27" s="23"/>
      <c r="L27" s="23"/>
      <c r="M27" s="23"/>
      <c r="N27" s="23"/>
      <c r="O27" s="23"/>
      <c r="P27" s="185"/>
      <c r="Q27" s="154"/>
    </row>
    <row r="28" spans="1:17" ht="12.75" x14ac:dyDescent="0.2">
      <c r="A28" s="184"/>
      <c r="B28" s="23"/>
      <c r="C28" s="23"/>
      <c r="D28" s="23"/>
      <c r="E28" s="23"/>
      <c r="F28" s="23"/>
      <c r="G28" s="23"/>
      <c r="H28" s="23"/>
      <c r="I28" s="23"/>
      <c r="J28" s="23"/>
      <c r="K28" s="23"/>
      <c r="L28" s="23"/>
      <c r="M28" s="23"/>
      <c r="N28" s="23"/>
      <c r="O28" s="23"/>
      <c r="P28" s="185"/>
      <c r="Q28" s="154"/>
    </row>
    <row r="29" spans="1:17" ht="12.75" x14ac:dyDescent="0.2">
      <c r="A29" s="184"/>
      <c r="B29" s="23"/>
      <c r="C29" s="23"/>
      <c r="D29" s="23"/>
      <c r="E29" s="23"/>
      <c r="F29" s="23"/>
      <c r="G29" s="23"/>
      <c r="H29" s="23"/>
      <c r="I29" s="23"/>
      <c r="J29" s="23"/>
      <c r="K29" s="23"/>
      <c r="L29" s="23"/>
      <c r="M29" s="23"/>
      <c r="N29" s="23"/>
      <c r="O29" s="23"/>
      <c r="P29" s="185"/>
      <c r="Q29" s="154"/>
    </row>
    <row r="30" spans="1:17" ht="12.75" x14ac:dyDescent="0.2">
      <c r="A30" s="184"/>
      <c r="B30" s="23"/>
      <c r="C30" s="23"/>
      <c r="D30" s="23"/>
      <c r="E30" s="23"/>
      <c r="F30" s="23"/>
      <c r="G30" s="23"/>
      <c r="H30" s="23"/>
      <c r="I30" s="23"/>
      <c r="J30" s="23"/>
      <c r="K30" s="23"/>
      <c r="L30" s="23"/>
      <c r="M30" s="23"/>
      <c r="N30" s="23"/>
      <c r="O30" s="23"/>
      <c r="P30" s="185"/>
      <c r="Q30" s="154"/>
    </row>
    <row r="31" spans="1:17" ht="12.75" x14ac:dyDescent="0.2">
      <c r="A31" s="184"/>
      <c r="B31" s="23"/>
      <c r="C31" s="23"/>
      <c r="D31" s="23"/>
      <c r="E31" s="23"/>
      <c r="F31" s="23"/>
      <c r="G31" s="23"/>
      <c r="H31" s="23"/>
      <c r="I31" s="23"/>
      <c r="J31" s="23"/>
      <c r="K31" s="23"/>
      <c r="L31" s="23"/>
      <c r="M31" s="23"/>
      <c r="N31" s="23"/>
      <c r="O31" s="23"/>
      <c r="P31" s="185"/>
      <c r="Q31" s="154"/>
    </row>
    <row r="32" spans="1:17" ht="12.75" x14ac:dyDescent="0.2">
      <c r="A32" s="184"/>
      <c r="B32" s="23"/>
      <c r="C32" s="23"/>
      <c r="D32" s="23"/>
      <c r="E32" s="23"/>
      <c r="F32" s="23"/>
      <c r="G32" s="23"/>
      <c r="H32" s="23"/>
      <c r="I32" s="23"/>
      <c r="J32" s="23"/>
      <c r="K32" s="23"/>
      <c r="L32" s="23"/>
      <c r="M32" s="23"/>
      <c r="N32" s="23"/>
      <c r="O32" s="23"/>
      <c r="P32" s="185"/>
      <c r="Q32" s="154"/>
    </row>
    <row r="33" spans="1:17" ht="12.75" x14ac:dyDescent="0.2">
      <c r="A33" s="184"/>
      <c r="B33" s="23"/>
      <c r="C33" s="23"/>
      <c r="D33" s="23"/>
      <c r="E33" s="23"/>
      <c r="F33" s="23"/>
      <c r="G33" s="23"/>
      <c r="H33" s="23"/>
      <c r="I33" s="23"/>
      <c r="J33" s="23"/>
      <c r="K33" s="23"/>
      <c r="L33" s="23"/>
      <c r="M33" s="23"/>
      <c r="N33" s="23"/>
      <c r="O33" s="23"/>
      <c r="P33" s="185"/>
      <c r="Q33" s="154"/>
    </row>
    <row r="34" spans="1:17" ht="12.75" x14ac:dyDescent="0.2">
      <c r="A34" s="184"/>
      <c r="B34" s="23"/>
      <c r="C34" s="23"/>
      <c r="D34" s="23"/>
      <c r="E34" s="23"/>
      <c r="F34" s="23"/>
      <c r="G34" s="23"/>
      <c r="H34" s="23"/>
      <c r="I34" s="23"/>
      <c r="J34" s="23"/>
      <c r="K34" s="23"/>
      <c r="L34" s="23"/>
      <c r="M34" s="23"/>
      <c r="N34" s="23"/>
      <c r="O34" s="23"/>
      <c r="P34" s="185"/>
      <c r="Q34" s="154"/>
    </row>
    <row r="35" spans="1:17" ht="12.75" x14ac:dyDescent="0.2">
      <c r="A35" s="184"/>
      <c r="B35" s="23"/>
      <c r="C35" s="23"/>
      <c r="D35" s="23"/>
      <c r="E35" s="23"/>
      <c r="F35" s="23"/>
      <c r="G35" s="23"/>
      <c r="H35" s="23"/>
      <c r="I35" s="23"/>
      <c r="J35" s="23"/>
      <c r="K35" s="23"/>
      <c r="L35" s="23"/>
      <c r="M35" s="23"/>
      <c r="N35" s="23"/>
      <c r="O35" s="23"/>
      <c r="P35" s="185"/>
      <c r="Q35" s="154"/>
    </row>
    <row r="36" spans="1:17" ht="12.75" x14ac:dyDescent="0.2">
      <c r="A36" s="184"/>
      <c r="B36" s="23"/>
      <c r="C36" s="23"/>
      <c r="D36" s="23"/>
      <c r="E36" s="23"/>
      <c r="F36" s="23"/>
      <c r="G36" s="23"/>
      <c r="H36" s="23"/>
      <c r="I36" s="23"/>
      <c r="J36" s="23"/>
      <c r="K36" s="23"/>
      <c r="L36" s="23"/>
      <c r="M36" s="23"/>
      <c r="N36" s="23"/>
      <c r="O36" s="23"/>
      <c r="P36" s="185"/>
      <c r="Q36" s="154"/>
    </row>
    <row r="37" spans="1:17" ht="12.75" x14ac:dyDescent="0.2">
      <c r="A37" s="184"/>
      <c r="B37" s="23"/>
      <c r="C37" s="23"/>
      <c r="D37" s="23"/>
      <c r="E37" s="23"/>
      <c r="F37" s="23"/>
      <c r="G37" s="23"/>
      <c r="H37" s="23"/>
      <c r="I37" s="23"/>
      <c r="J37" s="23"/>
      <c r="K37" s="23"/>
      <c r="L37" s="23"/>
      <c r="M37" s="23"/>
      <c r="N37" s="23"/>
      <c r="O37" s="23"/>
      <c r="P37" s="185"/>
      <c r="Q37" s="154"/>
    </row>
    <row r="38" spans="1:17" ht="12.75" x14ac:dyDescent="0.2">
      <c r="A38" s="184"/>
      <c r="B38" s="23"/>
      <c r="C38" s="23"/>
      <c r="D38" s="23"/>
      <c r="E38" s="23"/>
      <c r="F38" s="23"/>
      <c r="G38" s="23"/>
      <c r="H38" s="23"/>
      <c r="I38" s="23"/>
      <c r="J38" s="23"/>
      <c r="K38" s="23"/>
      <c r="L38" s="23"/>
      <c r="M38" s="23"/>
      <c r="N38" s="23"/>
      <c r="O38" s="23"/>
      <c r="P38" s="185"/>
      <c r="Q38" s="154"/>
    </row>
    <row r="39" spans="1:17" ht="12.75" x14ac:dyDescent="0.2">
      <c r="A39" s="184"/>
      <c r="B39" s="23"/>
      <c r="C39" s="23"/>
      <c r="D39" s="23"/>
      <c r="E39" s="23"/>
      <c r="F39" s="23"/>
      <c r="G39" s="23"/>
      <c r="H39" s="23"/>
      <c r="I39" s="23"/>
      <c r="J39" s="23"/>
      <c r="K39" s="23"/>
      <c r="L39" s="23"/>
      <c r="M39" s="23"/>
      <c r="N39" s="23"/>
      <c r="O39" s="23"/>
      <c r="P39" s="185"/>
      <c r="Q39" s="154"/>
    </row>
    <row r="40" spans="1:17" ht="12.75" x14ac:dyDescent="0.2">
      <c r="A40" s="184"/>
      <c r="B40" s="23"/>
      <c r="C40" s="23"/>
      <c r="D40" s="23"/>
      <c r="E40" s="23"/>
      <c r="F40" s="23"/>
      <c r="G40" s="23"/>
      <c r="H40" s="23"/>
      <c r="I40" s="23"/>
      <c r="J40" s="23"/>
      <c r="K40" s="23"/>
      <c r="L40" s="23"/>
      <c r="M40" s="23"/>
      <c r="N40" s="23"/>
      <c r="O40" s="23"/>
      <c r="P40" s="185"/>
      <c r="Q40" s="154"/>
    </row>
    <row r="41" spans="1:17" ht="12.75" x14ac:dyDescent="0.2">
      <c r="A41" s="184" t="s">
        <v>1328</v>
      </c>
      <c r="B41" s="23" t="s">
        <v>1329</v>
      </c>
      <c r="C41" s="23"/>
      <c r="D41" s="23"/>
      <c r="E41" s="23"/>
      <c r="F41" s="23"/>
      <c r="G41" s="23"/>
      <c r="H41" s="23"/>
      <c r="I41" s="23"/>
      <c r="J41" s="23"/>
      <c r="K41" s="23"/>
      <c r="L41" s="23"/>
      <c r="M41" s="23"/>
      <c r="N41" s="23"/>
      <c r="O41" s="23"/>
      <c r="P41" s="185"/>
      <c r="Q41" s="154"/>
    </row>
    <row r="42" spans="1:17" ht="12.75" x14ac:dyDescent="0.2">
      <c r="A42" s="184"/>
      <c r="B42" s="23" t="s">
        <v>1330</v>
      </c>
      <c r="C42" s="23"/>
      <c r="D42" s="23"/>
      <c r="E42" s="23"/>
      <c r="F42" s="23"/>
      <c r="G42" s="23"/>
      <c r="H42" s="23"/>
      <c r="I42" s="23"/>
      <c r="J42" s="23"/>
      <c r="K42" s="23"/>
      <c r="L42" s="23"/>
      <c r="M42" s="23"/>
      <c r="N42" s="23"/>
      <c r="O42" s="23"/>
      <c r="P42" s="185"/>
      <c r="Q42" s="154"/>
    </row>
    <row r="43" spans="1:17" ht="12.75" x14ac:dyDescent="0.2">
      <c r="A43" s="184"/>
      <c r="B43" s="23"/>
      <c r="C43" s="23"/>
      <c r="D43" s="23"/>
      <c r="E43" s="23"/>
      <c r="F43" s="23"/>
      <c r="G43" s="23"/>
      <c r="H43" s="23"/>
      <c r="I43" s="23"/>
      <c r="J43" s="23"/>
      <c r="K43" s="23"/>
      <c r="L43" s="23"/>
      <c r="M43" s="23"/>
      <c r="N43" s="23"/>
      <c r="O43" s="23"/>
      <c r="P43" s="185"/>
      <c r="Q43" s="154"/>
    </row>
    <row r="44" spans="1:17" ht="12.75" x14ac:dyDescent="0.2">
      <c r="A44" s="184"/>
      <c r="B44" s="23"/>
      <c r="C44" s="23"/>
      <c r="D44" s="23"/>
      <c r="E44" s="23"/>
      <c r="F44" s="23"/>
      <c r="G44" s="23"/>
      <c r="H44" s="23"/>
      <c r="I44" s="23"/>
      <c r="J44" s="23"/>
      <c r="K44" s="23"/>
      <c r="L44" s="23"/>
      <c r="M44" s="23"/>
      <c r="N44" s="23"/>
      <c r="O44" s="23"/>
      <c r="P44" s="185"/>
      <c r="Q44" s="154"/>
    </row>
    <row r="45" spans="1:17" ht="12.75" x14ac:dyDescent="0.2">
      <c r="A45" s="184"/>
      <c r="B45" s="23"/>
      <c r="C45" s="23"/>
      <c r="D45" s="23"/>
      <c r="E45" s="23"/>
      <c r="F45" s="23"/>
      <c r="G45" s="23"/>
      <c r="H45" s="23"/>
      <c r="I45" s="23"/>
      <c r="J45" s="23"/>
      <c r="K45" s="23"/>
      <c r="L45" s="23"/>
      <c r="M45" s="23"/>
      <c r="N45" s="23"/>
      <c r="O45" s="23"/>
      <c r="P45" s="185"/>
      <c r="Q45" s="154"/>
    </row>
    <row r="46" spans="1:17" ht="12.75" x14ac:dyDescent="0.2">
      <c r="A46" s="184"/>
      <c r="B46" s="23"/>
      <c r="C46" s="23"/>
      <c r="D46" s="23"/>
      <c r="E46" s="23"/>
      <c r="F46" s="23"/>
      <c r="G46" s="23"/>
      <c r="H46" s="23"/>
      <c r="I46" s="23"/>
      <c r="J46" s="23"/>
      <c r="K46" s="23"/>
      <c r="L46" s="23"/>
      <c r="M46" s="23"/>
      <c r="N46" s="23"/>
      <c r="O46" s="23"/>
      <c r="P46" s="185"/>
      <c r="Q46" s="154"/>
    </row>
    <row r="47" spans="1:17" ht="12.75" x14ac:dyDescent="0.2">
      <c r="A47" s="184"/>
      <c r="B47" s="23"/>
      <c r="C47" s="23"/>
      <c r="D47" s="23"/>
      <c r="E47" s="23"/>
      <c r="F47" s="23"/>
      <c r="G47" s="23"/>
      <c r="H47" s="23"/>
      <c r="I47" s="23"/>
      <c r="J47" s="23"/>
      <c r="K47" s="23"/>
      <c r="L47" s="23"/>
      <c r="M47" s="23"/>
      <c r="N47" s="23"/>
      <c r="O47" s="23"/>
      <c r="P47" s="185"/>
      <c r="Q47" s="154"/>
    </row>
    <row r="48" spans="1:17" ht="12.75" x14ac:dyDescent="0.2">
      <c r="A48" s="184"/>
      <c r="B48" s="23"/>
      <c r="C48" s="23"/>
      <c r="D48" s="23"/>
      <c r="E48" s="23"/>
      <c r="F48" s="23"/>
      <c r="G48" s="23"/>
      <c r="H48" s="23"/>
      <c r="I48" s="23"/>
      <c r="J48" s="23"/>
      <c r="K48" s="23"/>
      <c r="L48" s="23"/>
      <c r="M48" s="23"/>
      <c r="N48" s="23"/>
      <c r="O48" s="23"/>
      <c r="P48" s="185"/>
      <c r="Q48" s="154"/>
    </row>
    <row r="49" spans="1:17" ht="12.75" x14ac:dyDescent="0.2">
      <c r="A49" s="184"/>
      <c r="B49" s="23"/>
      <c r="C49" s="23"/>
      <c r="D49" s="23"/>
      <c r="E49" s="23"/>
      <c r="F49" s="23"/>
      <c r="G49" s="23"/>
      <c r="H49" s="23"/>
      <c r="I49" s="23"/>
      <c r="J49" s="23"/>
      <c r="K49" s="23"/>
      <c r="L49" s="23"/>
      <c r="M49" s="23"/>
      <c r="N49" s="23"/>
      <c r="O49" s="23"/>
      <c r="P49" s="185"/>
      <c r="Q49" s="154"/>
    </row>
    <row r="50" spans="1:17" ht="12.75" x14ac:dyDescent="0.2">
      <c r="A50" s="184"/>
      <c r="B50" s="23"/>
      <c r="C50" s="23"/>
      <c r="D50" s="23"/>
      <c r="E50" s="23"/>
      <c r="F50" s="23"/>
      <c r="G50" s="23"/>
      <c r="H50" s="23"/>
      <c r="I50" s="23"/>
      <c r="J50" s="23"/>
      <c r="K50" s="23"/>
      <c r="L50" s="23"/>
      <c r="M50" s="23"/>
      <c r="N50" s="23"/>
      <c r="O50" s="23"/>
      <c r="P50" s="185"/>
      <c r="Q50" s="154"/>
    </row>
    <row r="51" spans="1:17" ht="12.75" x14ac:dyDescent="0.2">
      <c r="A51" s="184"/>
      <c r="B51" s="23"/>
      <c r="C51" s="23"/>
      <c r="D51" s="23"/>
      <c r="E51" s="23"/>
      <c r="F51" s="23"/>
      <c r="G51" s="23"/>
      <c r="H51" s="23"/>
      <c r="I51" s="23"/>
      <c r="J51" s="23"/>
      <c r="K51" s="23"/>
      <c r="L51" s="23"/>
      <c r="M51" s="23"/>
      <c r="N51" s="23"/>
      <c r="O51" s="23"/>
      <c r="P51" s="185"/>
      <c r="Q51" s="154"/>
    </row>
    <row r="52" spans="1:17" ht="12.75" x14ac:dyDescent="0.2">
      <c r="A52" s="184"/>
      <c r="B52" s="23"/>
      <c r="C52" s="23"/>
      <c r="D52" s="23"/>
      <c r="E52" s="23"/>
      <c r="F52" s="23"/>
      <c r="G52" s="23"/>
      <c r="H52" s="23"/>
      <c r="I52" s="23"/>
      <c r="J52" s="23"/>
      <c r="K52" s="23"/>
      <c r="L52" s="23"/>
      <c r="M52" s="23"/>
      <c r="N52" s="23"/>
      <c r="O52" s="23"/>
      <c r="P52" s="185"/>
      <c r="Q52" s="154"/>
    </row>
    <row r="53" spans="1:17" ht="12.75" x14ac:dyDescent="0.2">
      <c r="A53" s="184"/>
      <c r="B53" s="23"/>
      <c r="C53" s="23"/>
      <c r="D53" s="23"/>
      <c r="E53" s="23"/>
      <c r="F53" s="23"/>
      <c r="G53" s="23"/>
      <c r="H53" s="23"/>
      <c r="I53" s="23"/>
      <c r="J53" s="23"/>
      <c r="K53" s="23"/>
      <c r="L53" s="23"/>
      <c r="M53" s="23"/>
      <c r="N53" s="23"/>
      <c r="O53" s="23"/>
      <c r="P53" s="185"/>
      <c r="Q53" s="154"/>
    </row>
    <row r="54" spans="1:17" ht="12.75" x14ac:dyDescent="0.2">
      <c r="A54" s="184"/>
      <c r="B54" s="23"/>
      <c r="C54" s="23"/>
      <c r="D54" s="23"/>
      <c r="E54" s="23"/>
      <c r="F54" s="23"/>
      <c r="G54" s="23"/>
      <c r="H54" s="23"/>
      <c r="I54" s="23"/>
      <c r="J54" s="23"/>
      <c r="K54" s="23"/>
      <c r="L54" s="23"/>
      <c r="M54" s="23"/>
      <c r="N54" s="23"/>
      <c r="O54" s="23"/>
      <c r="P54" s="185"/>
      <c r="Q54" s="154"/>
    </row>
    <row r="55" spans="1:17" ht="12.75" x14ac:dyDescent="0.2">
      <c r="A55" s="184"/>
      <c r="B55" s="23"/>
      <c r="C55" s="23"/>
      <c r="D55" s="23"/>
      <c r="E55" s="23"/>
      <c r="F55" s="23"/>
      <c r="G55" s="23"/>
      <c r="H55" s="23"/>
      <c r="I55" s="23"/>
      <c r="J55" s="23"/>
      <c r="K55" s="23"/>
      <c r="L55" s="23"/>
      <c r="M55" s="23"/>
      <c r="N55" s="23"/>
      <c r="O55" s="23"/>
      <c r="P55" s="185"/>
      <c r="Q55" s="154"/>
    </row>
    <row r="56" spans="1:17" ht="12.75" x14ac:dyDescent="0.2">
      <c r="A56" s="184"/>
      <c r="B56" s="23"/>
      <c r="C56" s="23"/>
      <c r="D56" s="23"/>
      <c r="E56" s="23"/>
      <c r="F56" s="23"/>
      <c r="G56" s="23"/>
      <c r="H56" s="23"/>
      <c r="I56" s="23"/>
      <c r="J56" s="23"/>
      <c r="K56" s="23"/>
      <c r="L56" s="23"/>
      <c r="M56" s="23"/>
      <c r="N56" s="23"/>
      <c r="O56" s="23"/>
      <c r="P56" s="185"/>
      <c r="Q56" s="154"/>
    </row>
    <row r="57" spans="1:17" ht="12.75" x14ac:dyDescent="0.2">
      <c r="A57" s="184"/>
      <c r="B57" s="23"/>
      <c r="C57" s="23"/>
      <c r="D57" s="23"/>
      <c r="E57" s="23"/>
      <c r="F57" s="23"/>
      <c r="G57" s="23"/>
      <c r="H57" s="23"/>
      <c r="I57" s="23"/>
      <c r="J57" s="23"/>
      <c r="K57" s="23"/>
      <c r="L57" s="23"/>
      <c r="M57" s="23"/>
      <c r="N57" s="23"/>
      <c r="O57" s="23"/>
      <c r="P57" s="185"/>
      <c r="Q57" s="154"/>
    </row>
    <row r="58" spans="1:17" ht="12.75" x14ac:dyDescent="0.2">
      <c r="A58" s="184"/>
      <c r="B58" s="23"/>
      <c r="C58" s="23"/>
      <c r="D58" s="23"/>
      <c r="E58" s="23"/>
      <c r="F58" s="23"/>
      <c r="G58" s="23"/>
      <c r="H58" s="23"/>
      <c r="I58" s="23"/>
      <c r="J58" s="23"/>
      <c r="K58" s="23"/>
      <c r="L58" s="23"/>
      <c r="M58" s="23"/>
      <c r="N58" s="23"/>
      <c r="O58" s="23"/>
      <c r="P58" s="185"/>
      <c r="Q58" s="154"/>
    </row>
    <row r="59" spans="1:17" ht="12.75" x14ac:dyDescent="0.2">
      <c r="A59" s="184"/>
      <c r="B59" s="23"/>
      <c r="C59" s="23"/>
      <c r="D59" s="23"/>
      <c r="E59" s="23"/>
      <c r="F59" s="23"/>
      <c r="G59" s="23"/>
      <c r="H59" s="23"/>
      <c r="I59" s="23"/>
      <c r="J59" s="23"/>
      <c r="K59" s="23"/>
      <c r="L59" s="23"/>
      <c r="M59" s="23"/>
      <c r="N59" s="23"/>
      <c r="O59" s="23"/>
      <c r="P59" s="185"/>
      <c r="Q59" s="154"/>
    </row>
    <row r="60" spans="1:17" ht="12.75" x14ac:dyDescent="0.2">
      <c r="A60" s="184"/>
      <c r="B60" s="23"/>
      <c r="C60" s="23"/>
      <c r="D60" s="23"/>
      <c r="E60" s="23"/>
      <c r="F60" s="23"/>
      <c r="G60" s="23"/>
      <c r="H60" s="23"/>
      <c r="I60" s="23"/>
      <c r="J60" s="23"/>
      <c r="K60" s="23"/>
      <c r="L60" s="23"/>
      <c r="M60" s="23"/>
      <c r="N60" s="23"/>
      <c r="O60" s="23"/>
      <c r="P60" s="185"/>
      <c r="Q60" s="154"/>
    </row>
    <row r="61" spans="1:17" ht="12.75" x14ac:dyDescent="0.2">
      <c r="A61" s="184"/>
      <c r="B61" s="23"/>
      <c r="C61" s="23"/>
      <c r="D61" s="23"/>
      <c r="E61" s="23"/>
      <c r="F61" s="23"/>
      <c r="G61" s="23"/>
      <c r="H61" s="23"/>
      <c r="I61" s="23"/>
      <c r="J61" s="23"/>
      <c r="K61" s="23"/>
      <c r="L61" s="23"/>
      <c r="M61" s="23"/>
      <c r="N61" s="23"/>
      <c r="O61" s="23"/>
      <c r="P61" s="185"/>
      <c r="Q61" s="154"/>
    </row>
    <row r="62" spans="1:17" ht="12.75" x14ac:dyDescent="0.2">
      <c r="A62" s="184"/>
      <c r="B62" s="23"/>
      <c r="C62" s="23"/>
      <c r="D62" s="23"/>
      <c r="E62" s="23"/>
      <c r="F62" s="23"/>
      <c r="G62" s="23"/>
      <c r="H62" s="23"/>
      <c r="I62" s="23"/>
      <c r="J62" s="23"/>
      <c r="K62" s="23"/>
      <c r="L62" s="23"/>
      <c r="M62" s="23"/>
      <c r="N62" s="23"/>
      <c r="O62" s="23"/>
      <c r="P62" s="185"/>
      <c r="Q62" s="154"/>
    </row>
    <row r="63" spans="1:17" ht="12.75" x14ac:dyDescent="0.2">
      <c r="A63" s="184"/>
      <c r="B63" s="23"/>
      <c r="C63" s="23"/>
      <c r="D63" s="23"/>
      <c r="E63" s="23"/>
      <c r="F63" s="23"/>
      <c r="G63" s="23"/>
      <c r="H63" s="23"/>
      <c r="I63" s="23"/>
      <c r="J63" s="23"/>
      <c r="K63" s="23"/>
      <c r="L63" s="23"/>
      <c r="M63" s="23"/>
      <c r="N63" s="23"/>
      <c r="O63" s="23"/>
      <c r="P63" s="185"/>
      <c r="Q63" s="154"/>
    </row>
    <row r="64" spans="1:17" ht="12.75" x14ac:dyDescent="0.2">
      <c r="A64" s="184"/>
      <c r="B64" s="23"/>
      <c r="C64" s="23"/>
      <c r="D64" s="23"/>
      <c r="E64" s="23"/>
      <c r="F64" s="23"/>
      <c r="G64" s="23"/>
      <c r="H64" s="23"/>
      <c r="I64" s="23"/>
      <c r="J64" s="23"/>
      <c r="K64" s="23"/>
      <c r="L64" s="23"/>
      <c r="M64" s="23"/>
      <c r="N64" s="23"/>
      <c r="O64" s="23"/>
      <c r="P64" s="185"/>
      <c r="Q64" s="154"/>
    </row>
    <row r="65" spans="1:17" ht="12.75" x14ac:dyDescent="0.2">
      <c r="A65" s="184" t="s">
        <v>1331</v>
      </c>
      <c r="B65" s="23" t="s">
        <v>1332</v>
      </c>
      <c r="C65" s="23"/>
      <c r="D65" s="23"/>
      <c r="E65" s="23"/>
      <c r="F65" s="23"/>
      <c r="G65" s="23"/>
      <c r="H65" s="23"/>
      <c r="I65" s="23"/>
      <c r="J65" s="23"/>
      <c r="K65" s="23"/>
      <c r="L65" s="23"/>
      <c r="M65" s="23"/>
      <c r="N65" s="23"/>
      <c r="O65" s="23"/>
      <c r="P65" s="185"/>
      <c r="Q65" s="154"/>
    </row>
    <row r="66" spans="1:17" ht="12.75" x14ac:dyDescent="0.2">
      <c r="A66" s="184"/>
      <c r="B66" s="23"/>
      <c r="C66" s="23"/>
      <c r="D66" s="23"/>
      <c r="E66" s="23"/>
      <c r="F66" s="23"/>
      <c r="G66" s="23"/>
      <c r="H66" s="23"/>
      <c r="I66" s="23"/>
      <c r="J66" s="23"/>
      <c r="K66" s="23"/>
      <c r="L66" s="23"/>
      <c r="M66" s="23"/>
      <c r="N66" s="23"/>
      <c r="O66" s="23"/>
      <c r="P66" s="185"/>
      <c r="Q66" s="154"/>
    </row>
    <row r="67" spans="1:17" ht="12.75" x14ac:dyDescent="0.2">
      <c r="A67" s="184"/>
      <c r="B67" s="23"/>
      <c r="C67" s="23"/>
      <c r="D67" s="23"/>
      <c r="E67" s="23"/>
      <c r="F67" s="23"/>
      <c r="G67" s="23"/>
      <c r="H67" s="23"/>
      <c r="I67" s="23"/>
      <c r="J67" s="23"/>
      <c r="K67" s="23"/>
      <c r="L67" s="23"/>
      <c r="M67" s="23"/>
      <c r="N67" s="23"/>
      <c r="O67" s="23"/>
      <c r="P67" s="185"/>
      <c r="Q67" s="154"/>
    </row>
    <row r="68" spans="1:17" ht="12.75" x14ac:dyDescent="0.2">
      <c r="A68" s="184"/>
      <c r="B68" s="23"/>
      <c r="C68" s="23"/>
      <c r="D68" s="23"/>
      <c r="E68" s="23"/>
      <c r="F68" s="23"/>
      <c r="G68" s="23"/>
      <c r="H68" s="23"/>
      <c r="I68" s="23"/>
      <c r="J68" s="23"/>
      <c r="K68" s="23"/>
      <c r="L68" s="23"/>
      <c r="M68" s="23"/>
      <c r="N68" s="23"/>
      <c r="O68" s="23"/>
      <c r="P68" s="185"/>
      <c r="Q68" s="154"/>
    </row>
    <row r="69" spans="1:17" ht="12.75" x14ac:dyDescent="0.2">
      <c r="A69" s="184"/>
      <c r="B69" s="23"/>
      <c r="C69" s="23"/>
      <c r="D69" s="23"/>
      <c r="E69" s="23"/>
      <c r="F69" s="23"/>
      <c r="G69" s="23"/>
      <c r="H69" s="23"/>
      <c r="I69" s="23"/>
      <c r="J69" s="23"/>
      <c r="K69" s="23"/>
      <c r="L69" s="23"/>
      <c r="M69" s="23"/>
      <c r="N69" s="23"/>
      <c r="O69" s="23"/>
      <c r="P69" s="185"/>
      <c r="Q69" s="154"/>
    </row>
    <row r="70" spans="1:17" ht="12.75" x14ac:dyDescent="0.2">
      <c r="A70" s="184"/>
      <c r="B70" s="23"/>
      <c r="C70" s="23"/>
      <c r="D70" s="23"/>
      <c r="E70" s="23"/>
      <c r="F70" s="23"/>
      <c r="G70" s="23"/>
      <c r="H70" s="23"/>
      <c r="I70" s="23"/>
      <c r="J70" s="23"/>
      <c r="K70" s="23"/>
      <c r="L70" s="23"/>
      <c r="M70" s="23"/>
      <c r="N70" s="23"/>
      <c r="O70" s="23"/>
      <c r="P70" s="185"/>
      <c r="Q70" s="154"/>
    </row>
    <row r="71" spans="1:17" ht="12.75" x14ac:dyDescent="0.2">
      <c r="A71" s="184"/>
      <c r="B71" s="23"/>
      <c r="C71" s="23"/>
      <c r="D71" s="23"/>
      <c r="E71" s="23"/>
      <c r="F71" s="23"/>
      <c r="G71" s="23"/>
      <c r="H71" s="23"/>
      <c r="I71" s="23"/>
      <c r="J71" s="23"/>
      <c r="K71" s="23"/>
      <c r="L71" s="23"/>
      <c r="M71" s="23"/>
      <c r="N71" s="23"/>
      <c r="O71" s="23"/>
      <c r="P71" s="185"/>
      <c r="Q71" s="154"/>
    </row>
    <row r="72" spans="1:17" ht="12.75" x14ac:dyDescent="0.2">
      <c r="A72" s="184"/>
      <c r="B72" s="23"/>
      <c r="C72" s="23"/>
      <c r="D72" s="23"/>
      <c r="E72" s="23"/>
      <c r="F72" s="23"/>
      <c r="G72" s="23"/>
      <c r="H72" s="23"/>
      <c r="I72" s="23"/>
      <c r="J72" s="23"/>
      <c r="K72" s="23"/>
      <c r="L72" s="23"/>
      <c r="M72" s="23"/>
      <c r="N72" s="23"/>
      <c r="O72" s="23"/>
      <c r="P72" s="185"/>
      <c r="Q72" s="154"/>
    </row>
    <row r="73" spans="1:17" ht="12.75" x14ac:dyDescent="0.2">
      <c r="A73" s="184"/>
      <c r="B73" s="23"/>
      <c r="C73" s="23"/>
      <c r="D73" s="23"/>
      <c r="E73" s="23"/>
      <c r="F73" s="23"/>
      <c r="G73" s="23"/>
      <c r="H73" s="23"/>
      <c r="I73" s="23"/>
      <c r="J73" s="23"/>
      <c r="K73" s="23"/>
      <c r="L73" s="23"/>
      <c r="M73" s="23"/>
      <c r="N73" s="23"/>
      <c r="O73" s="23"/>
      <c r="P73" s="185"/>
      <c r="Q73" s="154"/>
    </row>
    <row r="74" spans="1:17" ht="12.75" x14ac:dyDescent="0.2">
      <c r="A74" s="184"/>
      <c r="B74" s="23"/>
      <c r="C74" s="23"/>
      <c r="D74" s="23"/>
      <c r="E74" s="23"/>
      <c r="F74" s="23"/>
      <c r="G74" s="23"/>
      <c r="H74" s="23"/>
      <c r="I74" s="23"/>
      <c r="J74" s="23"/>
      <c r="K74" s="23"/>
      <c r="L74" s="23"/>
      <c r="M74" s="23"/>
      <c r="N74" s="23"/>
      <c r="O74" s="23"/>
      <c r="P74" s="185"/>
      <c r="Q74" s="154"/>
    </row>
    <row r="75" spans="1:17" ht="12.75" x14ac:dyDescent="0.2">
      <c r="A75" s="184"/>
      <c r="B75" s="23"/>
      <c r="C75" s="23"/>
      <c r="D75" s="23"/>
      <c r="E75" s="23"/>
      <c r="F75" s="23"/>
      <c r="G75" s="23"/>
      <c r="H75" s="23"/>
      <c r="I75" s="23"/>
      <c r="J75" s="23"/>
      <c r="K75" s="23"/>
      <c r="L75" s="23"/>
      <c r="M75" s="23"/>
      <c r="N75" s="23"/>
      <c r="O75" s="23"/>
      <c r="P75" s="185"/>
      <c r="Q75" s="154"/>
    </row>
    <row r="76" spans="1:17" ht="12.75" x14ac:dyDescent="0.2">
      <c r="A76" s="184"/>
      <c r="B76" s="23"/>
      <c r="C76" s="23"/>
      <c r="D76" s="23"/>
      <c r="E76" s="23"/>
      <c r="F76" s="23"/>
      <c r="G76" s="23"/>
      <c r="H76" s="23"/>
      <c r="I76" s="23"/>
      <c r="J76" s="23"/>
      <c r="K76" s="23"/>
      <c r="L76" s="23"/>
      <c r="M76" s="23"/>
      <c r="N76" s="23"/>
      <c r="O76" s="23"/>
      <c r="P76" s="185"/>
      <c r="Q76" s="154"/>
    </row>
    <row r="77" spans="1:17" ht="12.75" x14ac:dyDescent="0.2">
      <c r="A77" s="184"/>
      <c r="B77" s="23"/>
      <c r="C77" s="23"/>
      <c r="D77" s="23"/>
      <c r="E77" s="23"/>
      <c r="F77" s="23"/>
      <c r="G77" s="23"/>
      <c r="H77" s="23"/>
      <c r="I77" s="23"/>
      <c r="J77" s="23"/>
      <c r="K77" s="23"/>
      <c r="L77" s="23"/>
      <c r="M77" s="23"/>
      <c r="N77" s="23"/>
      <c r="O77" s="23"/>
      <c r="P77" s="185"/>
      <c r="Q77" s="154"/>
    </row>
    <row r="78" spans="1:17" ht="12.75" x14ac:dyDescent="0.2">
      <c r="A78" s="184"/>
      <c r="B78" s="23"/>
      <c r="C78" s="23"/>
      <c r="D78" s="23"/>
      <c r="E78" s="23"/>
      <c r="F78" s="23"/>
      <c r="G78" s="23"/>
      <c r="H78" s="23"/>
      <c r="I78" s="23"/>
      <c r="J78" s="23"/>
      <c r="K78" s="23"/>
      <c r="L78" s="23"/>
      <c r="M78" s="23"/>
      <c r="N78" s="23"/>
      <c r="O78" s="23"/>
      <c r="P78" s="185"/>
      <c r="Q78" s="154"/>
    </row>
    <row r="79" spans="1:17" ht="12.75" x14ac:dyDescent="0.2">
      <c r="A79" s="184"/>
      <c r="B79" s="23"/>
      <c r="C79" s="23"/>
      <c r="D79" s="23"/>
      <c r="E79" s="23"/>
      <c r="F79" s="23"/>
      <c r="G79" s="23"/>
      <c r="H79" s="23"/>
      <c r="I79" s="23"/>
      <c r="J79" s="23"/>
      <c r="K79" s="23"/>
      <c r="L79" s="23"/>
      <c r="M79" s="23"/>
      <c r="N79" s="23"/>
      <c r="O79" s="23"/>
      <c r="P79" s="185"/>
      <c r="Q79" s="154"/>
    </row>
    <row r="80" spans="1:17" ht="12.75" x14ac:dyDescent="0.2">
      <c r="A80" s="184"/>
      <c r="B80" s="23"/>
      <c r="C80" s="23"/>
      <c r="D80" s="23"/>
      <c r="E80" s="23"/>
      <c r="F80" s="23"/>
      <c r="G80" s="23"/>
      <c r="H80" s="23"/>
      <c r="I80" s="23"/>
      <c r="J80" s="23"/>
      <c r="K80" s="23"/>
      <c r="L80" s="23"/>
      <c r="M80" s="23"/>
      <c r="N80" s="23"/>
      <c r="O80" s="23"/>
      <c r="P80" s="185"/>
      <c r="Q80" s="154"/>
    </row>
    <row r="81" spans="1:17" ht="12.75" x14ac:dyDescent="0.2">
      <c r="A81" s="184"/>
      <c r="B81" s="23"/>
      <c r="C81" s="23"/>
      <c r="D81" s="23"/>
      <c r="E81" s="23"/>
      <c r="F81" s="23"/>
      <c r="G81" s="23"/>
      <c r="H81" s="23"/>
      <c r="I81" s="23"/>
      <c r="J81" s="23"/>
      <c r="K81" s="23"/>
      <c r="L81" s="23"/>
      <c r="M81" s="23"/>
      <c r="N81" s="23"/>
      <c r="O81" s="23"/>
      <c r="P81" s="185"/>
      <c r="Q81" s="154"/>
    </row>
    <row r="82" spans="1:17" ht="12.75" x14ac:dyDescent="0.2">
      <c r="A82" s="184"/>
      <c r="B82" s="23"/>
      <c r="C82" s="23"/>
      <c r="D82" s="23"/>
      <c r="E82" s="23"/>
      <c r="F82" s="23"/>
      <c r="G82" s="23"/>
      <c r="H82" s="23"/>
      <c r="I82" s="23"/>
      <c r="J82" s="23"/>
      <c r="K82" s="23"/>
      <c r="L82" s="23"/>
      <c r="M82" s="23"/>
      <c r="N82" s="23"/>
      <c r="O82" s="23"/>
      <c r="P82" s="185"/>
      <c r="Q82" s="154"/>
    </row>
    <row r="83" spans="1:17" ht="12.75" x14ac:dyDescent="0.2">
      <c r="A83" s="184"/>
      <c r="B83" s="23"/>
      <c r="C83" s="23"/>
      <c r="D83" s="23"/>
      <c r="E83" s="23"/>
      <c r="F83" s="23"/>
      <c r="G83" s="23"/>
      <c r="H83" s="23"/>
      <c r="I83" s="23"/>
      <c r="J83" s="23"/>
      <c r="K83" s="23"/>
      <c r="L83" s="23"/>
      <c r="M83" s="23"/>
      <c r="N83" s="23"/>
      <c r="O83" s="23"/>
      <c r="P83" s="185"/>
      <c r="Q83" s="154"/>
    </row>
    <row r="84" spans="1:17" ht="12.75" x14ac:dyDescent="0.2">
      <c r="A84" s="184"/>
      <c r="B84" s="23"/>
      <c r="C84" s="23"/>
      <c r="D84" s="23"/>
      <c r="E84" s="23"/>
      <c r="F84" s="23"/>
      <c r="G84" s="23"/>
      <c r="H84" s="23"/>
      <c r="I84" s="23"/>
      <c r="J84" s="23"/>
      <c r="K84" s="23"/>
      <c r="L84" s="23"/>
      <c r="M84" s="23"/>
      <c r="N84" s="23"/>
      <c r="O84" s="23"/>
      <c r="P84" s="185"/>
      <c r="Q84" s="154"/>
    </row>
    <row r="85" spans="1:17" ht="12.75" x14ac:dyDescent="0.2">
      <c r="A85" s="184"/>
      <c r="B85" s="23"/>
      <c r="C85" s="23"/>
      <c r="D85" s="23"/>
      <c r="E85" s="23"/>
      <c r="F85" s="23"/>
      <c r="G85" s="23"/>
      <c r="H85" s="23"/>
      <c r="I85" s="23"/>
      <c r="J85" s="23"/>
      <c r="K85" s="23"/>
      <c r="L85" s="23"/>
      <c r="M85" s="23"/>
      <c r="N85" s="23"/>
      <c r="O85" s="23"/>
      <c r="P85" s="185"/>
      <c r="Q85" s="154"/>
    </row>
    <row r="86" spans="1:17" ht="12.75" x14ac:dyDescent="0.2">
      <c r="A86" s="184"/>
      <c r="B86" s="23"/>
      <c r="C86" s="23"/>
      <c r="D86" s="23"/>
      <c r="E86" s="23"/>
      <c r="F86" s="23"/>
      <c r="G86" s="23"/>
      <c r="H86" s="23"/>
      <c r="I86" s="23"/>
      <c r="J86" s="23"/>
      <c r="K86" s="23"/>
      <c r="L86" s="23"/>
      <c r="M86" s="23"/>
      <c r="N86" s="23"/>
      <c r="O86" s="23"/>
      <c r="P86" s="185"/>
      <c r="Q86" s="154"/>
    </row>
    <row r="87" spans="1:17" ht="12.75" x14ac:dyDescent="0.2">
      <c r="A87" s="184"/>
      <c r="B87" s="23"/>
      <c r="C87" s="23"/>
      <c r="D87" s="23"/>
      <c r="E87" s="23"/>
      <c r="F87" s="23"/>
      <c r="G87" s="23"/>
      <c r="H87" s="23"/>
      <c r="I87" s="23"/>
      <c r="J87" s="23"/>
      <c r="K87" s="23"/>
      <c r="L87" s="23"/>
      <c r="M87" s="23"/>
      <c r="N87" s="23"/>
      <c r="O87" s="23"/>
      <c r="P87" s="185"/>
      <c r="Q87" s="154"/>
    </row>
    <row r="88" spans="1:17" ht="12.75" x14ac:dyDescent="0.2">
      <c r="A88" s="184"/>
      <c r="B88" s="23"/>
      <c r="C88" s="23"/>
      <c r="D88" s="23"/>
      <c r="E88" s="23"/>
      <c r="F88" s="23"/>
      <c r="G88" s="23"/>
      <c r="H88" s="23"/>
      <c r="I88" s="23"/>
      <c r="J88" s="23"/>
      <c r="K88" s="23"/>
      <c r="L88" s="23"/>
      <c r="M88" s="23"/>
      <c r="N88" s="23"/>
      <c r="O88" s="23"/>
      <c r="P88" s="185"/>
      <c r="Q88" s="154"/>
    </row>
    <row r="89" spans="1:17" ht="12.75" x14ac:dyDescent="0.2">
      <c r="A89" s="184"/>
      <c r="B89" s="23" t="s">
        <v>1333</v>
      </c>
      <c r="C89" s="23"/>
      <c r="D89" s="23"/>
      <c r="E89" s="23"/>
      <c r="F89" s="23"/>
      <c r="G89" s="23"/>
      <c r="H89" s="23"/>
      <c r="I89" s="23"/>
      <c r="J89" s="23"/>
      <c r="K89" s="23"/>
      <c r="L89" s="23"/>
      <c r="M89" s="23"/>
      <c r="N89" s="23"/>
      <c r="O89" s="23"/>
      <c r="P89" s="185"/>
      <c r="Q89" s="154"/>
    </row>
    <row r="90" spans="1:17" ht="12.75" x14ac:dyDescent="0.2">
      <c r="A90" s="184"/>
      <c r="B90" s="23"/>
      <c r="C90" s="23"/>
      <c r="D90" s="23"/>
      <c r="E90" s="23"/>
      <c r="F90" s="23"/>
      <c r="G90" s="23"/>
      <c r="H90" s="23"/>
      <c r="I90" s="23"/>
      <c r="J90" s="23"/>
      <c r="K90" s="23"/>
      <c r="L90" s="23"/>
      <c r="M90" s="23"/>
      <c r="N90" s="23"/>
      <c r="O90" s="23"/>
      <c r="P90" s="185"/>
      <c r="Q90" s="154"/>
    </row>
    <row r="91" spans="1:17" ht="13.5" thickBot="1" x14ac:dyDescent="0.25">
      <c r="A91" s="187"/>
      <c r="B91" s="188" t="s">
        <v>1334</v>
      </c>
      <c r="C91" s="189"/>
      <c r="D91" s="189"/>
      <c r="E91" s="189"/>
      <c r="F91" s="189"/>
      <c r="G91" s="189"/>
      <c r="H91" s="189"/>
      <c r="I91" s="189"/>
      <c r="J91" s="189"/>
      <c r="K91" s="189"/>
      <c r="L91" s="189"/>
      <c r="M91" s="189"/>
      <c r="N91" s="189"/>
      <c r="O91" s="189"/>
      <c r="P91" s="190"/>
      <c r="Q91" s="154"/>
    </row>
    <row r="92" spans="1:17" ht="12.75" x14ac:dyDescent="0.2">
      <c r="A92" s="154"/>
      <c r="B92" s="154"/>
      <c r="C92" s="154"/>
      <c r="D92" s="154"/>
      <c r="E92" s="154"/>
      <c r="F92" s="154"/>
      <c r="G92" s="154"/>
      <c r="H92" s="154"/>
      <c r="I92" s="154"/>
      <c r="J92" s="154"/>
      <c r="K92" s="154"/>
      <c r="L92" s="154"/>
      <c r="M92" s="154"/>
      <c r="N92" s="154"/>
      <c r="O92" s="154"/>
      <c r="P92" s="154"/>
      <c r="Q92" s="154"/>
    </row>
  </sheetData>
  <mergeCells count="1">
    <mergeCell ref="A1:P1"/>
  </mergeCells>
  <hyperlinks>
    <hyperlink ref="B91" r:id="rId1"/>
  </hyperlinks>
  <pageMargins left="0.70866141732283472" right="0.70866141732283472" top="0.74803149606299213" bottom="0.74803149606299213" header="0.31496062992125984" footer="0.31496062992125984"/>
  <pageSetup scale="63" fitToHeight="21"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1"/>
  </sheetPr>
  <dimension ref="A1:A48"/>
  <sheetViews>
    <sheetView workbookViewId="0">
      <selection activeCell="M28" sqref="M28"/>
    </sheetView>
  </sheetViews>
  <sheetFormatPr defaultRowHeight="12.75" x14ac:dyDescent="0.2"/>
  <cols>
    <col min="1" max="1" width="37.85546875" customWidth="1"/>
  </cols>
  <sheetData>
    <row r="1" spans="1:1" x14ac:dyDescent="0.2">
      <c r="A1" s="303" t="s">
        <v>1335</v>
      </c>
    </row>
    <row r="2" spans="1:1" x14ac:dyDescent="0.2">
      <c r="A2" s="304" t="s">
        <v>9</v>
      </c>
    </row>
    <row r="3" spans="1:1" x14ac:dyDescent="0.2">
      <c r="A3" s="303" t="s">
        <v>1336</v>
      </c>
    </row>
    <row r="4" spans="1:1" x14ac:dyDescent="0.2">
      <c r="A4" s="304" t="s">
        <v>1337</v>
      </c>
    </row>
    <row r="5" spans="1:1" x14ac:dyDescent="0.2">
      <c r="A5" s="303" t="s">
        <v>1338</v>
      </c>
    </row>
    <row r="6" spans="1:1" x14ac:dyDescent="0.2">
      <c r="A6" s="304" t="s">
        <v>1339</v>
      </c>
    </row>
    <row r="7" spans="1:1" x14ac:dyDescent="0.2">
      <c r="A7" s="303" t="s">
        <v>1340</v>
      </c>
    </row>
    <row r="8" spans="1:1" x14ac:dyDescent="0.2">
      <c r="A8" s="304" t="s">
        <v>1341</v>
      </c>
    </row>
    <row r="9" spans="1:1" x14ac:dyDescent="0.2">
      <c r="A9" s="303" t="s">
        <v>1342</v>
      </c>
    </row>
    <row r="10" spans="1:1" x14ac:dyDescent="0.2">
      <c r="A10" s="304" t="s">
        <v>1343</v>
      </c>
    </row>
    <row r="11" spans="1:1" x14ac:dyDescent="0.2">
      <c r="A11" s="303" t="s">
        <v>1344</v>
      </c>
    </row>
    <row r="12" spans="1:1" x14ac:dyDescent="0.2">
      <c r="A12" s="304" t="s">
        <v>1345</v>
      </c>
    </row>
    <row r="13" spans="1:1" x14ac:dyDescent="0.2">
      <c r="A13" s="303" t="s">
        <v>1346</v>
      </c>
    </row>
    <row r="14" spans="1:1" x14ac:dyDescent="0.2">
      <c r="A14" s="304" t="s">
        <v>1347</v>
      </c>
    </row>
    <row r="15" spans="1:1" x14ac:dyDescent="0.2">
      <c r="A15" s="303" t="s">
        <v>1348</v>
      </c>
    </row>
    <row r="16" spans="1:1" x14ac:dyDescent="0.2">
      <c r="A16" s="304" t="s">
        <v>1349</v>
      </c>
    </row>
    <row r="17" spans="1:1" x14ac:dyDescent="0.2">
      <c r="A17" s="303" t="s">
        <v>1350</v>
      </c>
    </row>
    <row r="18" spans="1:1" x14ac:dyDescent="0.2">
      <c r="A18" s="304" t="s">
        <v>1351</v>
      </c>
    </row>
    <row r="19" spans="1:1" x14ac:dyDescent="0.2">
      <c r="A19" s="303" t="s">
        <v>1352</v>
      </c>
    </row>
    <row r="20" spans="1:1" x14ac:dyDescent="0.2">
      <c r="A20" s="304" t="s">
        <v>1353</v>
      </c>
    </row>
    <row r="21" spans="1:1" x14ac:dyDescent="0.2">
      <c r="A21" s="303" t="s">
        <v>1354</v>
      </c>
    </row>
    <row r="22" spans="1:1" x14ac:dyDescent="0.2">
      <c r="A22" s="304" t="s">
        <v>1355</v>
      </c>
    </row>
    <row r="23" spans="1:1" x14ac:dyDescent="0.2">
      <c r="A23" s="303" t="s">
        <v>1356</v>
      </c>
    </row>
    <row r="24" spans="1:1" x14ac:dyDescent="0.2">
      <c r="A24" s="304" t="s">
        <v>1357</v>
      </c>
    </row>
    <row r="25" spans="1:1" x14ac:dyDescent="0.2">
      <c r="A25" s="303" t="s">
        <v>1358</v>
      </c>
    </row>
    <row r="26" spans="1:1" x14ac:dyDescent="0.2">
      <c r="A26" s="304" t="s">
        <v>1359</v>
      </c>
    </row>
    <row r="27" spans="1:1" x14ac:dyDescent="0.2">
      <c r="A27" s="303" t="s">
        <v>1360</v>
      </c>
    </row>
    <row r="28" spans="1:1" x14ac:dyDescent="0.2">
      <c r="A28" s="304" t="s">
        <v>1361</v>
      </c>
    </row>
    <row r="29" spans="1:1" x14ac:dyDescent="0.2">
      <c r="A29" s="303" t="s">
        <v>1362</v>
      </c>
    </row>
    <row r="30" spans="1:1" x14ac:dyDescent="0.2">
      <c r="A30" s="304" t="s">
        <v>1363</v>
      </c>
    </row>
    <row r="31" spans="1:1" x14ac:dyDescent="0.2">
      <c r="A31" s="303" t="s">
        <v>1364</v>
      </c>
    </row>
    <row r="32" spans="1:1" x14ac:dyDescent="0.2">
      <c r="A32" s="304" t="s">
        <v>1365</v>
      </c>
    </row>
    <row r="33" spans="1:1" x14ac:dyDescent="0.2">
      <c r="A33" s="303" t="s">
        <v>1366</v>
      </c>
    </row>
    <row r="34" spans="1:1" x14ac:dyDescent="0.2">
      <c r="A34" s="304" t="s">
        <v>1367</v>
      </c>
    </row>
    <row r="35" spans="1:1" x14ac:dyDescent="0.2">
      <c r="A35" s="303" t="s">
        <v>1368</v>
      </c>
    </row>
    <row r="36" spans="1:1" x14ac:dyDescent="0.2">
      <c r="A36" s="304" t="s">
        <v>1369</v>
      </c>
    </row>
    <row r="37" spans="1:1" x14ac:dyDescent="0.2">
      <c r="A37" s="303" t="s">
        <v>1370</v>
      </c>
    </row>
    <row r="38" spans="1:1" x14ac:dyDescent="0.2">
      <c r="A38" s="304" t="s">
        <v>1371</v>
      </c>
    </row>
    <row r="39" spans="1:1" x14ac:dyDescent="0.2">
      <c r="A39" s="303" t="s">
        <v>1372</v>
      </c>
    </row>
    <row r="40" spans="1:1" x14ac:dyDescent="0.2">
      <c r="A40" s="304" t="s">
        <v>1373</v>
      </c>
    </row>
    <row r="41" spans="1:1" x14ac:dyDescent="0.2">
      <c r="A41" s="303" t="s">
        <v>1374</v>
      </c>
    </row>
    <row r="42" spans="1:1" x14ac:dyDescent="0.2">
      <c r="A42" s="304" t="s">
        <v>1375</v>
      </c>
    </row>
    <row r="43" spans="1:1" x14ac:dyDescent="0.2">
      <c r="A43" s="303" t="s">
        <v>1376</v>
      </c>
    </row>
    <row r="44" spans="1:1" x14ac:dyDescent="0.2">
      <c r="A44" s="304" t="s">
        <v>1377</v>
      </c>
    </row>
    <row r="45" spans="1:1" x14ac:dyDescent="0.2">
      <c r="A45" s="303" t="s">
        <v>1378</v>
      </c>
    </row>
    <row r="46" spans="1:1" x14ac:dyDescent="0.2">
      <c r="A46" s="304" t="s">
        <v>1379</v>
      </c>
    </row>
    <row r="47" spans="1:1" x14ac:dyDescent="0.2">
      <c r="A47" s="303" t="s">
        <v>1380</v>
      </c>
    </row>
    <row r="48" spans="1:1" x14ac:dyDescent="0.2">
      <c r="A48" s="305" t="s">
        <v>1381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1"/>
  </sheetPr>
  <dimension ref="A1:A761"/>
  <sheetViews>
    <sheetView workbookViewId="0">
      <selection activeCell="I29" sqref="I29"/>
    </sheetView>
  </sheetViews>
  <sheetFormatPr defaultRowHeight="12.75" x14ac:dyDescent="0.2"/>
  <cols>
    <col min="1" max="1" width="11.5703125" style="119" bestFit="1" customWidth="1"/>
  </cols>
  <sheetData>
    <row r="1" spans="1:1" x14ac:dyDescent="0.2">
      <c r="A1" s="223">
        <v>43435</v>
      </c>
    </row>
    <row r="2" spans="1:1" x14ac:dyDescent="0.2">
      <c r="A2" s="223">
        <v>43436</v>
      </c>
    </row>
    <row r="3" spans="1:1" x14ac:dyDescent="0.2">
      <c r="A3" s="223">
        <v>43437</v>
      </c>
    </row>
    <row r="4" spans="1:1" x14ac:dyDescent="0.2">
      <c r="A4" s="223">
        <v>43438</v>
      </c>
    </row>
    <row r="5" spans="1:1" x14ac:dyDescent="0.2">
      <c r="A5" s="223">
        <v>43439</v>
      </c>
    </row>
    <row r="6" spans="1:1" x14ac:dyDescent="0.2">
      <c r="A6" s="223">
        <v>43440</v>
      </c>
    </row>
    <row r="7" spans="1:1" x14ac:dyDescent="0.2">
      <c r="A7" s="223">
        <v>43441</v>
      </c>
    </row>
    <row r="8" spans="1:1" x14ac:dyDescent="0.2">
      <c r="A8" s="223">
        <v>43442</v>
      </c>
    </row>
    <row r="9" spans="1:1" x14ac:dyDescent="0.2">
      <c r="A9" s="223">
        <v>43443</v>
      </c>
    </row>
    <row r="10" spans="1:1" x14ac:dyDescent="0.2">
      <c r="A10" s="223">
        <v>43444</v>
      </c>
    </row>
    <row r="11" spans="1:1" x14ac:dyDescent="0.2">
      <c r="A11" s="223">
        <v>43445</v>
      </c>
    </row>
    <row r="12" spans="1:1" x14ac:dyDescent="0.2">
      <c r="A12" s="223">
        <v>43446</v>
      </c>
    </row>
    <row r="13" spans="1:1" x14ac:dyDescent="0.2">
      <c r="A13" s="223">
        <v>43447</v>
      </c>
    </row>
    <row r="14" spans="1:1" x14ac:dyDescent="0.2">
      <c r="A14" s="223">
        <v>43448</v>
      </c>
    </row>
    <row r="15" spans="1:1" x14ac:dyDescent="0.2">
      <c r="A15" s="223">
        <v>43449</v>
      </c>
    </row>
    <row r="16" spans="1:1" x14ac:dyDescent="0.2">
      <c r="A16" s="223">
        <v>43450</v>
      </c>
    </row>
    <row r="17" spans="1:1" x14ac:dyDescent="0.2">
      <c r="A17" s="223">
        <v>43451</v>
      </c>
    </row>
    <row r="18" spans="1:1" x14ac:dyDescent="0.2">
      <c r="A18" s="223">
        <v>43452</v>
      </c>
    </row>
    <row r="19" spans="1:1" x14ac:dyDescent="0.2">
      <c r="A19" s="223">
        <v>43453</v>
      </c>
    </row>
    <row r="20" spans="1:1" x14ac:dyDescent="0.2">
      <c r="A20" s="223">
        <v>43454</v>
      </c>
    </row>
    <row r="21" spans="1:1" x14ac:dyDescent="0.2">
      <c r="A21" s="223">
        <v>43455</v>
      </c>
    </row>
    <row r="22" spans="1:1" x14ac:dyDescent="0.2">
      <c r="A22" s="223">
        <v>43456</v>
      </c>
    </row>
    <row r="23" spans="1:1" x14ac:dyDescent="0.2">
      <c r="A23" s="223">
        <v>43457</v>
      </c>
    </row>
    <row r="24" spans="1:1" x14ac:dyDescent="0.2">
      <c r="A24" s="223">
        <v>43458</v>
      </c>
    </row>
    <row r="25" spans="1:1" x14ac:dyDescent="0.2">
      <c r="A25" s="223">
        <v>43459</v>
      </c>
    </row>
    <row r="26" spans="1:1" x14ac:dyDescent="0.2">
      <c r="A26" s="223">
        <v>43460</v>
      </c>
    </row>
    <row r="27" spans="1:1" x14ac:dyDescent="0.2">
      <c r="A27" s="223">
        <v>43461</v>
      </c>
    </row>
    <row r="28" spans="1:1" x14ac:dyDescent="0.2">
      <c r="A28" s="223">
        <v>43462</v>
      </c>
    </row>
    <row r="29" spans="1:1" x14ac:dyDescent="0.2">
      <c r="A29" s="223">
        <v>43463</v>
      </c>
    </row>
    <row r="30" spans="1:1" x14ac:dyDescent="0.2">
      <c r="A30" s="223">
        <v>43464</v>
      </c>
    </row>
    <row r="31" spans="1:1" x14ac:dyDescent="0.2">
      <c r="A31" s="223">
        <v>43465</v>
      </c>
    </row>
    <row r="32" spans="1:1" x14ac:dyDescent="0.2">
      <c r="A32" s="223">
        <v>43466</v>
      </c>
    </row>
    <row r="33" spans="1:1" x14ac:dyDescent="0.2">
      <c r="A33" s="223">
        <v>43467</v>
      </c>
    </row>
    <row r="34" spans="1:1" x14ac:dyDescent="0.2">
      <c r="A34" s="223">
        <v>43468</v>
      </c>
    </row>
    <row r="35" spans="1:1" x14ac:dyDescent="0.2">
      <c r="A35" s="223">
        <v>43469</v>
      </c>
    </row>
    <row r="36" spans="1:1" x14ac:dyDescent="0.2">
      <c r="A36" s="223">
        <v>43470</v>
      </c>
    </row>
    <row r="37" spans="1:1" x14ac:dyDescent="0.2">
      <c r="A37" s="223">
        <v>43471</v>
      </c>
    </row>
    <row r="38" spans="1:1" x14ac:dyDescent="0.2">
      <c r="A38" s="223">
        <v>43472</v>
      </c>
    </row>
    <row r="39" spans="1:1" x14ac:dyDescent="0.2">
      <c r="A39" s="223">
        <v>43473</v>
      </c>
    </row>
    <row r="40" spans="1:1" x14ac:dyDescent="0.2">
      <c r="A40" s="223">
        <v>43474</v>
      </c>
    </row>
    <row r="41" spans="1:1" x14ac:dyDescent="0.2">
      <c r="A41" s="223">
        <v>43475</v>
      </c>
    </row>
    <row r="42" spans="1:1" x14ac:dyDescent="0.2">
      <c r="A42" s="223">
        <v>43476</v>
      </c>
    </row>
    <row r="43" spans="1:1" x14ac:dyDescent="0.2">
      <c r="A43" s="223">
        <v>43477</v>
      </c>
    </row>
    <row r="44" spans="1:1" x14ac:dyDescent="0.2">
      <c r="A44" s="223">
        <v>43478</v>
      </c>
    </row>
    <row r="45" spans="1:1" x14ac:dyDescent="0.2">
      <c r="A45" s="223">
        <v>43479</v>
      </c>
    </row>
    <row r="46" spans="1:1" x14ac:dyDescent="0.2">
      <c r="A46" s="223">
        <v>43480</v>
      </c>
    </row>
    <row r="47" spans="1:1" x14ac:dyDescent="0.2">
      <c r="A47" s="223">
        <v>43481</v>
      </c>
    </row>
    <row r="48" spans="1:1" x14ac:dyDescent="0.2">
      <c r="A48" s="223">
        <v>43482</v>
      </c>
    </row>
    <row r="49" spans="1:1" x14ac:dyDescent="0.2">
      <c r="A49" s="223">
        <v>43483</v>
      </c>
    </row>
    <row r="50" spans="1:1" x14ac:dyDescent="0.2">
      <c r="A50" s="223">
        <v>43484</v>
      </c>
    </row>
    <row r="51" spans="1:1" x14ac:dyDescent="0.2">
      <c r="A51" s="223">
        <v>43485</v>
      </c>
    </row>
    <row r="52" spans="1:1" x14ac:dyDescent="0.2">
      <c r="A52" s="223">
        <v>43486</v>
      </c>
    </row>
    <row r="53" spans="1:1" x14ac:dyDescent="0.2">
      <c r="A53" s="223">
        <v>43487</v>
      </c>
    </row>
    <row r="54" spans="1:1" x14ac:dyDescent="0.2">
      <c r="A54" s="223">
        <v>43488</v>
      </c>
    </row>
    <row r="55" spans="1:1" x14ac:dyDescent="0.2">
      <c r="A55" s="223">
        <v>43489</v>
      </c>
    </row>
    <row r="56" spans="1:1" x14ac:dyDescent="0.2">
      <c r="A56" s="223">
        <v>43490</v>
      </c>
    </row>
    <row r="57" spans="1:1" x14ac:dyDescent="0.2">
      <c r="A57" s="223">
        <v>43491</v>
      </c>
    </row>
    <row r="58" spans="1:1" x14ac:dyDescent="0.2">
      <c r="A58" s="223">
        <v>43492</v>
      </c>
    </row>
    <row r="59" spans="1:1" x14ac:dyDescent="0.2">
      <c r="A59" s="223">
        <v>43493</v>
      </c>
    </row>
    <row r="60" spans="1:1" x14ac:dyDescent="0.2">
      <c r="A60" s="223">
        <v>43494</v>
      </c>
    </row>
    <row r="61" spans="1:1" x14ac:dyDescent="0.2">
      <c r="A61" s="223">
        <v>43495</v>
      </c>
    </row>
    <row r="62" spans="1:1" x14ac:dyDescent="0.2">
      <c r="A62" s="223">
        <v>43496</v>
      </c>
    </row>
    <row r="63" spans="1:1" x14ac:dyDescent="0.2">
      <c r="A63" s="223">
        <v>43497</v>
      </c>
    </row>
    <row r="64" spans="1:1" x14ac:dyDescent="0.2">
      <c r="A64" s="223">
        <v>43498</v>
      </c>
    </row>
    <row r="65" spans="1:1" x14ac:dyDescent="0.2">
      <c r="A65" s="223">
        <v>43499</v>
      </c>
    </row>
    <row r="66" spans="1:1" x14ac:dyDescent="0.2">
      <c r="A66" s="223">
        <v>43500</v>
      </c>
    </row>
    <row r="67" spans="1:1" x14ac:dyDescent="0.2">
      <c r="A67" s="223">
        <v>43501</v>
      </c>
    </row>
    <row r="68" spans="1:1" x14ac:dyDescent="0.2">
      <c r="A68" s="223">
        <v>43502</v>
      </c>
    </row>
    <row r="69" spans="1:1" x14ac:dyDescent="0.2">
      <c r="A69" s="223">
        <v>43503</v>
      </c>
    </row>
    <row r="70" spans="1:1" x14ac:dyDescent="0.2">
      <c r="A70" s="223">
        <v>43504</v>
      </c>
    </row>
    <row r="71" spans="1:1" x14ac:dyDescent="0.2">
      <c r="A71" s="223">
        <v>43505</v>
      </c>
    </row>
    <row r="72" spans="1:1" x14ac:dyDescent="0.2">
      <c r="A72" s="223">
        <v>43506</v>
      </c>
    </row>
    <row r="73" spans="1:1" x14ac:dyDescent="0.2">
      <c r="A73" s="223">
        <v>43507</v>
      </c>
    </row>
    <row r="74" spans="1:1" x14ac:dyDescent="0.2">
      <c r="A74" s="223">
        <v>43508</v>
      </c>
    </row>
    <row r="75" spans="1:1" x14ac:dyDescent="0.2">
      <c r="A75" s="223">
        <v>43509</v>
      </c>
    </row>
    <row r="76" spans="1:1" x14ac:dyDescent="0.2">
      <c r="A76" s="223">
        <v>43510</v>
      </c>
    </row>
    <row r="77" spans="1:1" x14ac:dyDescent="0.2">
      <c r="A77" s="223">
        <v>43511</v>
      </c>
    </row>
    <row r="78" spans="1:1" x14ac:dyDescent="0.2">
      <c r="A78" s="223">
        <v>43512</v>
      </c>
    </row>
    <row r="79" spans="1:1" x14ac:dyDescent="0.2">
      <c r="A79" s="223">
        <v>43513</v>
      </c>
    </row>
    <row r="80" spans="1:1" x14ac:dyDescent="0.2">
      <c r="A80" s="223">
        <v>43514</v>
      </c>
    </row>
    <row r="81" spans="1:1" x14ac:dyDescent="0.2">
      <c r="A81" s="223">
        <v>43515</v>
      </c>
    </row>
    <row r="82" spans="1:1" x14ac:dyDescent="0.2">
      <c r="A82" s="223">
        <v>43516</v>
      </c>
    </row>
    <row r="83" spans="1:1" x14ac:dyDescent="0.2">
      <c r="A83" s="223">
        <v>43517</v>
      </c>
    </row>
    <row r="84" spans="1:1" x14ac:dyDescent="0.2">
      <c r="A84" s="223">
        <v>43518</v>
      </c>
    </row>
    <row r="85" spans="1:1" x14ac:dyDescent="0.2">
      <c r="A85" s="223">
        <v>43519</v>
      </c>
    </row>
    <row r="86" spans="1:1" x14ac:dyDescent="0.2">
      <c r="A86" s="223">
        <v>43520</v>
      </c>
    </row>
    <row r="87" spans="1:1" x14ac:dyDescent="0.2">
      <c r="A87" s="223">
        <v>43521</v>
      </c>
    </row>
    <row r="88" spans="1:1" x14ac:dyDescent="0.2">
      <c r="A88" s="223">
        <v>43522</v>
      </c>
    </row>
    <row r="89" spans="1:1" x14ac:dyDescent="0.2">
      <c r="A89" s="223">
        <v>43523</v>
      </c>
    </row>
    <row r="90" spans="1:1" x14ac:dyDescent="0.2">
      <c r="A90" s="223">
        <v>43524</v>
      </c>
    </row>
    <row r="91" spans="1:1" x14ac:dyDescent="0.2">
      <c r="A91" s="223">
        <v>43525</v>
      </c>
    </row>
    <row r="92" spans="1:1" x14ac:dyDescent="0.2">
      <c r="A92" s="223">
        <v>43526</v>
      </c>
    </row>
    <row r="93" spans="1:1" x14ac:dyDescent="0.2">
      <c r="A93" s="223">
        <v>43527</v>
      </c>
    </row>
    <row r="94" spans="1:1" x14ac:dyDescent="0.2">
      <c r="A94" s="223">
        <v>43528</v>
      </c>
    </row>
    <row r="95" spans="1:1" x14ac:dyDescent="0.2">
      <c r="A95" s="223">
        <v>43529</v>
      </c>
    </row>
    <row r="96" spans="1:1" x14ac:dyDescent="0.2">
      <c r="A96" s="223">
        <v>43530</v>
      </c>
    </row>
    <row r="97" spans="1:1" x14ac:dyDescent="0.2">
      <c r="A97" s="223">
        <v>43531</v>
      </c>
    </row>
    <row r="98" spans="1:1" x14ac:dyDescent="0.2">
      <c r="A98" s="223">
        <v>43532</v>
      </c>
    </row>
    <row r="99" spans="1:1" x14ac:dyDescent="0.2">
      <c r="A99" s="223">
        <v>43533</v>
      </c>
    </row>
    <row r="100" spans="1:1" x14ac:dyDescent="0.2">
      <c r="A100" s="223">
        <v>43534</v>
      </c>
    </row>
    <row r="101" spans="1:1" x14ac:dyDescent="0.2">
      <c r="A101" s="223">
        <v>43535</v>
      </c>
    </row>
    <row r="102" spans="1:1" x14ac:dyDescent="0.2">
      <c r="A102" s="223">
        <v>43536</v>
      </c>
    </row>
    <row r="103" spans="1:1" x14ac:dyDescent="0.2">
      <c r="A103" s="223">
        <v>43537</v>
      </c>
    </row>
    <row r="104" spans="1:1" x14ac:dyDescent="0.2">
      <c r="A104" s="223">
        <v>43538</v>
      </c>
    </row>
    <row r="105" spans="1:1" x14ac:dyDescent="0.2">
      <c r="A105" s="223">
        <v>43539</v>
      </c>
    </row>
    <row r="106" spans="1:1" x14ac:dyDescent="0.2">
      <c r="A106" s="223">
        <v>43540</v>
      </c>
    </row>
    <row r="107" spans="1:1" x14ac:dyDescent="0.2">
      <c r="A107" s="223">
        <v>43541</v>
      </c>
    </row>
    <row r="108" spans="1:1" x14ac:dyDescent="0.2">
      <c r="A108" s="223">
        <v>43542</v>
      </c>
    </row>
    <row r="109" spans="1:1" x14ac:dyDescent="0.2">
      <c r="A109" s="223">
        <v>43543</v>
      </c>
    </row>
    <row r="110" spans="1:1" x14ac:dyDescent="0.2">
      <c r="A110" s="223">
        <v>43544</v>
      </c>
    </row>
    <row r="111" spans="1:1" x14ac:dyDescent="0.2">
      <c r="A111" s="223">
        <v>43545</v>
      </c>
    </row>
    <row r="112" spans="1:1" x14ac:dyDescent="0.2">
      <c r="A112" s="223">
        <v>43546</v>
      </c>
    </row>
    <row r="113" spans="1:1" x14ac:dyDescent="0.2">
      <c r="A113" s="223">
        <v>43547</v>
      </c>
    </row>
    <row r="114" spans="1:1" x14ac:dyDescent="0.2">
      <c r="A114" s="223">
        <v>43548</v>
      </c>
    </row>
    <row r="115" spans="1:1" x14ac:dyDescent="0.2">
      <c r="A115" s="223">
        <v>43549</v>
      </c>
    </row>
    <row r="116" spans="1:1" x14ac:dyDescent="0.2">
      <c r="A116" s="223">
        <v>43550</v>
      </c>
    </row>
    <row r="117" spans="1:1" x14ac:dyDescent="0.2">
      <c r="A117" s="223">
        <v>43551</v>
      </c>
    </row>
    <row r="118" spans="1:1" x14ac:dyDescent="0.2">
      <c r="A118" s="223">
        <v>43552</v>
      </c>
    </row>
    <row r="119" spans="1:1" x14ac:dyDescent="0.2">
      <c r="A119" s="223">
        <v>43553</v>
      </c>
    </row>
    <row r="120" spans="1:1" x14ac:dyDescent="0.2">
      <c r="A120" s="223">
        <v>43554</v>
      </c>
    </row>
    <row r="121" spans="1:1" x14ac:dyDescent="0.2">
      <c r="A121" s="223">
        <v>43555</v>
      </c>
    </row>
    <row r="122" spans="1:1" x14ac:dyDescent="0.2">
      <c r="A122" s="223">
        <v>43556</v>
      </c>
    </row>
    <row r="123" spans="1:1" x14ac:dyDescent="0.2">
      <c r="A123" s="223">
        <v>43557</v>
      </c>
    </row>
    <row r="124" spans="1:1" x14ac:dyDescent="0.2">
      <c r="A124" s="223">
        <v>43558</v>
      </c>
    </row>
    <row r="125" spans="1:1" x14ac:dyDescent="0.2">
      <c r="A125" s="223">
        <v>43559</v>
      </c>
    </row>
    <row r="126" spans="1:1" x14ac:dyDescent="0.2">
      <c r="A126" s="223">
        <v>43560</v>
      </c>
    </row>
    <row r="127" spans="1:1" x14ac:dyDescent="0.2">
      <c r="A127" s="223">
        <v>43561</v>
      </c>
    </row>
    <row r="128" spans="1:1" x14ac:dyDescent="0.2">
      <c r="A128" s="223">
        <v>43562</v>
      </c>
    </row>
    <row r="129" spans="1:1" x14ac:dyDescent="0.2">
      <c r="A129" s="223">
        <v>43563</v>
      </c>
    </row>
    <row r="130" spans="1:1" x14ac:dyDescent="0.2">
      <c r="A130" s="223">
        <v>43564</v>
      </c>
    </row>
    <row r="131" spans="1:1" x14ac:dyDescent="0.2">
      <c r="A131" s="223">
        <v>43565</v>
      </c>
    </row>
    <row r="132" spans="1:1" x14ac:dyDescent="0.2">
      <c r="A132" s="223">
        <v>43566</v>
      </c>
    </row>
    <row r="133" spans="1:1" x14ac:dyDescent="0.2">
      <c r="A133" s="223">
        <v>43567</v>
      </c>
    </row>
    <row r="134" spans="1:1" x14ac:dyDescent="0.2">
      <c r="A134" s="223">
        <v>43568</v>
      </c>
    </row>
    <row r="135" spans="1:1" x14ac:dyDescent="0.2">
      <c r="A135" s="223">
        <v>43569</v>
      </c>
    </row>
    <row r="136" spans="1:1" x14ac:dyDescent="0.2">
      <c r="A136" s="223">
        <v>43570</v>
      </c>
    </row>
    <row r="137" spans="1:1" x14ac:dyDescent="0.2">
      <c r="A137" s="223">
        <v>43571</v>
      </c>
    </row>
    <row r="138" spans="1:1" x14ac:dyDescent="0.2">
      <c r="A138" s="223">
        <v>43572</v>
      </c>
    </row>
    <row r="139" spans="1:1" x14ac:dyDescent="0.2">
      <c r="A139" s="223">
        <v>43573</v>
      </c>
    </row>
    <row r="140" spans="1:1" x14ac:dyDescent="0.2">
      <c r="A140" s="223">
        <v>43574</v>
      </c>
    </row>
    <row r="141" spans="1:1" x14ac:dyDescent="0.2">
      <c r="A141" s="223">
        <v>43575</v>
      </c>
    </row>
    <row r="142" spans="1:1" x14ac:dyDescent="0.2">
      <c r="A142" s="223">
        <v>43576</v>
      </c>
    </row>
    <row r="143" spans="1:1" x14ac:dyDescent="0.2">
      <c r="A143" s="223">
        <v>43577</v>
      </c>
    </row>
    <row r="144" spans="1:1" x14ac:dyDescent="0.2">
      <c r="A144" s="223">
        <v>43578</v>
      </c>
    </row>
    <row r="145" spans="1:1" x14ac:dyDescent="0.2">
      <c r="A145" s="223">
        <v>43579</v>
      </c>
    </row>
    <row r="146" spans="1:1" x14ac:dyDescent="0.2">
      <c r="A146" s="223">
        <v>43580</v>
      </c>
    </row>
    <row r="147" spans="1:1" x14ac:dyDescent="0.2">
      <c r="A147" s="223">
        <v>43581</v>
      </c>
    </row>
    <row r="148" spans="1:1" x14ac:dyDescent="0.2">
      <c r="A148" s="223">
        <v>43582</v>
      </c>
    </row>
    <row r="149" spans="1:1" x14ac:dyDescent="0.2">
      <c r="A149" s="223">
        <v>43583</v>
      </c>
    </row>
    <row r="150" spans="1:1" x14ac:dyDescent="0.2">
      <c r="A150" s="223">
        <v>43584</v>
      </c>
    </row>
    <row r="151" spans="1:1" x14ac:dyDescent="0.2">
      <c r="A151" s="223">
        <v>43585</v>
      </c>
    </row>
    <row r="152" spans="1:1" x14ac:dyDescent="0.2">
      <c r="A152" s="223">
        <v>43586</v>
      </c>
    </row>
    <row r="153" spans="1:1" x14ac:dyDescent="0.2">
      <c r="A153" s="223">
        <v>43587</v>
      </c>
    </row>
    <row r="154" spans="1:1" x14ac:dyDescent="0.2">
      <c r="A154" s="223">
        <v>43588</v>
      </c>
    </row>
    <row r="155" spans="1:1" x14ac:dyDescent="0.2">
      <c r="A155" s="223">
        <v>43589</v>
      </c>
    </row>
    <row r="156" spans="1:1" x14ac:dyDescent="0.2">
      <c r="A156" s="223">
        <v>43590</v>
      </c>
    </row>
    <row r="157" spans="1:1" x14ac:dyDescent="0.2">
      <c r="A157" s="223">
        <v>43591</v>
      </c>
    </row>
    <row r="158" spans="1:1" x14ac:dyDescent="0.2">
      <c r="A158" s="223">
        <v>43592</v>
      </c>
    </row>
    <row r="159" spans="1:1" x14ac:dyDescent="0.2">
      <c r="A159" s="223">
        <v>43593</v>
      </c>
    </row>
    <row r="160" spans="1:1" x14ac:dyDescent="0.2">
      <c r="A160" s="223">
        <v>43594</v>
      </c>
    </row>
    <row r="161" spans="1:1" x14ac:dyDescent="0.2">
      <c r="A161" s="223">
        <v>43595</v>
      </c>
    </row>
    <row r="162" spans="1:1" x14ac:dyDescent="0.2">
      <c r="A162" s="223">
        <v>43596</v>
      </c>
    </row>
    <row r="163" spans="1:1" x14ac:dyDescent="0.2">
      <c r="A163" s="223">
        <v>43597</v>
      </c>
    </row>
    <row r="164" spans="1:1" x14ac:dyDescent="0.2">
      <c r="A164" s="223">
        <v>43598</v>
      </c>
    </row>
    <row r="165" spans="1:1" x14ac:dyDescent="0.2">
      <c r="A165" s="223">
        <v>43599</v>
      </c>
    </row>
    <row r="166" spans="1:1" x14ac:dyDescent="0.2">
      <c r="A166" s="223">
        <v>43600</v>
      </c>
    </row>
    <row r="167" spans="1:1" x14ac:dyDescent="0.2">
      <c r="A167" s="223">
        <v>43601</v>
      </c>
    </row>
    <row r="168" spans="1:1" x14ac:dyDescent="0.2">
      <c r="A168" s="223">
        <v>43602</v>
      </c>
    </row>
    <row r="169" spans="1:1" x14ac:dyDescent="0.2">
      <c r="A169" s="223">
        <v>43603</v>
      </c>
    </row>
    <row r="170" spans="1:1" x14ac:dyDescent="0.2">
      <c r="A170" s="223">
        <v>43604</v>
      </c>
    </row>
    <row r="171" spans="1:1" x14ac:dyDescent="0.2">
      <c r="A171" s="223">
        <v>43605</v>
      </c>
    </row>
    <row r="172" spans="1:1" x14ac:dyDescent="0.2">
      <c r="A172" s="223">
        <v>43606</v>
      </c>
    </row>
    <row r="173" spans="1:1" x14ac:dyDescent="0.2">
      <c r="A173" s="223">
        <v>43607</v>
      </c>
    </row>
    <row r="174" spans="1:1" x14ac:dyDescent="0.2">
      <c r="A174" s="223">
        <v>43608</v>
      </c>
    </row>
    <row r="175" spans="1:1" x14ac:dyDescent="0.2">
      <c r="A175" s="223">
        <v>43609</v>
      </c>
    </row>
    <row r="176" spans="1:1" x14ac:dyDescent="0.2">
      <c r="A176" s="223">
        <v>43610</v>
      </c>
    </row>
    <row r="177" spans="1:1" x14ac:dyDescent="0.2">
      <c r="A177" s="223">
        <v>43611</v>
      </c>
    </row>
    <row r="178" spans="1:1" x14ac:dyDescent="0.2">
      <c r="A178" s="223">
        <v>43612</v>
      </c>
    </row>
    <row r="179" spans="1:1" x14ac:dyDescent="0.2">
      <c r="A179" s="223">
        <v>43613</v>
      </c>
    </row>
    <row r="180" spans="1:1" x14ac:dyDescent="0.2">
      <c r="A180" s="223">
        <v>43614</v>
      </c>
    </row>
    <row r="181" spans="1:1" x14ac:dyDescent="0.2">
      <c r="A181" s="223">
        <v>43615</v>
      </c>
    </row>
    <row r="182" spans="1:1" x14ac:dyDescent="0.2">
      <c r="A182" s="223">
        <v>43616</v>
      </c>
    </row>
    <row r="183" spans="1:1" x14ac:dyDescent="0.2">
      <c r="A183" s="223">
        <v>43617</v>
      </c>
    </row>
    <row r="184" spans="1:1" x14ac:dyDescent="0.2">
      <c r="A184" s="223">
        <v>43618</v>
      </c>
    </row>
    <row r="185" spans="1:1" x14ac:dyDescent="0.2">
      <c r="A185" s="223">
        <v>43619</v>
      </c>
    </row>
    <row r="186" spans="1:1" x14ac:dyDescent="0.2">
      <c r="A186" s="223">
        <v>43620</v>
      </c>
    </row>
    <row r="187" spans="1:1" x14ac:dyDescent="0.2">
      <c r="A187" s="223">
        <v>43621</v>
      </c>
    </row>
    <row r="188" spans="1:1" x14ac:dyDescent="0.2">
      <c r="A188" s="223">
        <v>43622</v>
      </c>
    </row>
    <row r="189" spans="1:1" x14ac:dyDescent="0.2">
      <c r="A189" s="223">
        <v>43623</v>
      </c>
    </row>
    <row r="190" spans="1:1" x14ac:dyDescent="0.2">
      <c r="A190" s="223">
        <v>43624</v>
      </c>
    </row>
    <row r="191" spans="1:1" x14ac:dyDescent="0.2">
      <c r="A191" s="223">
        <v>43625</v>
      </c>
    </row>
    <row r="192" spans="1:1" x14ac:dyDescent="0.2">
      <c r="A192" s="223">
        <v>43626</v>
      </c>
    </row>
    <row r="193" spans="1:1" x14ac:dyDescent="0.2">
      <c r="A193" s="223">
        <v>43627</v>
      </c>
    </row>
    <row r="194" spans="1:1" x14ac:dyDescent="0.2">
      <c r="A194" s="223">
        <v>43628</v>
      </c>
    </row>
    <row r="195" spans="1:1" x14ac:dyDescent="0.2">
      <c r="A195" s="223">
        <v>43629</v>
      </c>
    </row>
    <row r="196" spans="1:1" x14ac:dyDescent="0.2">
      <c r="A196" s="223">
        <v>43630</v>
      </c>
    </row>
    <row r="197" spans="1:1" x14ac:dyDescent="0.2">
      <c r="A197" s="223">
        <v>43631</v>
      </c>
    </row>
    <row r="198" spans="1:1" x14ac:dyDescent="0.2">
      <c r="A198" s="223">
        <v>43632</v>
      </c>
    </row>
    <row r="199" spans="1:1" x14ac:dyDescent="0.2">
      <c r="A199" s="223">
        <v>43633</v>
      </c>
    </row>
    <row r="200" spans="1:1" x14ac:dyDescent="0.2">
      <c r="A200" s="223">
        <v>43634</v>
      </c>
    </row>
    <row r="201" spans="1:1" x14ac:dyDescent="0.2">
      <c r="A201" s="223">
        <v>43635</v>
      </c>
    </row>
    <row r="202" spans="1:1" x14ac:dyDescent="0.2">
      <c r="A202" s="223">
        <v>43636</v>
      </c>
    </row>
    <row r="203" spans="1:1" x14ac:dyDescent="0.2">
      <c r="A203" s="223">
        <v>43637</v>
      </c>
    </row>
    <row r="204" spans="1:1" x14ac:dyDescent="0.2">
      <c r="A204" s="223">
        <v>43638</v>
      </c>
    </row>
    <row r="205" spans="1:1" x14ac:dyDescent="0.2">
      <c r="A205" s="223">
        <v>43639</v>
      </c>
    </row>
    <row r="206" spans="1:1" x14ac:dyDescent="0.2">
      <c r="A206" s="223">
        <v>43640</v>
      </c>
    </row>
    <row r="207" spans="1:1" x14ac:dyDescent="0.2">
      <c r="A207" s="223">
        <v>43641</v>
      </c>
    </row>
    <row r="208" spans="1:1" x14ac:dyDescent="0.2">
      <c r="A208" s="223">
        <v>43642</v>
      </c>
    </row>
    <row r="209" spans="1:1" x14ac:dyDescent="0.2">
      <c r="A209" s="223">
        <v>43643</v>
      </c>
    </row>
    <row r="210" spans="1:1" x14ac:dyDescent="0.2">
      <c r="A210" s="223">
        <v>43644</v>
      </c>
    </row>
    <row r="211" spans="1:1" x14ac:dyDescent="0.2">
      <c r="A211" s="223">
        <v>43645</v>
      </c>
    </row>
    <row r="212" spans="1:1" x14ac:dyDescent="0.2">
      <c r="A212" s="223">
        <v>43646</v>
      </c>
    </row>
    <row r="213" spans="1:1" x14ac:dyDescent="0.2">
      <c r="A213" s="223">
        <v>43647</v>
      </c>
    </row>
    <row r="214" spans="1:1" x14ac:dyDescent="0.2">
      <c r="A214" s="223">
        <v>43648</v>
      </c>
    </row>
    <row r="215" spans="1:1" x14ac:dyDescent="0.2">
      <c r="A215" s="223">
        <v>43649</v>
      </c>
    </row>
    <row r="216" spans="1:1" x14ac:dyDescent="0.2">
      <c r="A216" s="223">
        <v>43650</v>
      </c>
    </row>
    <row r="217" spans="1:1" x14ac:dyDescent="0.2">
      <c r="A217" s="223">
        <v>43651</v>
      </c>
    </row>
    <row r="218" spans="1:1" x14ac:dyDescent="0.2">
      <c r="A218" s="223">
        <v>43652</v>
      </c>
    </row>
    <row r="219" spans="1:1" x14ac:dyDescent="0.2">
      <c r="A219" s="223">
        <v>43653</v>
      </c>
    </row>
    <row r="220" spans="1:1" x14ac:dyDescent="0.2">
      <c r="A220" s="223">
        <v>43654</v>
      </c>
    </row>
    <row r="221" spans="1:1" x14ac:dyDescent="0.2">
      <c r="A221" s="223">
        <v>43655</v>
      </c>
    </row>
    <row r="222" spans="1:1" x14ac:dyDescent="0.2">
      <c r="A222" s="223">
        <v>43656</v>
      </c>
    </row>
    <row r="223" spans="1:1" x14ac:dyDescent="0.2">
      <c r="A223" s="223">
        <v>43657</v>
      </c>
    </row>
    <row r="224" spans="1:1" x14ac:dyDescent="0.2">
      <c r="A224" s="223">
        <v>43658</v>
      </c>
    </row>
    <row r="225" spans="1:1" x14ac:dyDescent="0.2">
      <c r="A225" s="223">
        <v>43659</v>
      </c>
    </row>
    <row r="226" spans="1:1" x14ac:dyDescent="0.2">
      <c r="A226" s="223">
        <v>43660</v>
      </c>
    </row>
    <row r="227" spans="1:1" x14ac:dyDescent="0.2">
      <c r="A227" s="223">
        <v>43661</v>
      </c>
    </row>
    <row r="228" spans="1:1" x14ac:dyDescent="0.2">
      <c r="A228" s="223">
        <v>43662</v>
      </c>
    </row>
    <row r="229" spans="1:1" x14ac:dyDescent="0.2">
      <c r="A229" s="223">
        <v>43663</v>
      </c>
    </row>
    <row r="230" spans="1:1" x14ac:dyDescent="0.2">
      <c r="A230" s="223">
        <v>43664</v>
      </c>
    </row>
    <row r="231" spans="1:1" x14ac:dyDescent="0.2">
      <c r="A231" s="223">
        <v>43665</v>
      </c>
    </row>
    <row r="232" spans="1:1" x14ac:dyDescent="0.2">
      <c r="A232" s="223">
        <v>43666</v>
      </c>
    </row>
    <row r="233" spans="1:1" x14ac:dyDescent="0.2">
      <c r="A233" s="223">
        <v>43667</v>
      </c>
    </row>
    <row r="234" spans="1:1" x14ac:dyDescent="0.2">
      <c r="A234" s="223">
        <v>43668</v>
      </c>
    </row>
    <row r="235" spans="1:1" x14ac:dyDescent="0.2">
      <c r="A235" s="223">
        <v>43669</v>
      </c>
    </row>
    <row r="236" spans="1:1" x14ac:dyDescent="0.2">
      <c r="A236" s="223">
        <v>43670</v>
      </c>
    </row>
    <row r="237" spans="1:1" x14ac:dyDescent="0.2">
      <c r="A237" s="223">
        <v>43671</v>
      </c>
    </row>
    <row r="238" spans="1:1" x14ac:dyDescent="0.2">
      <c r="A238" s="223">
        <v>43672</v>
      </c>
    </row>
    <row r="239" spans="1:1" x14ac:dyDescent="0.2">
      <c r="A239" s="223">
        <v>43673</v>
      </c>
    </row>
    <row r="240" spans="1:1" x14ac:dyDescent="0.2">
      <c r="A240" s="223">
        <v>43674</v>
      </c>
    </row>
    <row r="241" spans="1:1" x14ac:dyDescent="0.2">
      <c r="A241" s="223">
        <v>43675</v>
      </c>
    </row>
    <row r="242" spans="1:1" x14ac:dyDescent="0.2">
      <c r="A242" s="223">
        <v>43676</v>
      </c>
    </row>
    <row r="243" spans="1:1" x14ac:dyDescent="0.2">
      <c r="A243" s="223">
        <v>43677</v>
      </c>
    </row>
    <row r="244" spans="1:1" x14ac:dyDescent="0.2">
      <c r="A244" s="223">
        <v>43678</v>
      </c>
    </row>
    <row r="245" spans="1:1" x14ac:dyDescent="0.2">
      <c r="A245" s="223">
        <v>43679</v>
      </c>
    </row>
    <row r="246" spans="1:1" x14ac:dyDescent="0.2">
      <c r="A246" s="223">
        <v>43680</v>
      </c>
    </row>
    <row r="247" spans="1:1" x14ac:dyDescent="0.2">
      <c r="A247" s="223">
        <v>43681</v>
      </c>
    </row>
    <row r="248" spans="1:1" x14ac:dyDescent="0.2">
      <c r="A248" s="223">
        <v>43682</v>
      </c>
    </row>
    <row r="249" spans="1:1" x14ac:dyDescent="0.2">
      <c r="A249" s="223">
        <v>43683</v>
      </c>
    </row>
    <row r="250" spans="1:1" x14ac:dyDescent="0.2">
      <c r="A250" s="223">
        <v>43684</v>
      </c>
    </row>
    <row r="251" spans="1:1" x14ac:dyDescent="0.2">
      <c r="A251" s="223">
        <v>43685</v>
      </c>
    </row>
    <row r="252" spans="1:1" x14ac:dyDescent="0.2">
      <c r="A252" s="223">
        <v>43686</v>
      </c>
    </row>
    <row r="253" spans="1:1" x14ac:dyDescent="0.2">
      <c r="A253" s="223">
        <v>43687</v>
      </c>
    </row>
    <row r="254" spans="1:1" x14ac:dyDescent="0.2">
      <c r="A254" s="223">
        <v>43688</v>
      </c>
    </row>
    <row r="255" spans="1:1" x14ac:dyDescent="0.2">
      <c r="A255" s="223">
        <v>43689</v>
      </c>
    </row>
    <row r="256" spans="1:1" x14ac:dyDescent="0.2">
      <c r="A256" s="223">
        <v>43690</v>
      </c>
    </row>
    <row r="257" spans="1:1" x14ac:dyDescent="0.2">
      <c r="A257" s="223">
        <v>43691</v>
      </c>
    </row>
    <row r="258" spans="1:1" x14ac:dyDescent="0.2">
      <c r="A258" s="223">
        <v>43692</v>
      </c>
    </row>
    <row r="259" spans="1:1" x14ac:dyDescent="0.2">
      <c r="A259" s="223">
        <v>43693</v>
      </c>
    </row>
    <row r="260" spans="1:1" x14ac:dyDescent="0.2">
      <c r="A260" s="223">
        <v>43694</v>
      </c>
    </row>
    <row r="261" spans="1:1" x14ac:dyDescent="0.2">
      <c r="A261" s="223">
        <v>43695</v>
      </c>
    </row>
    <row r="262" spans="1:1" x14ac:dyDescent="0.2">
      <c r="A262" s="223">
        <v>43696</v>
      </c>
    </row>
    <row r="263" spans="1:1" x14ac:dyDescent="0.2">
      <c r="A263" s="223">
        <v>43697</v>
      </c>
    </row>
    <row r="264" spans="1:1" x14ac:dyDescent="0.2">
      <c r="A264" s="223">
        <v>43698</v>
      </c>
    </row>
    <row r="265" spans="1:1" x14ac:dyDescent="0.2">
      <c r="A265" s="223">
        <v>43699</v>
      </c>
    </row>
    <row r="266" spans="1:1" x14ac:dyDescent="0.2">
      <c r="A266" s="223">
        <v>43700</v>
      </c>
    </row>
    <row r="267" spans="1:1" x14ac:dyDescent="0.2">
      <c r="A267" s="223">
        <v>43701</v>
      </c>
    </row>
    <row r="268" spans="1:1" x14ac:dyDescent="0.2">
      <c r="A268" s="223">
        <v>43702</v>
      </c>
    </row>
    <row r="269" spans="1:1" x14ac:dyDescent="0.2">
      <c r="A269" s="223">
        <v>43703</v>
      </c>
    </row>
    <row r="270" spans="1:1" x14ac:dyDescent="0.2">
      <c r="A270" s="223">
        <v>43704</v>
      </c>
    </row>
    <row r="271" spans="1:1" x14ac:dyDescent="0.2">
      <c r="A271" s="223">
        <v>43705</v>
      </c>
    </row>
    <row r="272" spans="1:1" x14ac:dyDescent="0.2">
      <c r="A272" s="223">
        <v>43706</v>
      </c>
    </row>
    <row r="273" spans="1:1" x14ac:dyDescent="0.2">
      <c r="A273" s="223">
        <v>43707</v>
      </c>
    </row>
    <row r="274" spans="1:1" x14ac:dyDescent="0.2">
      <c r="A274" s="223">
        <v>43708</v>
      </c>
    </row>
    <row r="275" spans="1:1" x14ac:dyDescent="0.2">
      <c r="A275" s="223">
        <v>43709</v>
      </c>
    </row>
    <row r="276" spans="1:1" x14ac:dyDescent="0.2">
      <c r="A276" s="223">
        <v>43710</v>
      </c>
    </row>
    <row r="277" spans="1:1" x14ac:dyDescent="0.2">
      <c r="A277" s="223">
        <v>43711</v>
      </c>
    </row>
    <row r="278" spans="1:1" x14ac:dyDescent="0.2">
      <c r="A278" s="223">
        <v>43712</v>
      </c>
    </row>
    <row r="279" spans="1:1" x14ac:dyDescent="0.2">
      <c r="A279" s="223">
        <v>43713</v>
      </c>
    </row>
    <row r="280" spans="1:1" x14ac:dyDescent="0.2">
      <c r="A280" s="223">
        <v>43714</v>
      </c>
    </row>
    <row r="281" spans="1:1" x14ac:dyDescent="0.2">
      <c r="A281" s="223">
        <v>43715</v>
      </c>
    </row>
    <row r="282" spans="1:1" x14ac:dyDescent="0.2">
      <c r="A282" s="223">
        <v>43716</v>
      </c>
    </row>
    <row r="283" spans="1:1" x14ac:dyDescent="0.2">
      <c r="A283" s="223">
        <v>43717</v>
      </c>
    </row>
    <row r="284" spans="1:1" x14ac:dyDescent="0.2">
      <c r="A284" s="223">
        <v>43718</v>
      </c>
    </row>
    <row r="285" spans="1:1" x14ac:dyDescent="0.2">
      <c r="A285" s="223">
        <v>43719</v>
      </c>
    </row>
    <row r="286" spans="1:1" x14ac:dyDescent="0.2">
      <c r="A286" s="223">
        <v>43720</v>
      </c>
    </row>
    <row r="287" spans="1:1" x14ac:dyDescent="0.2">
      <c r="A287" s="223">
        <v>43721</v>
      </c>
    </row>
    <row r="288" spans="1:1" x14ac:dyDescent="0.2">
      <c r="A288" s="223">
        <v>43722</v>
      </c>
    </row>
    <row r="289" spans="1:1" x14ac:dyDescent="0.2">
      <c r="A289" s="223">
        <v>43723</v>
      </c>
    </row>
    <row r="290" spans="1:1" x14ac:dyDescent="0.2">
      <c r="A290" s="223">
        <v>43724</v>
      </c>
    </row>
    <row r="291" spans="1:1" x14ac:dyDescent="0.2">
      <c r="A291" s="223">
        <v>43725</v>
      </c>
    </row>
    <row r="292" spans="1:1" x14ac:dyDescent="0.2">
      <c r="A292" s="223">
        <v>43726</v>
      </c>
    </row>
    <row r="293" spans="1:1" x14ac:dyDescent="0.2">
      <c r="A293" s="223">
        <v>43727</v>
      </c>
    </row>
    <row r="294" spans="1:1" x14ac:dyDescent="0.2">
      <c r="A294" s="223">
        <v>43728</v>
      </c>
    </row>
    <row r="295" spans="1:1" x14ac:dyDescent="0.2">
      <c r="A295" s="223">
        <v>43729</v>
      </c>
    </row>
    <row r="296" spans="1:1" x14ac:dyDescent="0.2">
      <c r="A296" s="223">
        <v>43730</v>
      </c>
    </row>
    <row r="297" spans="1:1" x14ac:dyDescent="0.2">
      <c r="A297" s="223">
        <v>43731</v>
      </c>
    </row>
    <row r="298" spans="1:1" x14ac:dyDescent="0.2">
      <c r="A298" s="223">
        <v>43732</v>
      </c>
    </row>
    <row r="299" spans="1:1" x14ac:dyDescent="0.2">
      <c r="A299" s="223">
        <v>43733</v>
      </c>
    </row>
    <row r="300" spans="1:1" x14ac:dyDescent="0.2">
      <c r="A300" s="223">
        <v>43734</v>
      </c>
    </row>
    <row r="301" spans="1:1" x14ac:dyDescent="0.2">
      <c r="A301" s="223">
        <v>43735</v>
      </c>
    </row>
    <row r="302" spans="1:1" x14ac:dyDescent="0.2">
      <c r="A302" s="223">
        <v>43736</v>
      </c>
    </row>
    <row r="303" spans="1:1" x14ac:dyDescent="0.2">
      <c r="A303" s="223">
        <v>43737</v>
      </c>
    </row>
    <row r="304" spans="1:1" x14ac:dyDescent="0.2">
      <c r="A304" s="223">
        <v>43738</v>
      </c>
    </row>
    <row r="305" spans="1:1" x14ac:dyDescent="0.2">
      <c r="A305" s="223">
        <v>43739</v>
      </c>
    </row>
    <row r="306" spans="1:1" x14ac:dyDescent="0.2">
      <c r="A306" s="223">
        <v>43740</v>
      </c>
    </row>
    <row r="307" spans="1:1" x14ac:dyDescent="0.2">
      <c r="A307" s="223">
        <v>43741</v>
      </c>
    </row>
    <row r="308" spans="1:1" x14ac:dyDescent="0.2">
      <c r="A308" s="223">
        <v>43742</v>
      </c>
    </row>
    <row r="309" spans="1:1" x14ac:dyDescent="0.2">
      <c r="A309" s="223">
        <v>43743</v>
      </c>
    </row>
    <row r="310" spans="1:1" x14ac:dyDescent="0.2">
      <c r="A310" s="223">
        <v>43744</v>
      </c>
    </row>
    <row r="311" spans="1:1" x14ac:dyDescent="0.2">
      <c r="A311" s="223">
        <v>43745</v>
      </c>
    </row>
    <row r="312" spans="1:1" x14ac:dyDescent="0.2">
      <c r="A312" s="223">
        <v>43746</v>
      </c>
    </row>
    <row r="313" spans="1:1" x14ac:dyDescent="0.2">
      <c r="A313" s="223">
        <v>43747</v>
      </c>
    </row>
    <row r="314" spans="1:1" x14ac:dyDescent="0.2">
      <c r="A314" s="223">
        <v>43748</v>
      </c>
    </row>
    <row r="315" spans="1:1" x14ac:dyDescent="0.2">
      <c r="A315" s="223">
        <v>43749</v>
      </c>
    </row>
    <row r="316" spans="1:1" x14ac:dyDescent="0.2">
      <c r="A316" s="223">
        <v>43750</v>
      </c>
    </row>
    <row r="317" spans="1:1" x14ac:dyDescent="0.2">
      <c r="A317" s="223">
        <v>43751</v>
      </c>
    </row>
    <row r="318" spans="1:1" x14ac:dyDescent="0.2">
      <c r="A318" s="223">
        <v>43752</v>
      </c>
    </row>
    <row r="319" spans="1:1" x14ac:dyDescent="0.2">
      <c r="A319" s="223">
        <v>43753</v>
      </c>
    </row>
    <row r="320" spans="1:1" x14ac:dyDescent="0.2">
      <c r="A320" s="223">
        <v>43754</v>
      </c>
    </row>
    <row r="321" spans="1:1" x14ac:dyDescent="0.2">
      <c r="A321" s="223">
        <v>43755</v>
      </c>
    </row>
    <row r="322" spans="1:1" x14ac:dyDescent="0.2">
      <c r="A322" s="223">
        <v>43756</v>
      </c>
    </row>
    <row r="323" spans="1:1" x14ac:dyDescent="0.2">
      <c r="A323" s="223">
        <v>43757</v>
      </c>
    </row>
    <row r="324" spans="1:1" x14ac:dyDescent="0.2">
      <c r="A324" s="223">
        <v>43758</v>
      </c>
    </row>
    <row r="325" spans="1:1" x14ac:dyDescent="0.2">
      <c r="A325" s="223">
        <v>43759</v>
      </c>
    </row>
    <row r="326" spans="1:1" x14ac:dyDescent="0.2">
      <c r="A326" s="223">
        <v>43760</v>
      </c>
    </row>
    <row r="327" spans="1:1" x14ac:dyDescent="0.2">
      <c r="A327" s="223">
        <v>43761</v>
      </c>
    </row>
    <row r="328" spans="1:1" x14ac:dyDescent="0.2">
      <c r="A328" s="223">
        <v>43762</v>
      </c>
    </row>
    <row r="329" spans="1:1" x14ac:dyDescent="0.2">
      <c r="A329" s="223">
        <v>43763</v>
      </c>
    </row>
    <row r="330" spans="1:1" x14ac:dyDescent="0.2">
      <c r="A330" s="223">
        <v>43764</v>
      </c>
    </row>
    <row r="331" spans="1:1" x14ac:dyDescent="0.2">
      <c r="A331" s="223">
        <v>43765</v>
      </c>
    </row>
    <row r="332" spans="1:1" x14ac:dyDescent="0.2">
      <c r="A332" s="223">
        <v>43766</v>
      </c>
    </row>
    <row r="333" spans="1:1" x14ac:dyDescent="0.2">
      <c r="A333" s="223">
        <v>43767</v>
      </c>
    </row>
    <row r="334" spans="1:1" x14ac:dyDescent="0.2">
      <c r="A334" s="223">
        <v>43768</v>
      </c>
    </row>
    <row r="335" spans="1:1" x14ac:dyDescent="0.2">
      <c r="A335" s="223">
        <v>43769</v>
      </c>
    </row>
    <row r="336" spans="1:1" x14ac:dyDescent="0.2">
      <c r="A336" s="223">
        <v>43770</v>
      </c>
    </row>
    <row r="337" spans="1:1" x14ac:dyDescent="0.2">
      <c r="A337" s="223">
        <v>43771</v>
      </c>
    </row>
    <row r="338" spans="1:1" x14ac:dyDescent="0.2">
      <c r="A338" s="223">
        <v>43772</v>
      </c>
    </row>
    <row r="339" spans="1:1" x14ac:dyDescent="0.2">
      <c r="A339" s="223">
        <v>43773</v>
      </c>
    </row>
    <row r="340" spans="1:1" x14ac:dyDescent="0.2">
      <c r="A340" s="223">
        <v>43774</v>
      </c>
    </row>
    <row r="341" spans="1:1" x14ac:dyDescent="0.2">
      <c r="A341" s="223">
        <v>43775</v>
      </c>
    </row>
    <row r="342" spans="1:1" x14ac:dyDescent="0.2">
      <c r="A342" s="223">
        <v>43776</v>
      </c>
    </row>
    <row r="343" spans="1:1" x14ac:dyDescent="0.2">
      <c r="A343" s="223">
        <v>43777</v>
      </c>
    </row>
    <row r="344" spans="1:1" x14ac:dyDescent="0.2">
      <c r="A344" s="223">
        <v>43778</v>
      </c>
    </row>
    <row r="345" spans="1:1" x14ac:dyDescent="0.2">
      <c r="A345" s="223">
        <v>43779</v>
      </c>
    </row>
    <row r="346" spans="1:1" x14ac:dyDescent="0.2">
      <c r="A346" s="223">
        <v>43780</v>
      </c>
    </row>
    <row r="347" spans="1:1" x14ac:dyDescent="0.2">
      <c r="A347" s="223">
        <v>43781</v>
      </c>
    </row>
    <row r="348" spans="1:1" x14ac:dyDescent="0.2">
      <c r="A348" s="223">
        <v>43782</v>
      </c>
    </row>
    <row r="349" spans="1:1" x14ac:dyDescent="0.2">
      <c r="A349" s="223">
        <v>43783</v>
      </c>
    </row>
    <row r="350" spans="1:1" x14ac:dyDescent="0.2">
      <c r="A350" s="223">
        <v>43784</v>
      </c>
    </row>
    <row r="351" spans="1:1" x14ac:dyDescent="0.2">
      <c r="A351" s="223">
        <v>43785</v>
      </c>
    </row>
    <row r="352" spans="1:1" x14ac:dyDescent="0.2">
      <c r="A352" s="223">
        <v>43786</v>
      </c>
    </row>
    <row r="353" spans="1:1" x14ac:dyDescent="0.2">
      <c r="A353" s="223">
        <v>43787</v>
      </c>
    </row>
    <row r="354" spans="1:1" x14ac:dyDescent="0.2">
      <c r="A354" s="223">
        <v>43788</v>
      </c>
    </row>
    <row r="355" spans="1:1" x14ac:dyDescent="0.2">
      <c r="A355" s="223">
        <v>43789</v>
      </c>
    </row>
    <row r="356" spans="1:1" x14ac:dyDescent="0.2">
      <c r="A356" s="223">
        <v>43790</v>
      </c>
    </row>
    <row r="357" spans="1:1" x14ac:dyDescent="0.2">
      <c r="A357" s="223">
        <v>43791</v>
      </c>
    </row>
    <row r="358" spans="1:1" x14ac:dyDescent="0.2">
      <c r="A358" s="223">
        <v>43792</v>
      </c>
    </row>
    <row r="359" spans="1:1" x14ac:dyDescent="0.2">
      <c r="A359" s="223">
        <v>43793</v>
      </c>
    </row>
    <row r="360" spans="1:1" x14ac:dyDescent="0.2">
      <c r="A360" s="223">
        <v>43794</v>
      </c>
    </row>
    <row r="361" spans="1:1" x14ac:dyDescent="0.2">
      <c r="A361" s="223">
        <v>43795</v>
      </c>
    </row>
    <row r="362" spans="1:1" x14ac:dyDescent="0.2">
      <c r="A362" s="223">
        <v>43796</v>
      </c>
    </row>
    <row r="363" spans="1:1" x14ac:dyDescent="0.2">
      <c r="A363" s="223">
        <v>43797</v>
      </c>
    </row>
    <row r="364" spans="1:1" x14ac:dyDescent="0.2">
      <c r="A364" s="223">
        <v>43798</v>
      </c>
    </row>
    <row r="365" spans="1:1" x14ac:dyDescent="0.2">
      <c r="A365" s="223">
        <v>43799</v>
      </c>
    </row>
    <row r="366" spans="1:1" x14ac:dyDescent="0.2">
      <c r="A366" s="223">
        <v>43800</v>
      </c>
    </row>
    <row r="367" spans="1:1" x14ac:dyDescent="0.2">
      <c r="A367" s="223">
        <v>43801</v>
      </c>
    </row>
    <row r="368" spans="1:1" x14ac:dyDescent="0.2">
      <c r="A368" s="223">
        <v>43802</v>
      </c>
    </row>
    <row r="369" spans="1:1" x14ac:dyDescent="0.2">
      <c r="A369" s="223">
        <v>43803</v>
      </c>
    </row>
    <row r="370" spans="1:1" x14ac:dyDescent="0.2">
      <c r="A370" s="223">
        <v>43804</v>
      </c>
    </row>
    <row r="371" spans="1:1" x14ac:dyDescent="0.2">
      <c r="A371" s="223">
        <v>43805</v>
      </c>
    </row>
    <row r="372" spans="1:1" x14ac:dyDescent="0.2">
      <c r="A372" s="223">
        <v>43806</v>
      </c>
    </row>
    <row r="373" spans="1:1" x14ac:dyDescent="0.2">
      <c r="A373" s="223">
        <v>43807</v>
      </c>
    </row>
    <row r="374" spans="1:1" x14ac:dyDescent="0.2">
      <c r="A374" s="223">
        <v>43808</v>
      </c>
    </row>
    <row r="375" spans="1:1" x14ac:dyDescent="0.2">
      <c r="A375" s="223">
        <v>43809</v>
      </c>
    </row>
    <row r="376" spans="1:1" x14ac:dyDescent="0.2">
      <c r="A376" s="223">
        <v>43810</v>
      </c>
    </row>
    <row r="377" spans="1:1" x14ac:dyDescent="0.2">
      <c r="A377" s="223">
        <v>43811</v>
      </c>
    </row>
    <row r="378" spans="1:1" x14ac:dyDescent="0.2">
      <c r="A378" s="223">
        <v>43812</v>
      </c>
    </row>
    <row r="379" spans="1:1" x14ac:dyDescent="0.2">
      <c r="A379" s="223">
        <v>43813</v>
      </c>
    </row>
    <row r="380" spans="1:1" x14ac:dyDescent="0.2">
      <c r="A380" s="223">
        <v>43814</v>
      </c>
    </row>
    <row r="381" spans="1:1" x14ac:dyDescent="0.2">
      <c r="A381" s="223">
        <v>43815</v>
      </c>
    </row>
    <row r="382" spans="1:1" x14ac:dyDescent="0.2">
      <c r="A382" s="223">
        <v>43816</v>
      </c>
    </row>
    <row r="383" spans="1:1" x14ac:dyDescent="0.2">
      <c r="A383" s="223">
        <v>43817</v>
      </c>
    </row>
    <row r="384" spans="1:1" x14ac:dyDescent="0.2">
      <c r="A384" s="223">
        <v>43818</v>
      </c>
    </row>
    <row r="385" spans="1:1" x14ac:dyDescent="0.2">
      <c r="A385" s="223">
        <v>43819</v>
      </c>
    </row>
    <row r="386" spans="1:1" x14ac:dyDescent="0.2">
      <c r="A386" s="223">
        <v>43820</v>
      </c>
    </row>
    <row r="387" spans="1:1" x14ac:dyDescent="0.2">
      <c r="A387" s="223">
        <v>43821</v>
      </c>
    </row>
    <row r="388" spans="1:1" x14ac:dyDescent="0.2">
      <c r="A388" s="223">
        <v>43822</v>
      </c>
    </row>
    <row r="389" spans="1:1" x14ac:dyDescent="0.2">
      <c r="A389" s="223">
        <v>43823</v>
      </c>
    </row>
    <row r="390" spans="1:1" x14ac:dyDescent="0.2">
      <c r="A390" s="223">
        <v>43824</v>
      </c>
    </row>
    <row r="391" spans="1:1" x14ac:dyDescent="0.2">
      <c r="A391" s="223">
        <v>43825</v>
      </c>
    </row>
    <row r="392" spans="1:1" x14ac:dyDescent="0.2">
      <c r="A392" s="223">
        <v>43826</v>
      </c>
    </row>
    <row r="393" spans="1:1" x14ac:dyDescent="0.2">
      <c r="A393" s="223">
        <v>43827</v>
      </c>
    </row>
    <row r="394" spans="1:1" x14ac:dyDescent="0.2">
      <c r="A394" s="223">
        <v>43828</v>
      </c>
    </row>
    <row r="395" spans="1:1" x14ac:dyDescent="0.2">
      <c r="A395" s="223">
        <v>43829</v>
      </c>
    </row>
    <row r="396" spans="1:1" x14ac:dyDescent="0.2">
      <c r="A396" s="223">
        <v>43830</v>
      </c>
    </row>
    <row r="397" spans="1:1" x14ac:dyDescent="0.2">
      <c r="A397" s="223">
        <v>43831</v>
      </c>
    </row>
    <row r="398" spans="1:1" x14ac:dyDescent="0.2">
      <c r="A398" s="223">
        <v>43832</v>
      </c>
    </row>
    <row r="399" spans="1:1" x14ac:dyDescent="0.2">
      <c r="A399" s="223">
        <v>43833</v>
      </c>
    </row>
    <row r="400" spans="1:1" x14ac:dyDescent="0.2">
      <c r="A400" s="223">
        <v>43834</v>
      </c>
    </row>
    <row r="401" spans="1:1" x14ac:dyDescent="0.2">
      <c r="A401" s="223">
        <v>43835</v>
      </c>
    </row>
    <row r="402" spans="1:1" x14ac:dyDescent="0.2">
      <c r="A402" s="223">
        <v>43836</v>
      </c>
    </row>
    <row r="403" spans="1:1" x14ac:dyDescent="0.2">
      <c r="A403" s="223">
        <v>43837</v>
      </c>
    </row>
    <row r="404" spans="1:1" x14ac:dyDescent="0.2">
      <c r="A404" s="223">
        <v>43838</v>
      </c>
    </row>
    <row r="405" spans="1:1" x14ac:dyDescent="0.2">
      <c r="A405" s="223">
        <v>43839</v>
      </c>
    </row>
    <row r="406" spans="1:1" x14ac:dyDescent="0.2">
      <c r="A406" s="223">
        <v>43840</v>
      </c>
    </row>
    <row r="407" spans="1:1" x14ac:dyDescent="0.2">
      <c r="A407" s="223">
        <v>43841</v>
      </c>
    </row>
    <row r="408" spans="1:1" x14ac:dyDescent="0.2">
      <c r="A408" s="223">
        <v>43842</v>
      </c>
    </row>
    <row r="409" spans="1:1" x14ac:dyDescent="0.2">
      <c r="A409" s="223">
        <v>43843</v>
      </c>
    </row>
    <row r="410" spans="1:1" x14ac:dyDescent="0.2">
      <c r="A410" s="223">
        <v>43844</v>
      </c>
    </row>
    <row r="411" spans="1:1" x14ac:dyDescent="0.2">
      <c r="A411" s="223">
        <v>43845</v>
      </c>
    </row>
    <row r="412" spans="1:1" x14ac:dyDescent="0.2">
      <c r="A412" s="223">
        <v>43846</v>
      </c>
    </row>
    <row r="413" spans="1:1" x14ac:dyDescent="0.2">
      <c r="A413" s="223">
        <v>43847</v>
      </c>
    </row>
    <row r="414" spans="1:1" x14ac:dyDescent="0.2">
      <c r="A414" s="223">
        <v>43848</v>
      </c>
    </row>
    <row r="415" spans="1:1" x14ac:dyDescent="0.2">
      <c r="A415" s="223">
        <v>43849</v>
      </c>
    </row>
    <row r="416" spans="1:1" x14ac:dyDescent="0.2">
      <c r="A416" s="223">
        <v>43850</v>
      </c>
    </row>
    <row r="417" spans="1:1" x14ac:dyDescent="0.2">
      <c r="A417" s="223">
        <v>43851</v>
      </c>
    </row>
    <row r="418" spans="1:1" x14ac:dyDescent="0.2">
      <c r="A418" s="223">
        <v>43852</v>
      </c>
    </row>
    <row r="419" spans="1:1" x14ac:dyDescent="0.2">
      <c r="A419" s="223">
        <v>43853</v>
      </c>
    </row>
    <row r="420" spans="1:1" x14ac:dyDescent="0.2">
      <c r="A420" s="223">
        <v>43854</v>
      </c>
    </row>
    <row r="421" spans="1:1" x14ac:dyDescent="0.2">
      <c r="A421" s="223">
        <v>43855</v>
      </c>
    </row>
    <row r="422" spans="1:1" x14ac:dyDescent="0.2">
      <c r="A422" s="223">
        <v>43856</v>
      </c>
    </row>
    <row r="423" spans="1:1" x14ac:dyDescent="0.2">
      <c r="A423" s="223">
        <v>43857</v>
      </c>
    </row>
    <row r="424" spans="1:1" x14ac:dyDescent="0.2">
      <c r="A424" s="223">
        <v>43858</v>
      </c>
    </row>
    <row r="425" spans="1:1" x14ac:dyDescent="0.2">
      <c r="A425" s="223">
        <v>43859</v>
      </c>
    </row>
    <row r="426" spans="1:1" x14ac:dyDescent="0.2">
      <c r="A426" s="223">
        <v>43860</v>
      </c>
    </row>
    <row r="427" spans="1:1" x14ac:dyDescent="0.2">
      <c r="A427" s="223">
        <v>43861</v>
      </c>
    </row>
    <row r="428" spans="1:1" x14ac:dyDescent="0.2">
      <c r="A428" s="223"/>
    </row>
    <row r="429" spans="1:1" x14ac:dyDescent="0.2">
      <c r="A429" s="223"/>
    </row>
    <row r="430" spans="1:1" x14ac:dyDescent="0.2">
      <c r="A430" s="223"/>
    </row>
    <row r="431" spans="1:1" x14ac:dyDescent="0.2">
      <c r="A431" s="223"/>
    </row>
    <row r="432" spans="1:1" x14ac:dyDescent="0.2">
      <c r="A432" s="223"/>
    </row>
    <row r="433" spans="1:1" x14ac:dyDescent="0.2">
      <c r="A433" s="223"/>
    </row>
    <row r="434" spans="1:1" x14ac:dyDescent="0.2">
      <c r="A434" s="223"/>
    </row>
    <row r="435" spans="1:1" x14ac:dyDescent="0.2">
      <c r="A435" s="223"/>
    </row>
    <row r="436" spans="1:1" x14ac:dyDescent="0.2">
      <c r="A436" s="223"/>
    </row>
    <row r="437" spans="1:1" x14ac:dyDescent="0.2">
      <c r="A437" s="223"/>
    </row>
    <row r="438" spans="1:1" x14ac:dyDescent="0.2">
      <c r="A438" s="223"/>
    </row>
    <row r="439" spans="1:1" x14ac:dyDescent="0.2">
      <c r="A439" s="223"/>
    </row>
    <row r="440" spans="1:1" x14ac:dyDescent="0.2">
      <c r="A440" s="223"/>
    </row>
    <row r="441" spans="1:1" x14ac:dyDescent="0.2">
      <c r="A441" s="223"/>
    </row>
    <row r="442" spans="1:1" x14ac:dyDescent="0.2">
      <c r="A442" s="223"/>
    </row>
    <row r="443" spans="1:1" x14ac:dyDescent="0.2">
      <c r="A443" s="223"/>
    </row>
    <row r="444" spans="1:1" x14ac:dyDescent="0.2">
      <c r="A444" s="223"/>
    </row>
    <row r="445" spans="1:1" x14ac:dyDescent="0.2">
      <c r="A445" s="223"/>
    </row>
    <row r="446" spans="1:1" x14ac:dyDescent="0.2">
      <c r="A446" s="223"/>
    </row>
    <row r="447" spans="1:1" x14ac:dyDescent="0.2">
      <c r="A447" s="223"/>
    </row>
    <row r="448" spans="1:1" x14ac:dyDescent="0.2">
      <c r="A448" s="223"/>
    </row>
    <row r="449" spans="1:1" x14ac:dyDescent="0.2">
      <c r="A449" s="223"/>
    </row>
    <row r="450" spans="1:1" x14ac:dyDescent="0.2">
      <c r="A450" s="223"/>
    </row>
    <row r="451" spans="1:1" x14ac:dyDescent="0.2">
      <c r="A451" s="223"/>
    </row>
    <row r="452" spans="1:1" x14ac:dyDescent="0.2">
      <c r="A452" s="223"/>
    </row>
    <row r="453" spans="1:1" x14ac:dyDescent="0.2">
      <c r="A453" s="223"/>
    </row>
    <row r="454" spans="1:1" x14ac:dyDescent="0.2">
      <c r="A454" s="223"/>
    </row>
    <row r="455" spans="1:1" x14ac:dyDescent="0.2">
      <c r="A455" s="223"/>
    </row>
    <row r="456" spans="1:1" x14ac:dyDescent="0.2">
      <c r="A456" s="223"/>
    </row>
    <row r="457" spans="1:1" x14ac:dyDescent="0.2">
      <c r="A457" s="223"/>
    </row>
    <row r="458" spans="1:1" x14ac:dyDescent="0.2">
      <c r="A458" s="223"/>
    </row>
    <row r="459" spans="1:1" x14ac:dyDescent="0.2">
      <c r="A459" s="223"/>
    </row>
    <row r="460" spans="1:1" x14ac:dyDescent="0.2">
      <c r="A460" s="223"/>
    </row>
    <row r="461" spans="1:1" x14ac:dyDescent="0.2">
      <c r="A461" s="223"/>
    </row>
    <row r="462" spans="1:1" x14ac:dyDescent="0.2">
      <c r="A462" s="223"/>
    </row>
    <row r="463" spans="1:1" x14ac:dyDescent="0.2">
      <c r="A463" s="223"/>
    </row>
    <row r="464" spans="1:1" x14ac:dyDescent="0.2">
      <c r="A464" s="223"/>
    </row>
    <row r="465" spans="1:1" x14ac:dyDescent="0.2">
      <c r="A465" s="223"/>
    </row>
    <row r="466" spans="1:1" x14ac:dyDescent="0.2">
      <c r="A466" s="223"/>
    </row>
    <row r="467" spans="1:1" x14ac:dyDescent="0.2">
      <c r="A467" s="223"/>
    </row>
    <row r="468" spans="1:1" x14ac:dyDescent="0.2">
      <c r="A468" s="223"/>
    </row>
    <row r="469" spans="1:1" x14ac:dyDescent="0.2">
      <c r="A469" s="223"/>
    </row>
    <row r="470" spans="1:1" x14ac:dyDescent="0.2">
      <c r="A470" s="223"/>
    </row>
    <row r="471" spans="1:1" x14ac:dyDescent="0.2">
      <c r="A471" s="223"/>
    </row>
    <row r="472" spans="1:1" x14ac:dyDescent="0.2">
      <c r="A472" s="223"/>
    </row>
    <row r="473" spans="1:1" x14ac:dyDescent="0.2">
      <c r="A473" s="223"/>
    </row>
    <row r="474" spans="1:1" x14ac:dyDescent="0.2">
      <c r="A474" s="223"/>
    </row>
    <row r="475" spans="1:1" x14ac:dyDescent="0.2">
      <c r="A475" s="223"/>
    </row>
    <row r="476" spans="1:1" x14ac:dyDescent="0.2">
      <c r="A476" s="223"/>
    </row>
    <row r="477" spans="1:1" x14ac:dyDescent="0.2">
      <c r="A477" s="223"/>
    </row>
    <row r="478" spans="1:1" x14ac:dyDescent="0.2">
      <c r="A478" s="223"/>
    </row>
    <row r="479" spans="1:1" x14ac:dyDescent="0.2">
      <c r="A479" s="223"/>
    </row>
    <row r="480" spans="1:1" x14ac:dyDescent="0.2">
      <c r="A480" s="223"/>
    </row>
    <row r="481" spans="1:1" x14ac:dyDescent="0.2">
      <c r="A481" s="223"/>
    </row>
    <row r="482" spans="1:1" x14ac:dyDescent="0.2">
      <c r="A482" s="223"/>
    </row>
    <row r="483" spans="1:1" x14ac:dyDescent="0.2">
      <c r="A483" s="223"/>
    </row>
    <row r="484" spans="1:1" x14ac:dyDescent="0.2">
      <c r="A484" s="223"/>
    </row>
    <row r="485" spans="1:1" x14ac:dyDescent="0.2">
      <c r="A485" s="223"/>
    </row>
    <row r="486" spans="1:1" x14ac:dyDescent="0.2">
      <c r="A486" s="223"/>
    </row>
    <row r="487" spans="1:1" x14ac:dyDescent="0.2">
      <c r="A487" s="223"/>
    </row>
    <row r="488" spans="1:1" x14ac:dyDescent="0.2">
      <c r="A488" s="223"/>
    </row>
    <row r="489" spans="1:1" x14ac:dyDescent="0.2">
      <c r="A489" s="223"/>
    </row>
    <row r="490" spans="1:1" x14ac:dyDescent="0.2">
      <c r="A490" s="223"/>
    </row>
    <row r="491" spans="1:1" x14ac:dyDescent="0.2">
      <c r="A491" s="223"/>
    </row>
    <row r="492" spans="1:1" x14ac:dyDescent="0.2">
      <c r="A492" s="223"/>
    </row>
    <row r="493" spans="1:1" x14ac:dyDescent="0.2">
      <c r="A493" s="223"/>
    </row>
    <row r="494" spans="1:1" x14ac:dyDescent="0.2">
      <c r="A494" s="223"/>
    </row>
    <row r="495" spans="1:1" x14ac:dyDescent="0.2">
      <c r="A495" s="223"/>
    </row>
    <row r="496" spans="1:1" x14ac:dyDescent="0.2">
      <c r="A496" s="223"/>
    </row>
    <row r="497" spans="1:1" x14ac:dyDescent="0.2">
      <c r="A497" s="223"/>
    </row>
    <row r="498" spans="1:1" x14ac:dyDescent="0.2">
      <c r="A498" s="223"/>
    </row>
    <row r="499" spans="1:1" x14ac:dyDescent="0.2">
      <c r="A499" s="223"/>
    </row>
    <row r="500" spans="1:1" x14ac:dyDescent="0.2">
      <c r="A500" s="223"/>
    </row>
    <row r="501" spans="1:1" x14ac:dyDescent="0.2">
      <c r="A501" s="223"/>
    </row>
    <row r="502" spans="1:1" x14ac:dyDescent="0.2">
      <c r="A502" s="223"/>
    </row>
    <row r="503" spans="1:1" x14ac:dyDescent="0.2">
      <c r="A503" s="223"/>
    </row>
    <row r="504" spans="1:1" x14ac:dyDescent="0.2">
      <c r="A504" s="223"/>
    </row>
    <row r="505" spans="1:1" x14ac:dyDescent="0.2">
      <c r="A505" s="223"/>
    </row>
    <row r="506" spans="1:1" x14ac:dyDescent="0.2">
      <c r="A506" s="223"/>
    </row>
    <row r="507" spans="1:1" x14ac:dyDescent="0.2">
      <c r="A507" s="223"/>
    </row>
    <row r="508" spans="1:1" x14ac:dyDescent="0.2">
      <c r="A508" s="223"/>
    </row>
    <row r="509" spans="1:1" x14ac:dyDescent="0.2">
      <c r="A509" s="223"/>
    </row>
    <row r="510" spans="1:1" x14ac:dyDescent="0.2">
      <c r="A510" s="223"/>
    </row>
    <row r="511" spans="1:1" x14ac:dyDescent="0.2">
      <c r="A511" s="223"/>
    </row>
    <row r="512" spans="1:1" x14ac:dyDescent="0.2">
      <c r="A512" s="223"/>
    </row>
    <row r="513" spans="1:1" x14ac:dyDescent="0.2">
      <c r="A513" s="223"/>
    </row>
    <row r="514" spans="1:1" x14ac:dyDescent="0.2">
      <c r="A514" s="223"/>
    </row>
    <row r="515" spans="1:1" x14ac:dyDescent="0.2">
      <c r="A515" s="223"/>
    </row>
    <row r="516" spans="1:1" x14ac:dyDescent="0.2">
      <c r="A516" s="223"/>
    </row>
    <row r="517" spans="1:1" x14ac:dyDescent="0.2">
      <c r="A517" s="223"/>
    </row>
    <row r="518" spans="1:1" x14ac:dyDescent="0.2">
      <c r="A518" s="223"/>
    </row>
    <row r="519" spans="1:1" x14ac:dyDescent="0.2">
      <c r="A519" s="223"/>
    </row>
    <row r="520" spans="1:1" x14ac:dyDescent="0.2">
      <c r="A520" s="223"/>
    </row>
    <row r="521" spans="1:1" x14ac:dyDescent="0.2">
      <c r="A521" s="223"/>
    </row>
    <row r="522" spans="1:1" x14ac:dyDescent="0.2">
      <c r="A522" s="223"/>
    </row>
    <row r="523" spans="1:1" x14ac:dyDescent="0.2">
      <c r="A523" s="223"/>
    </row>
    <row r="524" spans="1:1" x14ac:dyDescent="0.2">
      <c r="A524" s="223"/>
    </row>
    <row r="525" spans="1:1" x14ac:dyDescent="0.2">
      <c r="A525" s="223"/>
    </row>
    <row r="526" spans="1:1" x14ac:dyDescent="0.2">
      <c r="A526" s="223"/>
    </row>
    <row r="527" spans="1:1" x14ac:dyDescent="0.2">
      <c r="A527" s="223"/>
    </row>
    <row r="528" spans="1:1" x14ac:dyDescent="0.2">
      <c r="A528" s="223"/>
    </row>
    <row r="529" spans="1:1" x14ac:dyDescent="0.2">
      <c r="A529" s="223"/>
    </row>
    <row r="530" spans="1:1" x14ac:dyDescent="0.2">
      <c r="A530" s="223"/>
    </row>
    <row r="531" spans="1:1" x14ac:dyDescent="0.2">
      <c r="A531" s="223"/>
    </row>
    <row r="532" spans="1:1" x14ac:dyDescent="0.2">
      <c r="A532" s="223"/>
    </row>
    <row r="533" spans="1:1" x14ac:dyDescent="0.2">
      <c r="A533" s="223"/>
    </row>
    <row r="534" spans="1:1" x14ac:dyDescent="0.2">
      <c r="A534" s="223"/>
    </row>
    <row r="535" spans="1:1" x14ac:dyDescent="0.2">
      <c r="A535" s="223"/>
    </row>
    <row r="536" spans="1:1" x14ac:dyDescent="0.2">
      <c r="A536" s="223"/>
    </row>
    <row r="537" spans="1:1" x14ac:dyDescent="0.2">
      <c r="A537" s="223"/>
    </row>
    <row r="538" spans="1:1" x14ac:dyDescent="0.2">
      <c r="A538" s="223"/>
    </row>
    <row r="539" spans="1:1" x14ac:dyDescent="0.2">
      <c r="A539" s="223"/>
    </row>
    <row r="540" spans="1:1" x14ac:dyDescent="0.2">
      <c r="A540" s="223"/>
    </row>
    <row r="541" spans="1:1" x14ac:dyDescent="0.2">
      <c r="A541" s="223"/>
    </row>
    <row r="542" spans="1:1" x14ac:dyDescent="0.2">
      <c r="A542" s="223"/>
    </row>
    <row r="543" spans="1:1" x14ac:dyDescent="0.2">
      <c r="A543" s="223"/>
    </row>
    <row r="544" spans="1:1" x14ac:dyDescent="0.2">
      <c r="A544" s="223"/>
    </row>
    <row r="545" spans="1:1" x14ac:dyDescent="0.2">
      <c r="A545" s="223"/>
    </row>
    <row r="546" spans="1:1" x14ac:dyDescent="0.2">
      <c r="A546" s="223"/>
    </row>
    <row r="547" spans="1:1" x14ac:dyDescent="0.2">
      <c r="A547" s="223"/>
    </row>
    <row r="548" spans="1:1" x14ac:dyDescent="0.2">
      <c r="A548" s="223"/>
    </row>
    <row r="549" spans="1:1" x14ac:dyDescent="0.2">
      <c r="A549" s="223"/>
    </row>
    <row r="550" spans="1:1" x14ac:dyDescent="0.2">
      <c r="A550" s="223"/>
    </row>
    <row r="551" spans="1:1" x14ac:dyDescent="0.2">
      <c r="A551" s="223"/>
    </row>
    <row r="552" spans="1:1" x14ac:dyDescent="0.2">
      <c r="A552" s="223"/>
    </row>
    <row r="553" spans="1:1" x14ac:dyDescent="0.2">
      <c r="A553" s="223"/>
    </row>
    <row r="554" spans="1:1" x14ac:dyDescent="0.2">
      <c r="A554" s="223"/>
    </row>
    <row r="555" spans="1:1" x14ac:dyDescent="0.2">
      <c r="A555" s="223"/>
    </row>
    <row r="556" spans="1:1" x14ac:dyDescent="0.2">
      <c r="A556" s="223"/>
    </row>
    <row r="557" spans="1:1" x14ac:dyDescent="0.2">
      <c r="A557" s="223"/>
    </row>
    <row r="558" spans="1:1" x14ac:dyDescent="0.2">
      <c r="A558" s="223"/>
    </row>
    <row r="559" spans="1:1" x14ac:dyDescent="0.2">
      <c r="A559" s="223"/>
    </row>
    <row r="560" spans="1:1" x14ac:dyDescent="0.2">
      <c r="A560" s="223"/>
    </row>
    <row r="561" spans="1:1" x14ac:dyDescent="0.2">
      <c r="A561" s="223"/>
    </row>
    <row r="562" spans="1:1" x14ac:dyDescent="0.2">
      <c r="A562" s="223"/>
    </row>
    <row r="563" spans="1:1" x14ac:dyDescent="0.2">
      <c r="A563" s="223"/>
    </row>
    <row r="564" spans="1:1" x14ac:dyDescent="0.2">
      <c r="A564" s="223"/>
    </row>
    <row r="565" spans="1:1" x14ac:dyDescent="0.2">
      <c r="A565" s="223"/>
    </row>
    <row r="566" spans="1:1" x14ac:dyDescent="0.2">
      <c r="A566" s="223"/>
    </row>
    <row r="567" spans="1:1" x14ac:dyDescent="0.2">
      <c r="A567" s="223"/>
    </row>
    <row r="568" spans="1:1" x14ac:dyDescent="0.2">
      <c r="A568" s="223"/>
    </row>
    <row r="569" spans="1:1" x14ac:dyDescent="0.2">
      <c r="A569" s="223"/>
    </row>
    <row r="570" spans="1:1" x14ac:dyDescent="0.2">
      <c r="A570" s="223"/>
    </row>
    <row r="571" spans="1:1" x14ac:dyDescent="0.2">
      <c r="A571" s="223"/>
    </row>
    <row r="572" spans="1:1" x14ac:dyDescent="0.2">
      <c r="A572" s="223"/>
    </row>
    <row r="573" spans="1:1" x14ac:dyDescent="0.2">
      <c r="A573" s="223"/>
    </row>
    <row r="574" spans="1:1" x14ac:dyDescent="0.2">
      <c r="A574" s="223"/>
    </row>
    <row r="575" spans="1:1" x14ac:dyDescent="0.2">
      <c r="A575" s="223"/>
    </row>
    <row r="576" spans="1:1" x14ac:dyDescent="0.2">
      <c r="A576" s="223"/>
    </row>
    <row r="577" spans="1:1" x14ac:dyDescent="0.2">
      <c r="A577" s="223"/>
    </row>
    <row r="578" spans="1:1" x14ac:dyDescent="0.2">
      <c r="A578" s="223"/>
    </row>
    <row r="579" spans="1:1" x14ac:dyDescent="0.2">
      <c r="A579" s="223"/>
    </row>
    <row r="580" spans="1:1" x14ac:dyDescent="0.2">
      <c r="A580" s="223"/>
    </row>
    <row r="581" spans="1:1" x14ac:dyDescent="0.2">
      <c r="A581" s="223"/>
    </row>
    <row r="582" spans="1:1" x14ac:dyDescent="0.2">
      <c r="A582" s="223"/>
    </row>
    <row r="583" spans="1:1" x14ac:dyDescent="0.2">
      <c r="A583" s="223"/>
    </row>
    <row r="584" spans="1:1" x14ac:dyDescent="0.2">
      <c r="A584" s="223"/>
    </row>
    <row r="585" spans="1:1" x14ac:dyDescent="0.2">
      <c r="A585" s="223"/>
    </row>
    <row r="586" spans="1:1" x14ac:dyDescent="0.2">
      <c r="A586" s="223"/>
    </row>
    <row r="587" spans="1:1" x14ac:dyDescent="0.2">
      <c r="A587" s="223"/>
    </row>
    <row r="588" spans="1:1" x14ac:dyDescent="0.2">
      <c r="A588" s="223"/>
    </row>
    <row r="589" spans="1:1" x14ac:dyDescent="0.2">
      <c r="A589" s="223"/>
    </row>
    <row r="590" spans="1:1" x14ac:dyDescent="0.2">
      <c r="A590" s="223"/>
    </row>
    <row r="591" spans="1:1" x14ac:dyDescent="0.2">
      <c r="A591" s="223"/>
    </row>
    <row r="592" spans="1:1" x14ac:dyDescent="0.2">
      <c r="A592" s="223"/>
    </row>
    <row r="593" spans="1:1" x14ac:dyDescent="0.2">
      <c r="A593" s="223"/>
    </row>
    <row r="594" spans="1:1" x14ac:dyDescent="0.2">
      <c r="A594" s="223"/>
    </row>
    <row r="595" spans="1:1" x14ac:dyDescent="0.2">
      <c r="A595" s="223"/>
    </row>
    <row r="596" spans="1:1" x14ac:dyDescent="0.2">
      <c r="A596" s="223"/>
    </row>
    <row r="597" spans="1:1" x14ac:dyDescent="0.2">
      <c r="A597" s="223"/>
    </row>
    <row r="598" spans="1:1" x14ac:dyDescent="0.2">
      <c r="A598" s="223"/>
    </row>
    <row r="599" spans="1:1" x14ac:dyDescent="0.2">
      <c r="A599" s="223"/>
    </row>
    <row r="600" spans="1:1" x14ac:dyDescent="0.2">
      <c r="A600" s="223"/>
    </row>
    <row r="601" spans="1:1" x14ac:dyDescent="0.2">
      <c r="A601" s="223"/>
    </row>
    <row r="602" spans="1:1" x14ac:dyDescent="0.2">
      <c r="A602" s="223"/>
    </row>
    <row r="603" spans="1:1" x14ac:dyDescent="0.2">
      <c r="A603" s="223"/>
    </row>
    <row r="604" spans="1:1" x14ac:dyDescent="0.2">
      <c r="A604" s="223"/>
    </row>
    <row r="605" spans="1:1" x14ac:dyDescent="0.2">
      <c r="A605" s="223"/>
    </row>
    <row r="606" spans="1:1" x14ac:dyDescent="0.2">
      <c r="A606" s="223"/>
    </row>
    <row r="607" spans="1:1" x14ac:dyDescent="0.2">
      <c r="A607" s="223"/>
    </row>
    <row r="608" spans="1:1" x14ac:dyDescent="0.2">
      <c r="A608" s="223"/>
    </row>
    <row r="609" spans="1:1" x14ac:dyDescent="0.2">
      <c r="A609" s="223"/>
    </row>
    <row r="610" spans="1:1" x14ac:dyDescent="0.2">
      <c r="A610" s="223"/>
    </row>
    <row r="611" spans="1:1" x14ac:dyDescent="0.2">
      <c r="A611" s="223"/>
    </row>
    <row r="612" spans="1:1" x14ac:dyDescent="0.2">
      <c r="A612" s="223"/>
    </row>
    <row r="613" spans="1:1" x14ac:dyDescent="0.2">
      <c r="A613" s="223"/>
    </row>
    <row r="614" spans="1:1" x14ac:dyDescent="0.2">
      <c r="A614" s="223"/>
    </row>
    <row r="615" spans="1:1" x14ac:dyDescent="0.2">
      <c r="A615" s="223"/>
    </row>
    <row r="616" spans="1:1" x14ac:dyDescent="0.2">
      <c r="A616" s="223"/>
    </row>
    <row r="617" spans="1:1" x14ac:dyDescent="0.2">
      <c r="A617" s="223"/>
    </row>
    <row r="618" spans="1:1" x14ac:dyDescent="0.2">
      <c r="A618" s="223"/>
    </row>
    <row r="619" spans="1:1" x14ac:dyDescent="0.2">
      <c r="A619" s="223"/>
    </row>
    <row r="620" spans="1:1" x14ac:dyDescent="0.2">
      <c r="A620" s="223"/>
    </row>
    <row r="621" spans="1:1" x14ac:dyDescent="0.2">
      <c r="A621" s="223"/>
    </row>
    <row r="622" spans="1:1" x14ac:dyDescent="0.2">
      <c r="A622" s="223"/>
    </row>
    <row r="623" spans="1:1" x14ac:dyDescent="0.2">
      <c r="A623" s="223"/>
    </row>
    <row r="624" spans="1:1" x14ac:dyDescent="0.2">
      <c r="A624" s="223"/>
    </row>
    <row r="625" spans="1:1" x14ac:dyDescent="0.2">
      <c r="A625" s="223"/>
    </row>
    <row r="626" spans="1:1" x14ac:dyDescent="0.2">
      <c r="A626" s="223"/>
    </row>
    <row r="627" spans="1:1" x14ac:dyDescent="0.2">
      <c r="A627" s="223"/>
    </row>
    <row r="628" spans="1:1" x14ac:dyDescent="0.2">
      <c r="A628" s="223"/>
    </row>
    <row r="629" spans="1:1" x14ac:dyDescent="0.2">
      <c r="A629" s="223"/>
    </row>
    <row r="630" spans="1:1" x14ac:dyDescent="0.2">
      <c r="A630" s="223"/>
    </row>
    <row r="631" spans="1:1" x14ac:dyDescent="0.2">
      <c r="A631" s="223"/>
    </row>
    <row r="632" spans="1:1" x14ac:dyDescent="0.2">
      <c r="A632" s="223"/>
    </row>
    <row r="633" spans="1:1" x14ac:dyDescent="0.2">
      <c r="A633" s="223"/>
    </row>
    <row r="634" spans="1:1" x14ac:dyDescent="0.2">
      <c r="A634" s="223"/>
    </row>
    <row r="635" spans="1:1" x14ac:dyDescent="0.2">
      <c r="A635" s="223"/>
    </row>
    <row r="636" spans="1:1" x14ac:dyDescent="0.2">
      <c r="A636" s="223"/>
    </row>
    <row r="637" spans="1:1" x14ac:dyDescent="0.2">
      <c r="A637" s="223"/>
    </row>
    <row r="638" spans="1:1" x14ac:dyDescent="0.2">
      <c r="A638" s="223"/>
    </row>
    <row r="639" spans="1:1" x14ac:dyDescent="0.2">
      <c r="A639" s="223"/>
    </row>
    <row r="640" spans="1:1" x14ac:dyDescent="0.2">
      <c r="A640" s="223"/>
    </row>
    <row r="641" spans="1:1" x14ac:dyDescent="0.2">
      <c r="A641" s="223"/>
    </row>
    <row r="642" spans="1:1" x14ac:dyDescent="0.2">
      <c r="A642" s="223"/>
    </row>
    <row r="643" spans="1:1" x14ac:dyDescent="0.2">
      <c r="A643" s="223"/>
    </row>
    <row r="644" spans="1:1" x14ac:dyDescent="0.2">
      <c r="A644" s="223"/>
    </row>
    <row r="645" spans="1:1" x14ac:dyDescent="0.2">
      <c r="A645" s="223"/>
    </row>
    <row r="646" spans="1:1" x14ac:dyDescent="0.2">
      <c r="A646" s="223"/>
    </row>
    <row r="647" spans="1:1" x14ac:dyDescent="0.2">
      <c r="A647" s="223"/>
    </row>
    <row r="648" spans="1:1" x14ac:dyDescent="0.2">
      <c r="A648" s="223"/>
    </row>
    <row r="649" spans="1:1" x14ac:dyDescent="0.2">
      <c r="A649" s="223"/>
    </row>
    <row r="650" spans="1:1" x14ac:dyDescent="0.2">
      <c r="A650" s="223"/>
    </row>
    <row r="651" spans="1:1" x14ac:dyDescent="0.2">
      <c r="A651" s="223"/>
    </row>
    <row r="652" spans="1:1" x14ac:dyDescent="0.2">
      <c r="A652" s="223"/>
    </row>
    <row r="653" spans="1:1" x14ac:dyDescent="0.2">
      <c r="A653" s="223"/>
    </row>
    <row r="654" spans="1:1" x14ac:dyDescent="0.2">
      <c r="A654" s="223"/>
    </row>
    <row r="655" spans="1:1" x14ac:dyDescent="0.2">
      <c r="A655" s="223"/>
    </row>
    <row r="656" spans="1:1" x14ac:dyDescent="0.2">
      <c r="A656" s="223"/>
    </row>
    <row r="657" spans="1:1" x14ac:dyDescent="0.2">
      <c r="A657" s="223"/>
    </row>
    <row r="658" spans="1:1" x14ac:dyDescent="0.2">
      <c r="A658" s="223"/>
    </row>
    <row r="659" spans="1:1" x14ac:dyDescent="0.2">
      <c r="A659" s="223"/>
    </row>
    <row r="660" spans="1:1" x14ac:dyDescent="0.2">
      <c r="A660" s="223"/>
    </row>
    <row r="661" spans="1:1" x14ac:dyDescent="0.2">
      <c r="A661" s="223"/>
    </row>
    <row r="662" spans="1:1" x14ac:dyDescent="0.2">
      <c r="A662" s="223"/>
    </row>
    <row r="663" spans="1:1" x14ac:dyDescent="0.2">
      <c r="A663" s="223"/>
    </row>
    <row r="664" spans="1:1" x14ac:dyDescent="0.2">
      <c r="A664" s="223"/>
    </row>
    <row r="665" spans="1:1" x14ac:dyDescent="0.2">
      <c r="A665" s="223"/>
    </row>
    <row r="666" spans="1:1" x14ac:dyDescent="0.2">
      <c r="A666" s="223"/>
    </row>
    <row r="667" spans="1:1" x14ac:dyDescent="0.2">
      <c r="A667" s="223"/>
    </row>
    <row r="668" spans="1:1" x14ac:dyDescent="0.2">
      <c r="A668" s="223"/>
    </row>
    <row r="669" spans="1:1" x14ac:dyDescent="0.2">
      <c r="A669" s="223"/>
    </row>
    <row r="670" spans="1:1" x14ac:dyDescent="0.2">
      <c r="A670" s="223"/>
    </row>
    <row r="671" spans="1:1" x14ac:dyDescent="0.2">
      <c r="A671" s="223"/>
    </row>
    <row r="672" spans="1:1" x14ac:dyDescent="0.2">
      <c r="A672" s="223"/>
    </row>
    <row r="673" spans="1:1" x14ac:dyDescent="0.2">
      <c r="A673" s="223"/>
    </row>
    <row r="674" spans="1:1" x14ac:dyDescent="0.2">
      <c r="A674" s="223"/>
    </row>
    <row r="675" spans="1:1" x14ac:dyDescent="0.2">
      <c r="A675" s="223"/>
    </row>
    <row r="676" spans="1:1" x14ac:dyDescent="0.2">
      <c r="A676" s="223"/>
    </row>
    <row r="677" spans="1:1" x14ac:dyDescent="0.2">
      <c r="A677" s="223"/>
    </row>
    <row r="678" spans="1:1" x14ac:dyDescent="0.2">
      <c r="A678" s="223"/>
    </row>
    <row r="679" spans="1:1" x14ac:dyDescent="0.2">
      <c r="A679" s="223"/>
    </row>
    <row r="680" spans="1:1" x14ac:dyDescent="0.2">
      <c r="A680" s="223"/>
    </row>
    <row r="681" spans="1:1" x14ac:dyDescent="0.2">
      <c r="A681" s="223"/>
    </row>
    <row r="682" spans="1:1" x14ac:dyDescent="0.2">
      <c r="A682" s="223"/>
    </row>
    <row r="683" spans="1:1" x14ac:dyDescent="0.2">
      <c r="A683" s="223"/>
    </row>
    <row r="684" spans="1:1" x14ac:dyDescent="0.2">
      <c r="A684" s="223"/>
    </row>
    <row r="685" spans="1:1" x14ac:dyDescent="0.2">
      <c r="A685" s="223"/>
    </row>
    <row r="686" spans="1:1" x14ac:dyDescent="0.2">
      <c r="A686" s="223"/>
    </row>
    <row r="687" spans="1:1" x14ac:dyDescent="0.2">
      <c r="A687" s="223"/>
    </row>
    <row r="688" spans="1:1" x14ac:dyDescent="0.2">
      <c r="A688" s="223"/>
    </row>
    <row r="689" spans="1:1" x14ac:dyDescent="0.2">
      <c r="A689" s="223"/>
    </row>
    <row r="690" spans="1:1" x14ac:dyDescent="0.2">
      <c r="A690" s="223"/>
    </row>
    <row r="691" spans="1:1" x14ac:dyDescent="0.2">
      <c r="A691" s="223"/>
    </row>
    <row r="692" spans="1:1" x14ac:dyDescent="0.2">
      <c r="A692" s="223"/>
    </row>
    <row r="693" spans="1:1" x14ac:dyDescent="0.2">
      <c r="A693" s="223"/>
    </row>
    <row r="694" spans="1:1" x14ac:dyDescent="0.2">
      <c r="A694" s="223"/>
    </row>
    <row r="695" spans="1:1" x14ac:dyDescent="0.2">
      <c r="A695" s="223"/>
    </row>
    <row r="696" spans="1:1" x14ac:dyDescent="0.2">
      <c r="A696" s="223"/>
    </row>
    <row r="697" spans="1:1" x14ac:dyDescent="0.2">
      <c r="A697" s="223"/>
    </row>
    <row r="698" spans="1:1" x14ac:dyDescent="0.2">
      <c r="A698" s="223"/>
    </row>
    <row r="699" spans="1:1" x14ac:dyDescent="0.2">
      <c r="A699" s="223"/>
    </row>
    <row r="700" spans="1:1" x14ac:dyDescent="0.2">
      <c r="A700" s="223"/>
    </row>
    <row r="701" spans="1:1" x14ac:dyDescent="0.2">
      <c r="A701" s="223"/>
    </row>
    <row r="702" spans="1:1" x14ac:dyDescent="0.2">
      <c r="A702" s="223"/>
    </row>
    <row r="703" spans="1:1" x14ac:dyDescent="0.2">
      <c r="A703" s="223"/>
    </row>
    <row r="704" spans="1:1" x14ac:dyDescent="0.2">
      <c r="A704" s="223"/>
    </row>
    <row r="705" spans="1:1" x14ac:dyDescent="0.2">
      <c r="A705" s="223"/>
    </row>
    <row r="706" spans="1:1" x14ac:dyDescent="0.2">
      <c r="A706" s="223"/>
    </row>
    <row r="707" spans="1:1" x14ac:dyDescent="0.2">
      <c r="A707" s="223"/>
    </row>
    <row r="708" spans="1:1" x14ac:dyDescent="0.2">
      <c r="A708" s="223"/>
    </row>
    <row r="709" spans="1:1" x14ac:dyDescent="0.2">
      <c r="A709" s="223"/>
    </row>
    <row r="710" spans="1:1" x14ac:dyDescent="0.2">
      <c r="A710" s="223"/>
    </row>
    <row r="711" spans="1:1" x14ac:dyDescent="0.2">
      <c r="A711" s="223"/>
    </row>
    <row r="712" spans="1:1" x14ac:dyDescent="0.2">
      <c r="A712" s="223"/>
    </row>
    <row r="713" spans="1:1" x14ac:dyDescent="0.2">
      <c r="A713" s="223"/>
    </row>
    <row r="714" spans="1:1" x14ac:dyDescent="0.2">
      <c r="A714" s="223"/>
    </row>
    <row r="715" spans="1:1" x14ac:dyDescent="0.2">
      <c r="A715" s="223"/>
    </row>
    <row r="716" spans="1:1" x14ac:dyDescent="0.2">
      <c r="A716" s="223"/>
    </row>
    <row r="717" spans="1:1" x14ac:dyDescent="0.2">
      <c r="A717" s="223"/>
    </row>
    <row r="718" spans="1:1" x14ac:dyDescent="0.2">
      <c r="A718" s="223"/>
    </row>
    <row r="719" spans="1:1" x14ac:dyDescent="0.2">
      <c r="A719" s="223"/>
    </row>
    <row r="720" spans="1:1" x14ac:dyDescent="0.2">
      <c r="A720" s="223"/>
    </row>
    <row r="721" spans="1:1" x14ac:dyDescent="0.2">
      <c r="A721" s="223"/>
    </row>
    <row r="722" spans="1:1" x14ac:dyDescent="0.2">
      <c r="A722" s="223"/>
    </row>
    <row r="723" spans="1:1" x14ac:dyDescent="0.2">
      <c r="A723" s="223"/>
    </row>
    <row r="724" spans="1:1" x14ac:dyDescent="0.2">
      <c r="A724" s="223"/>
    </row>
    <row r="725" spans="1:1" x14ac:dyDescent="0.2">
      <c r="A725" s="223"/>
    </row>
    <row r="726" spans="1:1" x14ac:dyDescent="0.2">
      <c r="A726" s="223"/>
    </row>
    <row r="727" spans="1:1" x14ac:dyDescent="0.2">
      <c r="A727" s="223"/>
    </row>
    <row r="728" spans="1:1" x14ac:dyDescent="0.2">
      <c r="A728" s="223"/>
    </row>
    <row r="729" spans="1:1" x14ac:dyDescent="0.2">
      <c r="A729" s="223"/>
    </row>
    <row r="730" spans="1:1" x14ac:dyDescent="0.2">
      <c r="A730" s="223"/>
    </row>
    <row r="731" spans="1:1" x14ac:dyDescent="0.2">
      <c r="A731" s="223"/>
    </row>
    <row r="732" spans="1:1" x14ac:dyDescent="0.2">
      <c r="A732" s="223"/>
    </row>
    <row r="733" spans="1:1" x14ac:dyDescent="0.2">
      <c r="A733" s="223"/>
    </row>
    <row r="734" spans="1:1" x14ac:dyDescent="0.2">
      <c r="A734" s="223"/>
    </row>
    <row r="735" spans="1:1" x14ac:dyDescent="0.2">
      <c r="A735" s="223"/>
    </row>
    <row r="736" spans="1:1" x14ac:dyDescent="0.2">
      <c r="A736" s="223"/>
    </row>
    <row r="737" spans="1:1" x14ac:dyDescent="0.2">
      <c r="A737" s="223"/>
    </row>
    <row r="738" spans="1:1" x14ac:dyDescent="0.2">
      <c r="A738" s="223"/>
    </row>
    <row r="739" spans="1:1" x14ac:dyDescent="0.2">
      <c r="A739" s="223"/>
    </row>
    <row r="740" spans="1:1" x14ac:dyDescent="0.2">
      <c r="A740" s="223"/>
    </row>
    <row r="741" spans="1:1" x14ac:dyDescent="0.2">
      <c r="A741" s="223"/>
    </row>
    <row r="742" spans="1:1" x14ac:dyDescent="0.2">
      <c r="A742" s="223"/>
    </row>
    <row r="743" spans="1:1" x14ac:dyDescent="0.2">
      <c r="A743" s="223"/>
    </row>
    <row r="744" spans="1:1" x14ac:dyDescent="0.2">
      <c r="A744" s="223"/>
    </row>
    <row r="745" spans="1:1" x14ac:dyDescent="0.2">
      <c r="A745" s="223"/>
    </row>
    <row r="746" spans="1:1" x14ac:dyDescent="0.2">
      <c r="A746" s="223"/>
    </row>
    <row r="747" spans="1:1" x14ac:dyDescent="0.2">
      <c r="A747" s="223"/>
    </row>
    <row r="748" spans="1:1" x14ac:dyDescent="0.2">
      <c r="A748" s="223"/>
    </row>
    <row r="749" spans="1:1" x14ac:dyDescent="0.2">
      <c r="A749" s="223"/>
    </row>
    <row r="750" spans="1:1" x14ac:dyDescent="0.2">
      <c r="A750" s="223"/>
    </row>
    <row r="751" spans="1:1" x14ac:dyDescent="0.2">
      <c r="A751" s="223"/>
    </row>
    <row r="752" spans="1:1" x14ac:dyDescent="0.2">
      <c r="A752" s="223"/>
    </row>
    <row r="753" spans="1:1" x14ac:dyDescent="0.2">
      <c r="A753" s="223"/>
    </row>
    <row r="754" spans="1:1" x14ac:dyDescent="0.2">
      <c r="A754" s="223"/>
    </row>
    <row r="755" spans="1:1" x14ac:dyDescent="0.2">
      <c r="A755" s="223"/>
    </row>
    <row r="756" spans="1:1" x14ac:dyDescent="0.2">
      <c r="A756" s="223"/>
    </row>
    <row r="757" spans="1:1" x14ac:dyDescent="0.2">
      <c r="A757" s="223"/>
    </row>
    <row r="758" spans="1:1" x14ac:dyDescent="0.2">
      <c r="A758" s="223"/>
    </row>
    <row r="759" spans="1:1" x14ac:dyDescent="0.2">
      <c r="A759" s="223"/>
    </row>
    <row r="760" spans="1:1" x14ac:dyDescent="0.2">
      <c r="A760" s="223"/>
    </row>
    <row r="761" spans="1:1" x14ac:dyDescent="0.2">
      <c r="A761" s="2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pageSetUpPr fitToPage="1"/>
  </sheetPr>
  <dimension ref="A1:Y104"/>
  <sheetViews>
    <sheetView zoomScale="70" zoomScaleNormal="70" workbookViewId="0">
      <pane xSplit="1" ySplit="4" topLeftCell="F30" activePane="bottomRight" state="frozen"/>
      <selection pane="topRight" sqref="A1:XFD1"/>
      <selection pane="bottomLeft" sqref="A1:XFD1"/>
      <selection pane="bottomRight" activeCell="F63" sqref="F63"/>
    </sheetView>
  </sheetViews>
  <sheetFormatPr defaultColWidth="9.140625" defaultRowHeight="14.25" x14ac:dyDescent="0.2"/>
  <cols>
    <col min="1" max="1" width="5.5703125" style="116" customWidth="1"/>
    <col min="2" max="2" width="15" style="104" customWidth="1"/>
    <col min="3" max="3" width="35.7109375" style="104" customWidth="1"/>
    <col min="4" max="4" width="48.85546875" style="104" customWidth="1"/>
    <col min="5" max="5" width="23.140625" style="104" customWidth="1"/>
    <col min="6" max="6" width="38" style="104" customWidth="1"/>
    <col min="7" max="11" width="5.42578125" style="117" customWidth="1"/>
    <col min="12" max="14" width="12.5703125" style="104" customWidth="1"/>
    <col min="15" max="15" width="38" style="104" customWidth="1"/>
    <col min="16" max="21" width="0" hidden="1" customWidth="1"/>
    <col min="22" max="22" width="12.5703125" style="104" customWidth="1"/>
    <col min="23" max="23" width="38" style="104" customWidth="1"/>
    <col min="24" max="24" width="9.28515625" style="104" hidden="1" customWidth="1"/>
    <col min="25" max="25" width="9.28515625" style="104" customWidth="1"/>
    <col min="26" max="27" width="9.28515625" style="104"/>
    <col min="28" max="16384" width="9.140625" style="104"/>
  </cols>
  <sheetData>
    <row r="1" spans="1:25" ht="25.5" customHeight="1" x14ac:dyDescent="0.2">
      <c r="A1" s="477" t="s">
        <v>145</v>
      </c>
      <c r="B1" s="477"/>
      <c r="C1" s="477"/>
      <c r="D1" s="477"/>
      <c r="E1" s="477"/>
      <c r="F1" s="477"/>
      <c r="G1" s="477"/>
      <c r="H1" s="477"/>
      <c r="I1" s="477"/>
      <c r="J1" s="477"/>
      <c r="K1" s="477"/>
      <c r="L1" s="477"/>
      <c r="M1" s="477"/>
      <c r="N1" s="477"/>
      <c r="O1" s="477"/>
      <c r="P1" s="477"/>
      <c r="Q1" s="477"/>
      <c r="R1" s="477"/>
      <c r="S1" s="477"/>
      <c r="T1" s="477"/>
      <c r="U1" s="477"/>
      <c r="V1" s="477"/>
      <c r="W1" s="477"/>
      <c r="Y1" s="113"/>
    </row>
    <row r="2" spans="1:25" s="208" customFormat="1" ht="3" customHeight="1" x14ac:dyDescent="0.25">
      <c r="A2" s="478"/>
      <c r="B2" s="478"/>
      <c r="C2" s="478"/>
      <c r="D2" s="478"/>
      <c r="E2" s="478"/>
      <c r="F2" s="478"/>
      <c r="G2" s="478"/>
      <c r="H2" s="478"/>
      <c r="I2" s="478"/>
      <c r="J2" s="478"/>
      <c r="K2" s="478"/>
      <c r="L2" s="478"/>
      <c r="M2" s="478"/>
      <c r="N2" s="478"/>
      <c r="O2" s="478"/>
      <c r="P2" s="478"/>
      <c r="Q2" s="478"/>
      <c r="R2" s="478"/>
      <c r="S2" s="478"/>
      <c r="T2" s="478"/>
      <c r="U2" s="478"/>
      <c r="V2" s="478"/>
      <c r="W2" s="478"/>
    </row>
    <row r="3" spans="1:25" s="106" customFormat="1" ht="41.25" customHeight="1" x14ac:dyDescent="0.2">
      <c r="A3" s="484" t="s">
        <v>146</v>
      </c>
      <c r="B3" s="486" t="s">
        <v>147</v>
      </c>
      <c r="C3" s="487" t="s">
        <v>148</v>
      </c>
      <c r="D3" s="487" t="s">
        <v>149</v>
      </c>
      <c r="E3" s="487" t="s">
        <v>150</v>
      </c>
      <c r="F3" s="487" t="s">
        <v>151</v>
      </c>
      <c r="G3" s="479" t="s">
        <v>152</v>
      </c>
      <c r="H3" s="480"/>
      <c r="I3" s="480"/>
      <c r="J3" s="480"/>
      <c r="K3" s="481"/>
      <c r="L3" s="482" t="s">
        <v>153</v>
      </c>
      <c r="M3" s="475" t="s">
        <v>154</v>
      </c>
      <c r="N3" s="475" t="s">
        <v>155</v>
      </c>
      <c r="O3" s="489" t="s">
        <v>156</v>
      </c>
      <c r="V3" s="489" t="s">
        <v>157</v>
      </c>
      <c r="W3" s="489" t="s">
        <v>158</v>
      </c>
    </row>
    <row r="4" spans="1:25" s="103" customFormat="1" ht="72.75" x14ac:dyDescent="0.2">
      <c r="A4" s="485"/>
      <c r="B4" s="486"/>
      <c r="C4" s="488"/>
      <c r="D4" s="488"/>
      <c r="E4" s="488"/>
      <c r="F4" s="488"/>
      <c r="G4" s="307" t="s">
        <v>159</v>
      </c>
      <c r="H4" s="308" t="s">
        <v>160</v>
      </c>
      <c r="I4" s="308" t="s">
        <v>161</v>
      </c>
      <c r="J4" s="308" t="s">
        <v>14</v>
      </c>
      <c r="K4" s="309" t="s">
        <v>162</v>
      </c>
      <c r="L4" s="483"/>
      <c r="M4" s="476"/>
      <c r="N4" s="476"/>
      <c r="O4" s="490"/>
      <c r="V4" s="490"/>
      <c r="W4" s="490"/>
    </row>
    <row r="5" spans="1:25" s="113" customFormat="1" ht="12.75" x14ac:dyDescent="0.2">
      <c r="A5" s="140">
        <v>1</v>
      </c>
      <c r="B5" s="107">
        <v>43531</v>
      </c>
      <c r="C5" s="108" t="s">
        <v>163</v>
      </c>
      <c r="D5" s="109" t="s">
        <v>164</v>
      </c>
      <c r="E5" s="110" t="s">
        <v>165</v>
      </c>
      <c r="F5" s="111" t="s">
        <v>166</v>
      </c>
      <c r="G5" s="310"/>
      <c r="H5" s="222"/>
      <c r="I5" s="222" t="s">
        <v>167</v>
      </c>
      <c r="J5" s="222"/>
      <c r="K5" s="311"/>
      <c r="L5" s="112"/>
      <c r="M5" s="112" t="s">
        <v>168</v>
      </c>
      <c r="N5" s="111"/>
      <c r="O5" s="111"/>
      <c r="V5" s="306"/>
      <c r="W5" s="111"/>
    </row>
    <row r="6" spans="1:25" s="113" customFormat="1" ht="12.75" x14ac:dyDescent="0.2">
      <c r="A6" s="140">
        <v>2</v>
      </c>
      <c r="B6" s="107">
        <v>43557</v>
      </c>
      <c r="C6" s="108" t="s">
        <v>169</v>
      </c>
      <c r="D6" s="109" t="s">
        <v>164</v>
      </c>
      <c r="E6" s="110" t="s">
        <v>165</v>
      </c>
      <c r="F6" s="111" t="s">
        <v>170</v>
      </c>
      <c r="G6" s="310"/>
      <c r="H6" s="222"/>
      <c r="I6" s="222" t="s">
        <v>167</v>
      </c>
      <c r="J6" s="222"/>
      <c r="K6" s="311"/>
      <c r="L6" s="112"/>
      <c r="M6" s="112" t="s">
        <v>168</v>
      </c>
      <c r="N6" s="111"/>
      <c r="O6" s="111"/>
      <c r="V6" s="306"/>
      <c r="W6" s="111"/>
    </row>
    <row r="7" spans="1:25" s="113" customFormat="1" ht="12.75" x14ac:dyDescent="0.2">
      <c r="A7" s="140">
        <v>3</v>
      </c>
      <c r="B7" s="107">
        <v>43557</v>
      </c>
      <c r="C7" s="108" t="s">
        <v>169</v>
      </c>
      <c r="D7" s="109" t="s">
        <v>164</v>
      </c>
      <c r="E7" s="110" t="s">
        <v>165</v>
      </c>
      <c r="F7" s="111" t="s">
        <v>170</v>
      </c>
      <c r="G7" s="310"/>
      <c r="H7" s="222"/>
      <c r="I7" s="222" t="s">
        <v>167</v>
      </c>
      <c r="J7" s="222"/>
      <c r="K7" s="311"/>
      <c r="L7" s="112"/>
      <c r="M7" s="112" t="s">
        <v>168</v>
      </c>
      <c r="N7" s="111"/>
      <c r="O7" s="111"/>
      <c r="V7" s="306"/>
      <c r="W7" s="111"/>
    </row>
    <row r="8" spans="1:25" s="113" customFormat="1" ht="12.75" x14ac:dyDescent="0.2">
      <c r="A8" s="140">
        <v>4</v>
      </c>
      <c r="B8" s="107">
        <v>43566</v>
      </c>
      <c r="C8" s="108" t="s">
        <v>163</v>
      </c>
      <c r="D8" s="109" t="s">
        <v>164</v>
      </c>
      <c r="E8" s="110" t="s">
        <v>165</v>
      </c>
      <c r="F8" s="111" t="s">
        <v>171</v>
      </c>
      <c r="G8" s="310"/>
      <c r="H8" s="222"/>
      <c r="I8" s="222" t="s">
        <v>167</v>
      </c>
      <c r="J8" s="222"/>
      <c r="K8" s="311"/>
      <c r="L8" s="112"/>
      <c r="M8" s="112" t="s">
        <v>168</v>
      </c>
      <c r="N8" s="111"/>
      <c r="O8" s="111"/>
      <c r="V8" s="306"/>
      <c r="W8" s="111"/>
    </row>
    <row r="9" spans="1:25" s="113" customFormat="1" ht="12.75" x14ac:dyDescent="0.2">
      <c r="A9" s="140">
        <v>5</v>
      </c>
      <c r="B9" s="107">
        <v>43573</v>
      </c>
      <c r="C9" s="108" t="s">
        <v>172</v>
      </c>
      <c r="D9" s="109" t="s">
        <v>164</v>
      </c>
      <c r="E9" s="110" t="s">
        <v>165</v>
      </c>
      <c r="F9" s="111" t="s">
        <v>173</v>
      </c>
      <c r="G9" s="310"/>
      <c r="H9" s="222"/>
      <c r="I9" s="222" t="s">
        <v>167</v>
      </c>
      <c r="J9" s="222"/>
      <c r="K9" s="311"/>
      <c r="L9" s="112"/>
      <c r="M9" s="112" t="s">
        <v>168</v>
      </c>
      <c r="N9" s="111"/>
      <c r="O9" s="111"/>
      <c r="V9" s="306"/>
      <c r="W9" s="111"/>
    </row>
    <row r="10" spans="1:25" s="113" customFormat="1" ht="12.75" x14ac:dyDescent="0.2">
      <c r="A10" s="140">
        <v>6</v>
      </c>
      <c r="B10" s="107">
        <v>43497</v>
      </c>
      <c r="C10" s="108" t="s">
        <v>172</v>
      </c>
      <c r="D10" s="109" t="s">
        <v>164</v>
      </c>
      <c r="E10" s="110" t="s">
        <v>165</v>
      </c>
      <c r="F10" s="111" t="s">
        <v>174</v>
      </c>
      <c r="G10" s="310"/>
      <c r="H10" s="222"/>
      <c r="I10" s="222" t="s">
        <v>167</v>
      </c>
      <c r="J10" s="222"/>
      <c r="K10" s="311"/>
      <c r="L10" s="112"/>
      <c r="M10" s="112" t="s">
        <v>168</v>
      </c>
      <c r="N10" s="111"/>
      <c r="O10" s="111"/>
      <c r="V10" s="306"/>
      <c r="W10" s="111"/>
    </row>
    <row r="11" spans="1:25" s="113" customFormat="1" ht="12.75" x14ac:dyDescent="0.2">
      <c r="A11" s="140">
        <v>7</v>
      </c>
      <c r="B11" s="107">
        <v>43497</v>
      </c>
      <c r="C11" s="108" t="s">
        <v>172</v>
      </c>
      <c r="D11" s="109" t="s">
        <v>164</v>
      </c>
      <c r="E11" s="110" t="s">
        <v>165</v>
      </c>
      <c r="F11" s="111" t="s">
        <v>174</v>
      </c>
      <c r="G11" s="310"/>
      <c r="H11" s="222"/>
      <c r="I11" s="222" t="s">
        <v>167</v>
      </c>
      <c r="J11" s="222"/>
      <c r="K11" s="311"/>
      <c r="L11" s="112"/>
      <c r="M11" s="112" t="s">
        <v>168</v>
      </c>
      <c r="N11" s="111"/>
      <c r="O11" s="111"/>
      <c r="V11" s="306"/>
      <c r="W11" s="111"/>
    </row>
    <row r="12" spans="1:25" s="113" customFormat="1" ht="12.75" x14ac:dyDescent="0.2">
      <c r="A12" s="140">
        <v>8</v>
      </c>
      <c r="B12" s="107">
        <v>43501</v>
      </c>
      <c r="C12" s="108" t="s">
        <v>172</v>
      </c>
      <c r="D12" s="109" t="s">
        <v>164</v>
      </c>
      <c r="E12" s="110" t="s">
        <v>165</v>
      </c>
      <c r="F12" s="111" t="s">
        <v>174</v>
      </c>
      <c r="G12" s="310"/>
      <c r="H12" s="222"/>
      <c r="I12" s="222" t="s">
        <v>167</v>
      </c>
      <c r="J12" s="222"/>
      <c r="K12" s="311"/>
      <c r="L12" s="112"/>
      <c r="M12" s="112" t="s">
        <v>168</v>
      </c>
      <c r="N12" s="111"/>
      <c r="O12" s="111"/>
      <c r="V12" s="306"/>
      <c r="W12" s="111"/>
    </row>
    <row r="13" spans="1:25" s="113" customFormat="1" ht="12.75" x14ac:dyDescent="0.2">
      <c r="A13" s="140">
        <v>9</v>
      </c>
      <c r="B13" s="107">
        <v>43498</v>
      </c>
      <c r="C13" s="108" t="s">
        <v>172</v>
      </c>
      <c r="D13" s="109" t="s">
        <v>164</v>
      </c>
      <c r="E13" s="110" t="s">
        <v>165</v>
      </c>
      <c r="F13" s="111" t="s">
        <v>174</v>
      </c>
      <c r="G13" s="310"/>
      <c r="H13" s="222"/>
      <c r="I13" s="222" t="s">
        <v>167</v>
      </c>
      <c r="J13" s="222"/>
      <c r="K13" s="311"/>
      <c r="L13" s="112"/>
      <c r="M13" s="112" t="s">
        <v>168</v>
      </c>
      <c r="N13" s="111"/>
      <c r="O13" s="111"/>
      <c r="V13" s="306"/>
      <c r="W13" s="111"/>
    </row>
    <row r="14" spans="1:25" s="113" customFormat="1" ht="12.75" x14ac:dyDescent="0.2">
      <c r="A14" s="140">
        <v>10</v>
      </c>
      <c r="B14" s="107">
        <v>43504</v>
      </c>
      <c r="C14" s="108" t="s">
        <v>172</v>
      </c>
      <c r="D14" s="109" t="s">
        <v>164</v>
      </c>
      <c r="E14" s="110" t="s">
        <v>165</v>
      </c>
      <c r="F14" s="111" t="s">
        <v>175</v>
      </c>
      <c r="G14" s="310"/>
      <c r="H14" s="222"/>
      <c r="I14" s="222" t="s">
        <v>167</v>
      </c>
      <c r="J14" s="222"/>
      <c r="K14" s="311"/>
      <c r="L14" s="112"/>
      <c r="M14" s="112" t="s">
        <v>168</v>
      </c>
      <c r="N14" s="111"/>
      <c r="O14" s="111"/>
      <c r="V14" s="306"/>
      <c r="W14" s="111"/>
    </row>
    <row r="15" spans="1:25" s="113" customFormat="1" ht="216.75" x14ac:dyDescent="0.2">
      <c r="A15" s="140"/>
      <c r="B15" s="107">
        <v>43575</v>
      </c>
      <c r="C15" s="108" t="s">
        <v>172</v>
      </c>
      <c r="D15" s="109" t="s">
        <v>164</v>
      </c>
      <c r="E15" s="110" t="s">
        <v>165</v>
      </c>
      <c r="F15" s="111" t="s">
        <v>176</v>
      </c>
      <c r="G15" s="310"/>
      <c r="H15" s="222" t="s">
        <v>167</v>
      </c>
      <c r="I15" s="222" t="s">
        <v>167</v>
      </c>
      <c r="J15" s="222" t="s">
        <v>167</v>
      </c>
      <c r="K15" s="311"/>
      <c r="L15" s="112"/>
      <c r="M15" s="112" t="s">
        <v>168</v>
      </c>
      <c r="N15" s="111" t="s">
        <v>177</v>
      </c>
      <c r="O15" s="111"/>
      <c r="V15" s="306"/>
      <c r="W15" s="111"/>
    </row>
    <row r="16" spans="1:25" s="113" customFormat="1" ht="76.5" x14ac:dyDescent="0.2">
      <c r="A16" s="140">
        <v>12</v>
      </c>
      <c r="B16" s="107">
        <v>43595</v>
      </c>
      <c r="C16" s="108" t="s">
        <v>172</v>
      </c>
      <c r="D16" s="109" t="s">
        <v>164</v>
      </c>
      <c r="E16" s="110" t="s">
        <v>165</v>
      </c>
      <c r="F16" s="111" t="s">
        <v>178</v>
      </c>
      <c r="G16" s="310"/>
      <c r="H16" s="222"/>
      <c r="I16" s="222" t="s">
        <v>167</v>
      </c>
      <c r="J16" s="222"/>
      <c r="K16" s="311"/>
      <c r="L16" s="112"/>
      <c r="M16" s="112" t="s">
        <v>168</v>
      </c>
      <c r="N16" s="111" t="s">
        <v>179</v>
      </c>
      <c r="O16" s="111"/>
      <c r="V16" s="306"/>
      <c r="W16" s="111"/>
    </row>
    <row r="17" spans="1:24" s="113" customFormat="1" ht="76.5" x14ac:dyDescent="0.2">
      <c r="A17" s="140">
        <v>13</v>
      </c>
      <c r="B17" s="107">
        <v>43595</v>
      </c>
      <c r="C17" s="108" t="s">
        <v>172</v>
      </c>
      <c r="D17" s="109" t="s">
        <v>164</v>
      </c>
      <c r="E17" s="110" t="s">
        <v>165</v>
      </c>
      <c r="F17" s="111" t="s">
        <v>178</v>
      </c>
      <c r="G17" s="310"/>
      <c r="H17" s="222"/>
      <c r="I17" s="222" t="s">
        <v>167</v>
      </c>
      <c r="J17" s="222"/>
      <c r="K17" s="311"/>
      <c r="L17" s="112"/>
      <c r="M17" s="112" t="s">
        <v>168</v>
      </c>
      <c r="N17" s="111" t="s">
        <v>179</v>
      </c>
      <c r="O17" s="111"/>
      <c r="V17" s="306"/>
      <c r="W17" s="111"/>
    </row>
    <row r="18" spans="1:24" s="113" customFormat="1" ht="76.5" x14ac:dyDescent="0.2">
      <c r="A18" s="140">
        <v>14</v>
      </c>
      <c r="B18" s="107">
        <v>43595</v>
      </c>
      <c r="C18" s="108" t="s">
        <v>172</v>
      </c>
      <c r="D18" s="109" t="s">
        <v>164</v>
      </c>
      <c r="E18" s="110" t="s">
        <v>165</v>
      </c>
      <c r="F18" s="111" t="s">
        <v>178</v>
      </c>
      <c r="G18" s="310"/>
      <c r="H18" s="222"/>
      <c r="I18" s="222" t="s">
        <v>167</v>
      </c>
      <c r="J18" s="222"/>
      <c r="K18" s="311"/>
      <c r="L18" s="112"/>
      <c r="M18" s="112" t="s">
        <v>168</v>
      </c>
      <c r="N18" s="111" t="s">
        <v>179</v>
      </c>
      <c r="O18" s="111"/>
      <c r="V18" s="306"/>
      <c r="W18" s="111"/>
    </row>
    <row r="19" spans="1:24" s="113" customFormat="1" ht="76.5" x14ac:dyDescent="0.2">
      <c r="A19" s="140">
        <v>15</v>
      </c>
      <c r="B19" s="107">
        <v>43595</v>
      </c>
      <c r="C19" s="108" t="s">
        <v>172</v>
      </c>
      <c r="D19" s="109" t="s">
        <v>164</v>
      </c>
      <c r="E19" s="110" t="s">
        <v>165</v>
      </c>
      <c r="F19" s="111" t="s">
        <v>178</v>
      </c>
      <c r="G19" s="310"/>
      <c r="H19" s="222"/>
      <c r="I19" s="222" t="s">
        <v>167</v>
      </c>
      <c r="J19" s="222"/>
      <c r="K19" s="311"/>
      <c r="L19" s="112"/>
      <c r="M19" s="112" t="s">
        <v>168</v>
      </c>
      <c r="N19" s="111" t="s">
        <v>179</v>
      </c>
      <c r="O19" s="111"/>
      <c r="V19" s="306"/>
      <c r="W19" s="111"/>
      <c r="X19" s="113" t="s">
        <v>180</v>
      </c>
    </row>
    <row r="20" spans="1:24" s="113" customFormat="1" ht="76.5" x14ac:dyDescent="0.2">
      <c r="A20" s="140">
        <v>16</v>
      </c>
      <c r="B20" s="107">
        <v>43595</v>
      </c>
      <c r="C20" s="108" t="s">
        <v>172</v>
      </c>
      <c r="D20" s="109" t="s">
        <v>164</v>
      </c>
      <c r="E20" s="110" t="s">
        <v>165</v>
      </c>
      <c r="F20" s="111" t="s">
        <v>178</v>
      </c>
      <c r="G20" s="310"/>
      <c r="H20" s="222"/>
      <c r="I20" s="222" t="s">
        <v>167</v>
      </c>
      <c r="J20" s="222"/>
      <c r="K20" s="311"/>
      <c r="L20" s="112"/>
      <c r="M20" s="112" t="s">
        <v>168</v>
      </c>
      <c r="N20" s="111" t="s">
        <v>179</v>
      </c>
      <c r="O20" s="111"/>
      <c r="V20" s="306"/>
      <c r="W20" s="111"/>
      <c r="X20" s="113" t="s">
        <v>181</v>
      </c>
    </row>
    <row r="21" spans="1:24" s="113" customFormat="1" ht="76.5" x14ac:dyDescent="0.2">
      <c r="A21" s="140">
        <v>17</v>
      </c>
      <c r="B21" s="107">
        <v>43595</v>
      </c>
      <c r="C21" s="108" t="s">
        <v>172</v>
      </c>
      <c r="D21" s="109" t="s">
        <v>164</v>
      </c>
      <c r="E21" s="110" t="s">
        <v>165</v>
      </c>
      <c r="F21" s="111" t="s">
        <v>178</v>
      </c>
      <c r="G21" s="310"/>
      <c r="H21" s="222"/>
      <c r="I21" s="222" t="s">
        <v>167</v>
      </c>
      <c r="J21" s="222"/>
      <c r="K21" s="311"/>
      <c r="L21" s="112"/>
      <c r="M21" s="112" t="s">
        <v>168</v>
      </c>
      <c r="N21" s="111" t="s">
        <v>179</v>
      </c>
      <c r="O21" s="111"/>
      <c r="V21" s="306"/>
      <c r="W21" s="111"/>
      <c r="X21" s="113" t="s">
        <v>172</v>
      </c>
    </row>
    <row r="22" spans="1:24" s="113" customFormat="1" ht="76.5" x14ac:dyDescent="0.2">
      <c r="A22" s="140">
        <v>18</v>
      </c>
      <c r="B22" s="107">
        <v>43595</v>
      </c>
      <c r="C22" s="108" t="s">
        <v>172</v>
      </c>
      <c r="D22" s="109" t="s">
        <v>164</v>
      </c>
      <c r="E22" s="110" t="s">
        <v>165</v>
      </c>
      <c r="F22" s="111" t="s">
        <v>178</v>
      </c>
      <c r="G22" s="310"/>
      <c r="H22" s="222"/>
      <c r="I22" s="222" t="s">
        <v>167</v>
      </c>
      <c r="J22" s="222"/>
      <c r="K22" s="311"/>
      <c r="L22" s="112"/>
      <c r="M22" s="112" t="s">
        <v>168</v>
      </c>
      <c r="N22" s="111" t="s">
        <v>179</v>
      </c>
      <c r="O22" s="111"/>
      <c r="V22" s="306"/>
      <c r="W22" s="111"/>
      <c r="X22" s="113" t="s">
        <v>182</v>
      </c>
    </row>
    <row r="23" spans="1:24" s="113" customFormat="1" ht="76.5" x14ac:dyDescent="0.2">
      <c r="A23" s="140">
        <v>19</v>
      </c>
      <c r="B23" s="107">
        <v>43595</v>
      </c>
      <c r="C23" s="108" t="s">
        <v>182</v>
      </c>
      <c r="D23" s="109" t="s">
        <v>164</v>
      </c>
      <c r="E23" s="110" t="s">
        <v>165</v>
      </c>
      <c r="F23" s="111" t="s">
        <v>178</v>
      </c>
      <c r="G23" s="310"/>
      <c r="H23" s="222"/>
      <c r="I23" s="222" t="s">
        <v>167</v>
      </c>
      <c r="J23" s="222"/>
      <c r="K23" s="311"/>
      <c r="L23" s="112"/>
      <c r="M23" s="112" t="s">
        <v>168</v>
      </c>
      <c r="N23" s="111" t="s">
        <v>179</v>
      </c>
      <c r="O23" s="111"/>
      <c r="V23" s="306"/>
      <c r="W23" s="111"/>
      <c r="X23" s="113" t="s">
        <v>183</v>
      </c>
    </row>
    <row r="24" spans="1:24" s="113" customFormat="1" ht="12.75" x14ac:dyDescent="0.2">
      <c r="A24" s="140">
        <v>20</v>
      </c>
      <c r="B24" s="107">
        <v>43593</v>
      </c>
      <c r="C24" s="108" t="s">
        <v>169</v>
      </c>
      <c r="D24" s="109" t="s">
        <v>164</v>
      </c>
      <c r="E24" s="110" t="s">
        <v>165</v>
      </c>
      <c r="F24" s="111" t="s">
        <v>184</v>
      </c>
      <c r="G24" s="310"/>
      <c r="H24" s="222"/>
      <c r="I24" s="222" t="s">
        <v>167</v>
      </c>
      <c r="J24" s="222"/>
      <c r="K24" s="311"/>
      <c r="L24" s="112"/>
      <c r="M24" s="112" t="s">
        <v>168</v>
      </c>
      <c r="N24" s="111" t="s">
        <v>185</v>
      </c>
      <c r="O24" s="111"/>
      <c r="V24" s="306"/>
      <c r="W24" s="111"/>
      <c r="X24" s="113" t="s">
        <v>186</v>
      </c>
    </row>
    <row r="25" spans="1:24" s="113" customFormat="1" ht="12.75" x14ac:dyDescent="0.2">
      <c r="A25" s="140">
        <v>21</v>
      </c>
      <c r="B25" s="107">
        <v>43593</v>
      </c>
      <c r="C25" s="108" t="s">
        <v>169</v>
      </c>
      <c r="D25" s="109" t="s">
        <v>164</v>
      </c>
      <c r="E25" s="110" t="s">
        <v>165</v>
      </c>
      <c r="F25" s="111" t="s">
        <v>184</v>
      </c>
      <c r="G25" s="310"/>
      <c r="H25" s="222"/>
      <c r="I25" s="222" t="s">
        <v>167</v>
      </c>
      <c r="J25" s="222"/>
      <c r="K25" s="311"/>
      <c r="L25" s="112"/>
      <c r="M25" s="112" t="s">
        <v>168</v>
      </c>
      <c r="N25" s="111" t="s">
        <v>185</v>
      </c>
      <c r="O25" s="111"/>
      <c r="V25" s="306"/>
      <c r="W25" s="111"/>
      <c r="X25" s="113" t="s">
        <v>187</v>
      </c>
    </row>
    <row r="26" spans="1:24" s="113" customFormat="1" ht="12.75" x14ac:dyDescent="0.2">
      <c r="A26" s="140">
        <v>22</v>
      </c>
      <c r="B26" s="107">
        <v>43593</v>
      </c>
      <c r="C26" s="108" t="s">
        <v>169</v>
      </c>
      <c r="D26" s="109" t="s">
        <v>164</v>
      </c>
      <c r="E26" s="110" t="s">
        <v>165</v>
      </c>
      <c r="F26" s="111" t="s">
        <v>184</v>
      </c>
      <c r="G26" s="310"/>
      <c r="H26" s="222"/>
      <c r="I26" s="222" t="s">
        <v>167</v>
      </c>
      <c r="J26" s="222"/>
      <c r="K26" s="311"/>
      <c r="L26" s="112"/>
      <c r="M26" s="112" t="s">
        <v>168</v>
      </c>
      <c r="N26" s="111" t="s">
        <v>185</v>
      </c>
      <c r="O26" s="111"/>
      <c r="V26" s="306"/>
      <c r="W26" s="111"/>
      <c r="X26" s="113" t="s">
        <v>163</v>
      </c>
    </row>
    <row r="27" spans="1:24" s="113" customFormat="1" ht="12.75" x14ac:dyDescent="0.2">
      <c r="A27" s="140">
        <v>23</v>
      </c>
      <c r="B27" s="107">
        <v>43593</v>
      </c>
      <c r="C27" s="108" t="s">
        <v>169</v>
      </c>
      <c r="D27" s="109" t="s">
        <v>164</v>
      </c>
      <c r="E27" s="110" t="s">
        <v>165</v>
      </c>
      <c r="F27" s="111" t="s">
        <v>184</v>
      </c>
      <c r="G27" s="310"/>
      <c r="H27" s="222"/>
      <c r="I27" s="222" t="s">
        <v>167</v>
      </c>
      <c r="J27" s="222"/>
      <c r="K27" s="311"/>
      <c r="L27" s="112"/>
      <c r="M27" s="112" t="s">
        <v>168</v>
      </c>
      <c r="N27" s="111" t="s">
        <v>185</v>
      </c>
      <c r="O27" s="111"/>
      <c r="V27" s="306"/>
      <c r="W27" s="111"/>
      <c r="X27" s="113" t="s">
        <v>169</v>
      </c>
    </row>
    <row r="28" spans="1:24" s="113" customFormat="1" ht="12.75" x14ac:dyDescent="0.2">
      <c r="A28" s="140">
        <v>24</v>
      </c>
      <c r="B28" s="107">
        <v>43593</v>
      </c>
      <c r="C28" s="108" t="s">
        <v>169</v>
      </c>
      <c r="D28" s="109" t="s">
        <v>164</v>
      </c>
      <c r="E28" s="110" t="s">
        <v>165</v>
      </c>
      <c r="F28" s="111" t="s">
        <v>184</v>
      </c>
      <c r="G28" s="310"/>
      <c r="H28" s="222"/>
      <c r="I28" s="222" t="s">
        <v>167</v>
      </c>
      <c r="J28" s="222"/>
      <c r="K28" s="311"/>
      <c r="L28" s="112"/>
      <c r="M28" s="112" t="s">
        <v>168</v>
      </c>
      <c r="N28" s="111" t="s">
        <v>185</v>
      </c>
      <c r="O28" s="111"/>
      <c r="V28" s="306"/>
      <c r="W28" s="111"/>
      <c r="X28" s="113" t="s">
        <v>188</v>
      </c>
    </row>
    <row r="29" spans="1:24" s="113" customFormat="1" ht="25.5" x14ac:dyDescent="0.2">
      <c r="A29" s="140">
        <v>25</v>
      </c>
      <c r="B29" s="107">
        <v>43609</v>
      </c>
      <c r="C29" s="108" t="s">
        <v>163</v>
      </c>
      <c r="D29" s="109" t="s">
        <v>164</v>
      </c>
      <c r="E29" s="110" t="s">
        <v>165</v>
      </c>
      <c r="F29" s="111" t="s">
        <v>189</v>
      </c>
      <c r="G29" s="310"/>
      <c r="H29" s="222"/>
      <c r="I29" s="222" t="s">
        <v>167</v>
      </c>
      <c r="J29" s="222"/>
      <c r="K29" s="311"/>
      <c r="L29" s="112"/>
      <c r="M29" s="112" t="s">
        <v>168</v>
      </c>
      <c r="N29" s="111" t="s">
        <v>190</v>
      </c>
      <c r="O29" s="111"/>
      <c r="V29" s="306"/>
      <c r="W29" s="111"/>
      <c r="X29" s="113" t="s">
        <v>191</v>
      </c>
    </row>
    <row r="30" spans="1:24" s="113" customFormat="1" ht="25.5" x14ac:dyDescent="0.2">
      <c r="A30" s="140">
        <v>26</v>
      </c>
      <c r="B30" s="107">
        <v>43609</v>
      </c>
      <c r="C30" s="108" t="s">
        <v>163</v>
      </c>
      <c r="D30" s="109" t="s">
        <v>164</v>
      </c>
      <c r="E30" s="110" t="s">
        <v>165</v>
      </c>
      <c r="F30" s="111" t="s">
        <v>189</v>
      </c>
      <c r="G30" s="310"/>
      <c r="H30" s="222"/>
      <c r="I30" s="222" t="s">
        <v>167</v>
      </c>
      <c r="J30" s="222"/>
      <c r="K30" s="311"/>
      <c r="L30" s="112"/>
      <c r="M30" s="112" t="s">
        <v>168</v>
      </c>
      <c r="N30" s="111" t="s">
        <v>190</v>
      </c>
      <c r="O30" s="111"/>
      <c r="V30" s="306"/>
      <c r="W30" s="111"/>
      <c r="X30" s="113" t="s">
        <v>192</v>
      </c>
    </row>
    <row r="31" spans="1:24" s="113" customFormat="1" ht="25.5" x14ac:dyDescent="0.2">
      <c r="A31" s="140">
        <v>27</v>
      </c>
      <c r="B31" s="107">
        <v>43598</v>
      </c>
      <c r="C31" s="108" t="s">
        <v>181</v>
      </c>
      <c r="D31" s="109" t="s">
        <v>193</v>
      </c>
      <c r="E31" s="110" t="s">
        <v>194</v>
      </c>
      <c r="F31" s="111" t="s">
        <v>195</v>
      </c>
      <c r="G31" s="310"/>
      <c r="H31" s="222" t="s">
        <v>31</v>
      </c>
      <c r="I31" s="222" t="s">
        <v>31</v>
      </c>
      <c r="J31" s="222"/>
      <c r="K31" s="311"/>
      <c r="L31" s="112"/>
      <c r="M31" s="112"/>
      <c r="N31" s="111"/>
      <c r="O31" s="111"/>
      <c r="V31" s="306"/>
      <c r="W31" s="111"/>
      <c r="X31" s="113" t="s">
        <v>196</v>
      </c>
    </row>
    <row r="32" spans="1:24" s="113" customFormat="1" ht="25.5" x14ac:dyDescent="0.2">
      <c r="A32" s="140">
        <v>28</v>
      </c>
      <c r="B32" s="107">
        <v>43621</v>
      </c>
      <c r="C32" s="108" t="s">
        <v>172</v>
      </c>
      <c r="D32" s="109" t="s">
        <v>180</v>
      </c>
      <c r="E32" s="110" t="s">
        <v>197</v>
      </c>
      <c r="F32" s="111" t="s">
        <v>198</v>
      </c>
      <c r="G32" s="310" t="s">
        <v>31</v>
      </c>
      <c r="H32" s="222" t="s">
        <v>31</v>
      </c>
      <c r="I32" s="222" t="s">
        <v>31</v>
      </c>
      <c r="J32" s="222"/>
      <c r="K32" s="311"/>
      <c r="L32" s="112"/>
      <c r="M32" s="112" t="s">
        <v>168</v>
      </c>
      <c r="N32" s="111"/>
      <c r="O32" s="111"/>
      <c r="V32" s="306"/>
      <c r="W32" s="111"/>
      <c r="X32" s="113" t="s">
        <v>199</v>
      </c>
    </row>
    <row r="33" spans="1:24" s="113" customFormat="1" ht="25.5" x14ac:dyDescent="0.2">
      <c r="A33" s="140">
        <v>29</v>
      </c>
      <c r="B33" s="107">
        <v>43621</v>
      </c>
      <c r="C33" s="108" t="s">
        <v>181</v>
      </c>
      <c r="D33" s="109" t="s">
        <v>180</v>
      </c>
      <c r="E33" s="110" t="s">
        <v>197</v>
      </c>
      <c r="F33" s="111" t="s">
        <v>200</v>
      </c>
      <c r="G33" s="310"/>
      <c r="H33" s="222"/>
      <c r="I33" s="222" t="s">
        <v>31</v>
      </c>
      <c r="J33" s="222"/>
      <c r="K33" s="311"/>
      <c r="L33" s="112"/>
      <c r="M33" s="112"/>
      <c r="N33" s="111"/>
      <c r="O33" s="111"/>
      <c r="V33" s="306"/>
      <c r="W33" s="111"/>
      <c r="X33" s="113" t="s">
        <v>201</v>
      </c>
    </row>
    <row r="34" spans="1:24" s="113" customFormat="1" ht="25.5" x14ac:dyDescent="0.2">
      <c r="A34" s="140">
        <v>30</v>
      </c>
      <c r="B34" s="107">
        <v>43621</v>
      </c>
      <c r="C34" s="108" t="s">
        <v>181</v>
      </c>
      <c r="D34" s="109" t="s">
        <v>202</v>
      </c>
      <c r="E34" s="110" t="s">
        <v>180</v>
      </c>
      <c r="F34" s="111" t="s">
        <v>203</v>
      </c>
      <c r="G34" s="310"/>
      <c r="H34" s="222" t="s">
        <v>31</v>
      </c>
      <c r="I34" s="222"/>
      <c r="J34" s="222" t="s">
        <v>31</v>
      </c>
      <c r="K34" s="311" t="s">
        <v>31</v>
      </c>
      <c r="L34" s="112"/>
      <c r="M34" s="112"/>
      <c r="N34" s="111"/>
      <c r="O34" s="111"/>
      <c r="V34" s="306"/>
      <c r="W34" s="111"/>
      <c r="X34" s="113" t="s">
        <v>180</v>
      </c>
    </row>
    <row r="35" spans="1:24" s="113" customFormat="1" ht="25.5" x14ac:dyDescent="0.2">
      <c r="A35" s="140">
        <v>31</v>
      </c>
      <c r="B35" s="107">
        <v>43621</v>
      </c>
      <c r="C35" s="108" t="s">
        <v>181</v>
      </c>
      <c r="D35" s="109" t="s">
        <v>204</v>
      </c>
      <c r="E35" s="110" t="s">
        <v>194</v>
      </c>
      <c r="F35" s="111" t="s">
        <v>205</v>
      </c>
      <c r="G35" s="310" t="s">
        <v>31</v>
      </c>
      <c r="H35" s="222" t="s">
        <v>31</v>
      </c>
      <c r="I35" s="222" t="s">
        <v>31</v>
      </c>
      <c r="J35" s="222"/>
      <c r="K35" s="311"/>
      <c r="L35" s="112"/>
      <c r="M35" s="112"/>
      <c r="N35" s="111"/>
      <c r="O35" s="111"/>
      <c r="V35" s="306"/>
      <c r="W35" s="111"/>
      <c r="X35" s="113" t="s">
        <v>168</v>
      </c>
    </row>
    <row r="36" spans="1:24" s="113" customFormat="1" ht="25.5" x14ac:dyDescent="0.2">
      <c r="A36" s="140">
        <v>32</v>
      </c>
      <c r="B36" s="107">
        <v>43623</v>
      </c>
      <c r="C36" s="108" t="s">
        <v>172</v>
      </c>
      <c r="D36" s="109"/>
      <c r="E36" s="110" t="s">
        <v>165</v>
      </c>
      <c r="F36" s="111" t="s">
        <v>206</v>
      </c>
      <c r="G36" s="310"/>
      <c r="H36" s="222" t="s">
        <v>31</v>
      </c>
      <c r="I36" s="222" t="s">
        <v>31</v>
      </c>
      <c r="J36" s="222" t="s">
        <v>31</v>
      </c>
      <c r="K36" s="311"/>
      <c r="L36" s="112"/>
      <c r="M36" s="112" t="s">
        <v>168</v>
      </c>
      <c r="N36" s="111"/>
      <c r="O36" s="111"/>
      <c r="V36" s="306"/>
      <c r="W36" s="111"/>
      <c r="X36" s="113" t="s">
        <v>207</v>
      </c>
    </row>
    <row r="37" spans="1:24" s="113" customFormat="1" ht="25.5" x14ac:dyDescent="0.2">
      <c r="A37" s="140">
        <v>33</v>
      </c>
      <c r="B37" s="107">
        <v>43626</v>
      </c>
      <c r="C37" s="108" t="s">
        <v>172</v>
      </c>
      <c r="D37" s="109" t="s">
        <v>164</v>
      </c>
      <c r="E37" s="110" t="s">
        <v>165</v>
      </c>
      <c r="F37" s="111" t="s">
        <v>208</v>
      </c>
      <c r="G37" s="310" t="s">
        <v>31</v>
      </c>
      <c r="H37" s="222" t="s">
        <v>31</v>
      </c>
      <c r="I37" s="222" t="s">
        <v>31</v>
      </c>
      <c r="J37" s="222" t="s">
        <v>31</v>
      </c>
      <c r="K37" s="311" t="s">
        <v>31</v>
      </c>
      <c r="L37" s="112"/>
      <c r="M37" s="112" t="s">
        <v>168</v>
      </c>
      <c r="N37" s="111"/>
      <c r="O37" s="111"/>
      <c r="V37" s="306"/>
      <c r="W37" s="111"/>
    </row>
    <row r="38" spans="1:24" s="113" customFormat="1" ht="25.5" x14ac:dyDescent="0.2">
      <c r="A38" s="140">
        <v>34</v>
      </c>
      <c r="B38" s="107">
        <v>43626</v>
      </c>
      <c r="C38" s="108" t="s">
        <v>172</v>
      </c>
      <c r="D38" s="109"/>
      <c r="E38" s="110" t="s">
        <v>165</v>
      </c>
      <c r="F38" s="111" t="s">
        <v>209</v>
      </c>
      <c r="G38" s="310" t="s">
        <v>31</v>
      </c>
      <c r="H38" s="222" t="s">
        <v>31</v>
      </c>
      <c r="I38" s="222" t="s">
        <v>31</v>
      </c>
      <c r="J38" s="222" t="s">
        <v>31</v>
      </c>
      <c r="K38" s="311" t="s">
        <v>31</v>
      </c>
      <c r="L38" s="112"/>
      <c r="M38" s="112" t="s">
        <v>168</v>
      </c>
      <c r="N38" s="111"/>
      <c r="O38" s="111"/>
      <c r="V38" s="306"/>
      <c r="W38" s="111"/>
    </row>
    <row r="39" spans="1:24" s="113" customFormat="1" ht="25.5" x14ac:dyDescent="0.2">
      <c r="A39" s="140">
        <v>35</v>
      </c>
      <c r="B39" s="107">
        <v>43629</v>
      </c>
      <c r="C39" s="108" t="s">
        <v>172</v>
      </c>
      <c r="D39" s="109" t="s">
        <v>164</v>
      </c>
      <c r="E39" s="110" t="s">
        <v>197</v>
      </c>
      <c r="F39" s="111" t="s">
        <v>210</v>
      </c>
      <c r="G39" s="310" t="s">
        <v>31</v>
      </c>
      <c r="H39" s="222" t="s">
        <v>31</v>
      </c>
      <c r="I39" s="222" t="s">
        <v>31</v>
      </c>
      <c r="J39" s="222" t="s">
        <v>31</v>
      </c>
      <c r="K39" s="311" t="s">
        <v>31</v>
      </c>
      <c r="L39" s="112"/>
      <c r="M39" s="112" t="s">
        <v>168</v>
      </c>
      <c r="N39" s="111"/>
      <c r="O39" s="111"/>
      <c r="V39" s="306"/>
      <c r="W39" s="111"/>
    </row>
    <row r="40" spans="1:24" s="113" customFormat="1" ht="25.5" x14ac:dyDescent="0.2">
      <c r="A40" s="140">
        <v>36</v>
      </c>
      <c r="B40" s="107">
        <v>43629</v>
      </c>
      <c r="C40" s="108" t="s">
        <v>163</v>
      </c>
      <c r="D40" s="109" t="s">
        <v>164</v>
      </c>
      <c r="E40" s="110" t="s">
        <v>180</v>
      </c>
      <c r="F40" s="111" t="s">
        <v>211</v>
      </c>
      <c r="G40" s="310" t="s">
        <v>31</v>
      </c>
      <c r="H40" s="222"/>
      <c r="I40" s="222" t="s">
        <v>31</v>
      </c>
      <c r="J40" s="222"/>
      <c r="K40" s="311" t="s">
        <v>31</v>
      </c>
      <c r="L40" s="112"/>
      <c r="M40" s="112"/>
      <c r="N40" s="111"/>
      <c r="O40" s="111"/>
      <c r="V40" s="306"/>
      <c r="W40" s="111"/>
    </row>
    <row r="41" spans="1:24" s="113" customFormat="1" ht="25.5" x14ac:dyDescent="0.2">
      <c r="A41" s="140">
        <v>37</v>
      </c>
      <c r="B41" s="107">
        <v>43629</v>
      </c>
      <c r="C41" s="108" t="s">
        <v>163</v>
      </c>
      <c r="D41" s="109" t="s">
        <v>164</v>
      </c>
      <c r="E41" s="110" t="s">
        <v>197</v>
      </c>
      <c r="F41" s="111" t="s">
        <v>212</v>
      </c>
      <c r="G41" s="310"/>
      <c r="H41" s="222" t="s">
        <v>31</v>
      </c>
      <c r="I41" s="222" t="s">
        <v>31</v>
      </c>
      <c r="J41" s="222" t="s">
        <v>31</v>
      </c>
      <c r="K41" s="311"/>
      <c r="L41" s="112"/>
      <c r="M41" s="112" t="s">
        <v>168</v>
      </c>
      <c r="N41" s="111"/>
      <c r="O41" s="111"/>
      <c r="V41" s="306"/>
      <c r="W41" s="111"/>
    </row>
    <row r="42" spans="1:24" s="113" customFormat="1" ht="38.25" x14ac:dyDescent="0.2">
      <c r="A42" s="140">
        <v>38</v>
      </c>
      <c r="B42" s="107">
        <v>43637</v>
      </c>
      <c r="C42" s="108" t="s">
        <v>172</v>
      </c>
      <c r="D42" s="109" t="s">
        <v>164</v>
      </c>
      <c r="E42" s="110" t="s">
        <v>180</v>
      </c>
      <c r="F42" s="111" t="s">
        <v>213</v>
      </c>
      <c r="G42" s="310" t="s">
        <v>31</v>
      </c>
      <c r="H42" s="222" t="s">
        <v>31</v>
      </c>
      <c r="I42" s="222" t="s">
        <v>31</v>
      </c>
      <c r="J42" s="222" t="s">
        <v>31</v>
      </c>
      <c r="K42" s="311"/>
      <c r="L42" s="112"/>
      <c r="M42" s="112" t="s">
        <v>168</v>
      </c>
      <c r="N42" s="111"/>
      <c r="O42" s="111"/>
      <c r="V42" s="306"/>
      <c r="W42" s="111"/>
    </row>
    <row r="43" spans="1:24" s="113" customFormat="1" ht="38.25" x14ac:dyDescent="0.2">
      <c r="A43" s="140">
        <v>39</v>
      </c>
      <c r="B43" s="107">
        <v>43642</v>
      </c>
      <c r="C43" s="108" t="s">
        <v>172</v>
      </c>
      <c r="D43" s="109" t="s">
        <v>164</v>
      </c>
      <c r="E43" s="110" t="s">
        <v>197</v>
      </c>
      <c r="F43" s="111" t="s">
        <v>214</v>
      </c>
      <c r="G43" s="310"/>
      <c r="H43" s="222" t="s">
        <v>167</v>
      </c>
      <c r="I43" s="222" t="s">
        <v>167</v>
      </c>
      <c r="J43" s="222" t="s">
        <v>167</v>
      </c>
      <c r="K43" s="311"/>
      <c r="L43" s="112"/>
      <c r="M43" s="112" t="s">
        <v>168</v>
      </c>
      <c r="N43" s="111"/>
      <c r="O43" s="111"/>
      <c r="V43" s="306"/>
      <c r="W43" s="111"/>
    </row>
    <row r="44" spans="1:24" s="113" customFormat="1" ht="38.25" x14ac:dyDescent="0.2">
      <c r="A44" s="140">
        <v>40</v>
      </c>
      <c r="B44" s="107">
        <v>43642</v>
      </c>
      <c r="C44" s="108" t="s">
        <v>172</v>
      </c>
      <c r="D44" s="109" t="s">
        <v>164</v>
      </c>
      <c r="E44" s="110" t="s">
        <v>197</v>
      </c>
      <c r="F44" s="111" t="s">
        <v>214</v>
      </c>
      <c r="G44" s="310"/>
      <c r="H44" s="222" t="s">
        <v>167</v>
      </c>
      <c r="I44" s="222" t="s">
        <v>167</v>
      </c>
      <c r="J44" s="222" t="s">
        <v>167</v>
      </c>
      <c r="K44" s="311"/>
      <c r="L44" s="112"/>
      <c r="M44" s="112" t="s">
        <v>168</v>
      </c>
      <c r="N44" s="111"/>
      <c r="O44" s="111"/>
      <c r="V44" s="306"/>
      <c r="W44" s="111"/>
    </row>
    <row r="45" spans="1:24" s="113" customFormat="1" ht="12.75" x14ac:dyDescent="0.2">
      <c r="A45" s="140">
        <v>41</v>
      </c>
      <c r="B45" s="107">
        <v>43646</v>
      </c>
      <c r="C45" s="108" t="s">
        <v>163</v>
      </c>
      <c r="D45" s="109" t="s">
        <v>164</v>
      </c>
      <c r="E45" s="110" t="s">
        <v>197</v>
      </c>
      <c r="F45" s="111" t="s">
        <v>215</v>
      </c>
      <c r="G45" s="310"/>
      <c r="H45" s="222" t="s">
        <v>167</v>
      </c>
      <c r="I45" s="222" t="s">
        <v>167</v>
      </c>
      <c r="J45" s="222" t="s">
        <v>167</v>
      </c>
      <c r="K45" s="311"/>
      <c r="L45" s="112"/>
      <c r="M45" s="112" t="s">
        <v>168</v>
      </c>
      <c r="N45" s="111"/>
      <c r="O45" s="111"/>
      <c r="V45" s="306"/>
      <c r="W45" s="111"/>
    </row>
    <row r="46" spans="1:24" s="113" customFormat="1" ht="12.75" x14ac:dyDescent="0.2">
      <c r="A46" s="140">
        <v>42</v>
      </c>
      <c r="B46" s="107">
        <v>43628</v>
      </c>
      <c r="C46" s="108" t="s">
        <v>172</v>
      </c>
      <c r="D46" s="109" t="s">
        <v>164</v>
      </c>
      <c r="E46" s="110" t="s">
        <v>197</v>
      </c>
      <c r="F46" s="111" t="s">
        <v>216</v>
      </c>
      <c r="G46" s="310"/>
      <c r="H46" s="222"/>
      <c r="I46" s="222" t="s">
        <v>167</v>
      </c>
      <c r="J46" s="222" t="s">
        <v>167</v>
      </c>
      <c r="K46" s="311"/>
      <c r="L46" s="112"/>
      <c r="M46" s="112" t="s">
        <v>168</v>
      </c>
      <c r="N46" s="111"/>
      <c r="O46" s="111"/>
      <c r="V46" s="306"/>
      <c r="W46" s="111"/>
    </row>
    <row r="47" spans="1:24" s="113" customFormat="1" ht="38.25" x14ac:dyDescent="0.2">
      <c r="A47" s="140">
        <v>43</v>
      </c>
      <c r="B47" s="107">
        <v>43662</v>
      </c>
      <c r="C47" s="108" t="s">
        <v>172</v>
      </c>
      <c r="D47" s="109" t="s">
        <v>193</v>
      </c>
      <c r="E47" s="110" t="s">
        <v>194</v>
      </c>
      <c r="F47" s="111" t="s">
        <v>217</v>
      </c>
      <c r="G47" s="310" t="s">
        <v>167</v>
      </c>
      <c r="H47" s="222" t="s">
        <v>167</v>
      </c>
      <c r="I47" s="222" t="s">
        <v>167</v>
      </c>
      <c r="J47" s="222" t="s">
        <v>167</v>
      </c>
      <c r="K47" s="311"/>
      <c r="L47" s="112"/>
      <c r="M47" s="112"/>
      <c r="N47" s="111"/>
      <c r="O47" s="111"/>
      <c r="V47" s="306"/>
      <c r="W47" s="111"/>
    </row>
    <row r="48" spans="1:24" s="113" customFormat="1" ht="369.75" x14ac:dyDescent="0.2">
      <c r="A48" s="140">
        <v>44</v>
      </c>
      <c r="B48" s="107">
        <v>43663</v>
      </c>
      <c r="C48" s="108" t="s">
        <v>169</v>
      </c>
      <c r="D48" s="109" t="s">
        <v>204</v>
      </c>
      <c r="E48" s="110" t="s">
        <v>194</v>
      </c>
      <c r="F48" s="111" t="s">
        <v>218</v>
      </c>
      <c r="G48" s="310" t="s">
        <v>167</v>
      </c>
      <c r="H48" s="222" t="s">
        <v>167</v>
      </c>
      <c r="I48" s="222" t="s">
        <v>167</v>
      </c>
      <c r="J48" s="222" t="s">
        <v>167</v>
      </c>
      <c r="K48" s="311"/>
      <c r="L48" s="112"/>
      <c r="M48" s="112"/>
      <c r="N48" s="111"/>
      <c r="O48" s="111"/>
      <c r="V48" s="306"/>
      <c r="W48" s="111"/>
    </row>
    <row r="49" spans="1:23" s="113" customFormat="1" ht="25.5" x14ac:dyDescent="0.2">
      <c r="A49" s="140">
        <v>45</v>
      </c>
      <c r="B49" s="107">
        <v>43663</v>
      </c>
      <c r="C49" s="108" t="s">
        <v>163</v>
      </c>
      <c r="D49" s="109" t="s">
        <v>164</v>
      </c>
      <c r="E49" s="110" t="s">
        <v>165</v>
      </c>
      <c r="F49" s="111" t="s">
        <v>219</v>
      </c>
      <c r="G49" s="310"/>
      <c r="H49" s="222" t="s">
        <v>167</v>
      </c>
      <c r="I49" s="222" t="s">
        <v>167</v>
      </c>
      <c r="J49" s="222" t="s">
        <v>167</v>
      </c>
      <c r="K49" s="311"/>
      <c r="L49" s="112"/>
      <c r="M49" s="112" t="s">
        <v>168</v>
      </c>
      <c r="N49" s="111" t="s">
        <v>220</v>
      </c>
      <c r="V49" s="306"/>
      <c r="W49" s="111"/>
    </row>
    <row r="50" spans="1:23" s="113" customFormat="1" ht="12.75" x14ac:dyDescent="0.2">
      <c r="A50" s="140">
        <v>46</v>
      </c>
      <c r="B50" s="107">
        <v>43692</v>
      </c>
      <c r="C50" s="108" t="s">
        <v>181</v>
      </c>
      <c r="D50" s="109" t="s">
        <v>180</v>
      </c>
      <c r="E50" s="110" t="s">
        <v>197</v>
      </c>
      <c r="F50" s="111" t="s">
        <v>221</v>
      </c>
      <c r="G50" s="310"/>
      <c r="H50" s="222"/>
      <c r="I50" s="222"/>
      <c r="J50" s="222"/>
      <c r="K50" s="311"/>
      <c r="L50" s="112"/>
      <c r="M50" s="112"/>
      <c r="N50" s="111"/>
      <c r="O50" s="111"/>
      <c r="V50" s="306"/>
      <c r="W50" s="111"/>
    </row>
    <row r="51" spans="1:23" s="113" customFormat="1" ht="25.5" x14ac:dyDescent="0.2">
      <c r="A51" s="140">
        <v>47</v>
      </c>
      <c r="B51" s="107">
        <v>43707</v>
      </c>
      <c r="C51" s="108" t="s">
        <v>163</v>
      </c>
      <c r="D51" s="109" t="s">
        <v>164</v>
      </c>
      <c r="E51" s="110" t="s">
        <v>197</v>
      </c>
      <c r="F51" s="111" t="s">
        <v>222</v>
      </c>
      <c r="G51" s="310"/>
      <c r="H51" s="222" t="s">
        <v>167</v>
      </c>
      <c r="I51" s="222" t="s">
        <v>167</v>
      </c>
      <c r="J51" s="222"/>
      <c r="K51" s="311"/>
      <c r="L51" s="112"/>
      <c r="M51" s="112" t="s">
        <v>168</v>
      </c>
      <c r="N51" s="111" t="s">
        <v>223</v>
      </c>
      <c r="O51" s="111"/>
      <c r="V51" s="306"/>
      <c r="W51" s="111"/>
    </row>
    <row r="52" spans="1:23" s="113" customFormat="1" ht="38.25" x14ac:dyDescent="0.2">
      <c r="A52" s="140">
        <v>48</v>
      </c>
      <c r="B52" s="107">
        <v>43705</v>
      </c>
      <c r="C52" s="108" t="s">
        <v>172</v>
      </c>
      <c r="D52" s="109" t="s">
        <v>164</v>
      </c>
      <c r="E52" s="110" t="s">
        <v>197</v>
      </c>
      <c r="F52" s="111" t="s">
        <v>224</v>
      </c>
      <c r="G52" s="310" t="s">
        <v>31</v>
      </c>
      <c r="H52" s="222" t="s">
        <v>31</v>
      </c>
      <c r="I52" s="222" t="s">
        <v>31</v>
      </c>
      <c r="J52" s="222"/>
      <c r="K52" s="311"/>
      <c r="L52" s="112"/>
      <c r="M52" s="112" t="s">
        <v>168</v>
      </c>
      <c r="N52" s="111" t="s">
        <v>225</v>
      </c>
      <c r="O52" s="111"/>
      <c r="V52" s="306"/>
      <c r="W52" s="111"/>
    </row>
    <row r="53" spans="1:23" s="113" customFormat="1" ht="38.25" x14ac:dyDescent="0.2">
      <c r="A53" s="140">
        <v>49</v>
      </c>
      <c r="B53" s="107">
        <v>43705</v>
      </c>
      <c r="C53" s="108" t="s">
        <v>172</v>
      </c>
      <c r="D53" s="109" t="s">
        <v>164</v>
      </c>
      <c r="E53" s="110" t="s">
        <v>197</v>
      </c>
      <c r="F53" s="111" t="s">
        <v>224</v>
      </c>
      <c r="G53" s="310" t="s">
        <v>31</v>
      </c>
      <c r="H53" s="222" t="s">
        <v>31</v>
      </c>
      <c r="I53" s="222" t="s">
        <v>167</v>
      </c>
      <c r="J53" s="222"/>
      <c r="K53" s="311"/>
      <c r="L53" s="112"/>
      <c r="M53" s="112" t="s">
        <v>168</v>
      </c>
      <c r="N53" s="111" t="s">
        <v>225</v>
      </c>
      <c r="O53" s="111"/>
      <c r="V53" s="306"/>
      <c r="W53" s="111"/>
    </row>
    <row r="54" spans="1:23" s="113" customFormat="1" ht="38.25" x14ac:dyDescent="0.2">
      <c r="A54" s="140">
        <v>50</v>
      </c>
      <c r="B54" s="107">
        <v>43706</v>
      </c>
      <c r="C54" s="108" t="s">
        <v>172</v>
      </c>
      <c r="D54" s="109" t="s">
        <v>164</v>
      </c>
      <c r="E54" s="110" t="s">
        <v>197</v>
      </c>
      <c r="F54" s="111" t="s">
        <v>226</v>
      </c>
      <c r="G54" s="310"/>
      <c r="H54" s="222" t="s">
        <v>31</v>
      </c>
      <c r="I54" s="222" t="s">
        <v>31</v>
      </c>
      <c r="J54" s="222" t="s">
        <v>167</v>
      </c>
      <c r="K54" s="311"/>
      <c r="L54" s="112"/>
      <c r="M54" s="112" t="s">
        <v>168</v>
      </c>
      <c r="N54" s="111" t="s">
        <v>227</v>
      </c>
      <c r="O54" s="111"/>
      <c r="V54" s="306"/>
      <c r="W54" s="111"/>
    </row>
    <row r="55" spans="1:23" s="113" customFormat="1" ht="63.75" x14ac:dyDescent="0.2">
      <c r="A55" s="140">
        <v>51</v>
      </c>
      <c r="B55" s="107">
        <v>43706</v>
      </c>
      <c r="C55" s="108" t="s">
        <v>172</v>
      </c>
      <c r="D55" s="109" t="s">
        <v>164</v>
      </c>
      <c r="E55" s="110" t="s">
        <v>197</v>
      </c>
      <c r="F55" s="111" t="s">
        <v>228</v>
      </c>
      <c r="G55" s="310"/>
      <c r="H55" s="222" t="s">
        <v>31</v>
      </c>
      <c r="I55" s="222" t="s">
        <v>31</v>
      </c>
      <c r="J55" s="222" t="s">
        <v>31</v>
      </c>
      <c r="K55" s="311"/>
      <c r="L55" s="112"/>
      <c r="M55" s="112" t="s">
        <v>168</v>
      </c>
      <c r="N55" s="111" t="s">
        <v>229</v>
      </c>
      <c r="O55" s="111"/>
      <c r="V55" s="306"/>
      <c r="W55" s="111"/>
    </row>
    <row r="56" spans="1:23" s="113" customFormat="1" ht="63.75" x14ac:dyDescent="0.2">
      <c r="A56" s="140">
        <v>52</v>
      </c>
      <c r="B56" s="107">
        <v>43711</v>
      </c>
      <c r="C56" s="108" t="s">
        <v>172</v>
      </c>
      <c r="D56" s="109" t="s">
        <v>164</v>
      </c>
      <c r="E56" s="110" t="s">
        <v>197</v>
      </c>
      <c r="F56" s="111" t="s">
        <v>230</v>
      </c>
      <c r="G56" s="310" t="s">
        <v>31</v>
      </c>
      <c r="H56" s="222" t="s">
        <v>31</v>
      </c>
      <c r="I56" s="222" t="s">
        <v>31</v>
      </c>
      <c r="J56" s="222" t="s">
        <v>31</v>
      </c>
      <c r="K56" s="311" t="s">
        <v>31</v>
      </c>
      <c r="L56" s="112"/>
      <c r="M56" s="112" t="s">
        <v>168</v>
      </c>
      <c r="N56" s="111" t="s">
        <v>231</v>
      </c>
      <c r="O56" s="111"/>
      <c r="V56" s="306"/>
      <c r="W56" s="111"/>
    </row>
    <row r="57" spans="1:23" s="113" customFormat="1" ht="51" x14ac:dyDescent="0.2">
      <c r="A57" s="140">
        <v>53</v>
      </c>
      <c r="B57" s="107">
        <v>43711</v>
      </c>
      <c r="C57" s="108" t="s">
        <v>172</v>
      </c>
      <c r="D57" s="109" t="s">
        <v>164</v>
      </c>
      <c r="E57" s="110" t="s">
        <v>197</v>
      </c>
      <c r="F57" s="111" t="s">
        <v>232</v>
      </c>
      <c r="G57" s="310" t="s">
        <v>31</v>
      </c>
      <c r="H57" s="222" t="s">
        <v>31</v>
      </c>
      <c r="I57" s="222" t="s">
        <v>31</v>
      </c>
      <c r="J57" s="222" t="s">
        <v>31</v>
      </c>
      <c r="K57" s="311"/>
      <c r="L57" s="112"/>
      <c r="M57" s="112" t="s">
        <v>168</v>
      </c>
      <c r="N57" s="111" t="s">
        <v>233</v>
      </c>
      <c r="O57" s="111"/>
      <c r="V57" s="306"/>
      <c r="W57" s="111"/>
    </row>
    <row r="58" spans="1:23" s="113" customFormat="1" ht="51" x14ac:dyDescent="0.2">
      <c r="A58" s="140">
        <v>54</v>
      </c>
      <c r="B58" s="107">
        <v>43711</v>
      </c>
      <c r="C58" s="108" t="s">
        <v>172</v>
      </c>
      <c r="D58" s="109" t="s">
        <v>164</v>
      </c>
      <c r="E58" s="110" t="s">
        <v>197</v>
      </c>
      <c r="F58" s="111" t="s">
        <v>234</v>
      </c>
      <c r="G58" s="310" t="s">
        <v>31</v>
      </c>
      <c r="H58" s="222" t="s">
        <v>31</v>
      </c>
      <c r="I58" s="222" t="s">
        <v>31</v>
      </c>
      <c r="J58" s="222" t="s">
        <v>31</v>
      </c>
      <c r="K58" s="311"/>
      <c r="L58" s="112"/>
      <c r="M58" s="112" t="s">
        <v>168</v>
      </c>
      <c r="N58" s="111" t="s">
        <v>233</v>
      </c>
      <c r="O58" s="111"/>
      <c r="V58" s="306"/>
      <c r="W58" s="111"/>
    </row>
    <row r="59" spans="1:23" s="113" customFormat="1" ht="38.25" x14ac:dyDescent="0.2">
      <c r="A59" s="140">
        <v>55</v>
      </c>
      <c r="B59" s="107"/>
      <c r="C59" s="108"/>
      <c r="D59" s="109"/>
      <c r="E59" s="110"/>
      <c r="F59" s="111" t="s">
        <v>235</v>
      </c>
      <c r="G59" s="310"/>
      <c r="H59" s="222" t="s">
        <v>31</v>
      </c>
      <c r="I59" s="222" t="s">
        <v>31</v>
      </c>
      <c r="J59" s="222" t="s">
        <v>31</v>
      </c>
      <c r="K59" s="311"/>
      <c r="L59" s="112"/>
      <c r="M59" s="112" t="s">
        <v>168</v>
      </c>
      <c r="N59" s="111" t="s">
        <v>227</v>
      </c>
      <c r="O59" s="111"/>
      <c r="V59" s="306"/>
      <c r="W59" s="111"/>
    </row>
    <row r="60" spans="1:23" s="113" customFormat="1" ht="63.75" x14ac:dyDescent="0.2">
      <c r="A60" s="140">
        <v>56</v>
      </c>
      <c r="B60" s="107">
        <v>43745</v>
      </c>
      <c r="C60" s="108" t="s">
        <v>172</v>
      </c>
      <c r="D60" s="109" t="s">
        <v>236</v>
      </c>
      <c r="E60" s="110" t="s">
        <v>194</v>
      </c>
      <c r="F60" s="111" t="s">
        <v>237</v>
      </c>
      <c r="G60" s="310" t="s">
        <v>31</v>
      </c>
      <c r="H60" s="222" t="s">
        <v>31</v>
      </c>
      <c r="I60" s="222" t="s">
        <v>31</v>
      </c>
      <c r="J60" s="222" t="s">
        <v>31</v>
      </c>
      <c r="K60" s="311"/>
      <c r="L60" s="112"/>
      <c r="M60" s="112" t="s">
        <v>168</v>
      </c>
      <c r="N60" s="111" t="s">
        <v>227</v>
      </c>
      <c r="O60" s="111"/>
      <c r="V60" s="306"/>
      <c r="W60" s="111"/>
    </row>
    <row r="61" spans="1:23" s="113" customFormat="1" ht="12.75" x14ac:dyDescent="0.2">
      <c r="A61" s="140">
        <v>57</v>
      </c>
      <c r="B61" s="107">
        <v>43746</v>
      </c>
      <c r="C61" s="108" t="s">
        <v>172</v>
      </c>
      <c r="D61" s="109" t="s">
        <v>164</v>
      </c>
      <c r="E61" s="110" t="s">
        <v>197</v>
      </c>
      <c r="F61" s="111"/>
      <c r="G61" s="310"/>
      <c r="H61" s="222" t="s">
        <v>167</v>
      </c>
      <c r="I61" s="222" t="s">
        <v>167</v>
      </c>
      <c r="J61" s="222" t="s">
        <v>167</v>
      </c>
      <c r="K61" s="311"/>
      <c r="L61" s="112"/>
      <c r="M61" s="112" t="s">
        <v>168</v>
      </c>
      <c r="N61" s="111"/>
      <c r="O61" s="111"/>
      <c r="V61" s="306"/>
      <c r="W61" s="111"/>
    </row>
    <row r="62" spans="1:23" s="113" customFormat="1" ht="12.75" x14ac:dyDescent="0.2">
      <c r="A62" s="140">
        <v>58</v>
      </c>
      <c r="B62" s="107">
        <v>43746</v>
      </c>
      <c r="C62" s="108" t="s">
        <v>172</v>
      </c>
      <c r="D62" s="109" t="s">
        <v>164</v>
      </c>
      <c r="E62" s="110" t="s">
        <v>180</v>
      </c>
      <c r="F62" s="111" t="s">
        <v>238</v>
      </c>
      <c r="G62" s="310"/>
      <c r="H62" s="222" t="s">
        <v>167</v>
      </c>
      <c r="I62" s="222" t="s">
        <v>167</v>
      </c>
      <c r="J62" s="222" t="s">
        <v>167</v>
      </c>
      <c r="K62" s="311"/>
      <c r="L62" s="112"/>
      <c r="M62" s="112" t="s">
        <v>168</v>
      </c>
      <c r="N62" s="111"/>
      <c r="O62" s="111"/>
      <c r="V62" s="306"/>
      <c r="W62" s="111"/>
    </row>
    <row r="63" spans="1:23" s="113" customFormat="1" ht="12.75" x14ac:dyDescent="0.2">
      <c r="A63" s="140">
        <v>59</v>
      </c>
      <c r="B63" s="107">
        <v>43746</v>
      </c>
      <c r="C63" s="108" t="s">
        <v>172</v>
      </c>
      <c r="D63" s="109" t="s">
        <v>164</v>
      </c>
      <c r="E63" s="110" t="s">
        <v>180</v>
      </c>
      <c r="F63" s="111" t="s">
        <v>238</v>
      </c>
      <c r="G63" s="310"/>
      <c r="H63" s="222" t="s">
        <v>167</v>
      </c>
      <c r="I63" s="222" t="s">
        <v>167</v>
      </c>
      <c r="J63" s="222" t="s">
        <v>167</v>
      </c>
      <c r="K63" s="311"/>
      <c r="L63" s="112"/>
      <c r="M63" s="112" t="s">
        <v>168</v>
      </c>
      <c r="N63" s="111"/>
      <c r="O63" s="111"/>
      <c r="V63" s="306"/>
      <c r="W63" s="111"/>
    </row>
    <row r="64" spans="1:23" s="113" customFormat="1" ht="12.75" x14ac:dyDescent="0.2">
      <c r="A64" s="140">
        <v>60</v>
      </c>
      <c r="B64" s="107"/>
      <c r="C64" s="108"/>
      <c r="D64" s="109"/>
      <c r="E64" s="110"/>
      <c r="F64" s="111"/>
      <c r="G64" s="310"/>
      <c r="H64" s="222"/>
      <c r="I64" s="222"/>
      <c r="J64" s="222"/>
      <c r="K64" s="311"/>
      <c r="L64" s="112"/>
      <c r="M64" s="112"/>
      <c r="N64" s="111"/>
      <c r="O64" s="111"/>
      <c r="V64" s="306"/>
      <c r="W64" s="111"/>
    </row>
    <row r="65" spans="1:23" s="113" customFormat="1" ht="12.75" x14ac:dyDescent="0.2">
      <c r="A65" s="140">
        <v>61</v>
      </c>
      <c r="B65" s="107"/>
      <c r="C65" s="108"/>
      <c r="D65" s="109"/>
      <c r="E65" s="110"/>
      <c r="F65" s="111"/>
      <c r="G65" s="310"/>
      <c r="H65" s="222"/>
      <c r="I65" s="222"/>
      <c r="J65" s="222"/>
      <c r="K65" s="311"/>
      <c r="L65" s="112"/>
      <c r="M65" s="112"/>
      <c r="N65" s="111"/>
      <c r="O65" s="111"/>
      <c r="V65" s="306"/>
      <c r="W65" s="111"/>
    </row>
    <row r="66" spans="1:23" s="113" customFormat="1" ht="12.75" x14ac:dyDescent="0.2">
      <c r="A66" s="140">
        <v>62</v>
      </c>
      <c r="B66" s="107"/>
      <c r="C66" s="108"/>
      <c r="D66" s="109"/>
      <c r="E66" s="110"/>
      <c r="F66" s="111"/>
      <c r="G66" s="310"/>
      <c r="H66" s="222"/>
      <c r="I66" s="222"/>
      <c r="J66" s="222"/>
      <c r="K66" s="311"/>
      <c r="L66" s="112"/>
      <c r="M66" s="112"/>
      <c r="N66" s="111"/>
      <c r="O66" s="111"/>
      <c r="V66" s="306"/>
      <c r="W66" s="111"/>
    </row>
    <row r="67" spans="1:23" s="113" customFormat="1" ht="12.75" x14ac:dyDescent="0.2">
      <c r="A67" s="140">
        <v>63</v>
      </c>
      <c r="B67" s="107"/>
      <c r="C67" s="108"/>
      <c r="D67" s="109"/>
      <c r="E67" s="110"/>
      <c r="F67" s="111"/>
      <c r="G67" s="310"/>
      <c r="H67" s="222"/>
      <c r="I67" s="222"/>
      <c r="J67" s="222"/>
      <c r="K67" s="311"/>
      <c r="L67" s="112"/>
      <c r="M67" s="112"/>
      <c r="N67" s="111"/>
      <c r="O67" s="111"/>
      <c r="V67" s="306"/>
      <c r="W67" s="111"/>
    </row>
    <row r="68" spans="1:23" s="113" customFormat="1" ht="12.75" x14ac:dyDescent="0.2">
      <c r="A68" s="140">
        <v>64</v>
      </c>
      <c r="B68" s="107"/>
      <c r="C68" s="108"/>
      <c r="D68" s="109"/>
      <c r="E68" s="110"/>
      <c r="F68" s="111"/>
      <c r="G68" s="310"/>
      <c r="H68" s="222"/>
      <c r="I68" s="222"/>
      <c r="J68" s="222"/>
      <c r="K68" s="311"/>
      <c r="L68" s="112"/>
      <c r="M68" s="112"/>
      <c r="N68" s="111"/>
      <c r="O68" s="111"/>
      <c r="V68" s="306"/>
      <c r="W68" s="111"/>
    </row>
    <row r="69" spans="1:23" s="113" customFormat="1" ht="12.75" x14ac:dyDescent="0.2">
      <c r="A69" s="140">
        <v>65</v>
      </c>
      <c r="B69" s="107"/>
      <c r="C69" s="108"/>
      <c r="D69" s="109"/>
      <c r="E69" s="110"/>
      <c r="F69" s="111"/>
      <c r="G69" s="310"/>
      <c r="H69" s="222"/>
      <c r="I69" s="222"/>
      <c r="J69" s="222"/>
      <c r="K69" s="311"/>
      <c r="L69" s="112"/>
      <c r="M69" s="112"/>
      <c r="N69" s="111"/>
      <c r="O69" s="111"/>
      <c r="V69" s="306"/>
      <c r="W69" s="111"/>
    </row>
    <row r="70" spans="1:23" s="113" customFormat="1" ht="12.75" x14ac:dyDescent="0.2">
      <c r="A70" s="140">
        <v>66</v>
      </c>
      <c r="B70" s="107"/>
      <c r="C70" s="108"/>
      <c r="D70" s="109"/>
      <c r="E70" s="110"/>
      <c r="F70" s="111"/>
      <c r="G70" s="310"/>
      <c r="H70" s="222"/>
      <c r="I70" s="222"/>
      <c r="J70" s="222"/>
      <c r="K70" s="311"/>
      <c r="L70" s="112"/>
      <c r="M70" s="112"/>
      <c r="N70" s="111"/>
      <c r="O70" s="111"/>
      <c r="V70" s="306"/>
      <c r="W70" s="111"/>
    </row>
    <row r="71" spans="1:23" s="113" customFormat="1" ht="12.75" x14ac:dyDescent="0.2">
      <c r="A71" s="140">
        <v>67</v>
      </c>
      <c r="B71" s="107"/>
      <c r="C71" s="108"/>
      <c r="D71" s="109"/>
      <c r="E71" s="110"/>
      <c r="F71" s="111"/>
      <c r="G71" s="310"/>
      <c r="H71" s="222"/>
      <c r="I71" s="222"/>
      <c r="J71" s="222"/>
      <c r="K71" s="311"/>
      <c r="L71" s="112"/>
      <c r="M71" s="112"/>
      <c r="N71" s="111"/>
      <c r="O71" s="111"/>
      <c r="V71" s="306"/>
      <c r="W71" s="111"/>
    </row>
    <row r="72" spans="1:23" s="113" customFormat="1" ht="12.75" x14ac:dyDescent="0.2">
      <c r="A72" s="140">
        <v>68</v>
      </c>
      <c r="B72" s="107"/>
      <c r="C72" s="108"/>
      <c r="D72" s="109"/>
      <c r="E72" s="110"/>
      <c r="F72" s="111"/>
      <c r="G72" s="310"/>
      <c r="H72" s="222"/>
      <c r="I72" s="222"/>
      <c r="J72" s="222"/>
      <c r="K72" s="311"/>
      <c r="L72" s="112"/>
      <c r="M72" s="112"/>
      <c r="N72" s="111"/>
      <c r="O72" s="111"/>
      <c r="V72" s="306"/>
      <c r="W72" s="111"/>
    </row>
    <row r="73" spans="1:23" s="113" customFormat="1" ht="12.75" x14ac:dyDescent="0.2">
      <c r="A73" s="140">
        <v>69</v>
      </c>
      <c r="B73" s="107"/>
      <c r="C73" s="108"/>
      <c r="D73" s="109"/>
      <c r="E73" s="110"/>
      <c r="F73" s="111"/>
      <c r="G73" s="310"/>
      <c r="H73" s="222"/>
      <c r="I73" s="222"/>
      <c r="J73" s="222"/>
      <c r="K73" s="311"/>
      <c r="L73" s="112"/>
      <c r="M73" s="112"/>
      <c r="N73" s="111"/>
      <c r="O73" s="111"/>
      <c r="V73" s="306"/>
      <c r="W73" s="111"/>
    </row>
    <row r="74" spans="1:23" s="113" customFormat="1" ht="12.75" x14ac:dyDescent="0.2">
      <c r="A74" s="140">
        <v>70</v>
      </c>
      <c r="B74" s="107"/>
      <c r="C74" s="108"/>
      <c r="D74" s="109"/>
      <c r="E74" s="110"/>
      <c r="F74" s="111"/>
      <c r="G74" s="310"/>
      <c r="H74" s="222"/>
      <c r="I74" s="222"/>
      <c r="J74" s="222"/>
      <c r="K74" s="311"/>
      <c r="L74" s="112"/>
      <c r="M74" s="112"/>
      <c r="N74" s="111"/>
      <c r="O74" s="111"/>
      <c r="V74" s="306"/>
      <c r="W74" s="111"/>
    </row>
    <row r="75" spans="1:23" s="113" customFormat="1" ht="12.75" x14ac:dyDescent="0.2">
      <c r="A75" s="140">
        <v>71</v>
      </c>
      <c r="B75" s="107"/>
      <c r="C75" s="108"/>
      <c r="D75" s="109"/>
      <c r="E75" s="110"/>
      <c r="F75" s="111"/>
      <c r="G75" s="310"/>
      <c r="H75" s="222"/>
      <c r="I75" s="222"/>
      <c r="J75" s="222"/>
      <c r="K75" s="311"/>
      <c r="L75" s="112"/>
      <c r="M75" s="112"/>
      <c r="N75" s="111"/>
      <c r="O75" s="111"/>
      <c r="V75" s="306"/>
      <c r="W75" s="111"/>
    </row>
    <row r="76" spans="1:23" s="113" customFormat="1" ht="12.75" x14ac:dyDescent="0.2">
      <c r="A76" s="140">
        <v>72</v>
      </c>
      <c r="B76" s="107"/>
      <c r="C76" s="108"/>
      <c r="D76" s="109"/>
      <c r="E76" s="110"/>
      <c r="F76" s="111"/>
      <c r="G76" s="310"/>
      <c r="H76" s="222"/>
      <c r="I76" s="222"/>
      <c r="J76" s="222"/>
      <c r="K76" s="311"/>
      <c r="L76" s="112"/>
      <c r="M76" s="112"/>
      <c r="N76" s="111"/>
      <c r="O76" s="111"/>
      <c r="V76" s="306"/>
      <c r="W76" s="111"/>
    </row>
    <row r="77" spans="1:23" s="113" customFormat="1" ht="12.75" x14ac:dyDescent="0.2">
      <c r="A77" s="140">
        <v>73</v>
      </c>
      <c r="B77" s="107"/>
      <c r="C77" s="108"/>
      <c r="D77" s="109"/>
      <c r="E77" s="110"/>
      <c r="F77" s="111"/>
      <c r="G77" s="310"/>
      <c r="H77" s="222"/>
      <c r="I77" s="222"/>
      <c r="J77" s="222"/>
      <c r="K77" s="311"/>
      <c r="L77" s="112"/>
      <c r="M77" s="112"/>
      <c r="N77" s="111"/>
      <c r="O77" s="111"/>
      <c r="V77" s="306"/>
      <c r="W77" s="111"/>
    </row>
    <row r="78" spans="1:23" s="113" customFormat="1" ht="12.75" x14ac:dyDescent="0.2">
      <c r="A78" s="140">
        <v>74</v>
      </c>
      <c r="B78" s="107"/>
      <c r="C78" s="108"/>
      <c r="D78" s="109"/>
      <c r="E78" s="110"/>
      <c r="F78" s="111"/>
      <c r="G78" s="310"/>
      <c r="H78" s="222"/>
      <c r="I78" s="222"/>
      <c r="J78" s="222"/>
      <c r="K78" s="311"/>
      <c r="L78" s="112"/>
      <c r="M78" s="112"/>
      <c r="N78" s="111"/>
      <c r="O78" s="111"/>
      <c r="V78" s="306"/>
      <c r="W78" s="111"/>
    </row>
    <row r="79" spans="1:23" s="113" customFormat="1" ht="12.75" x14ac:dyDescent="0.2">
      <c r="A79" s="140">
        <v>75</v>
      </c>
      <c r="B79" s="107"/>
      <c r="C79" s="108"/>
      <c r="D79" s="109"/>
      <c r="E79" s="110"/>
      <c r="F79" s="111"/>
      <c r="G79" s="310"/>
      <c r="H79" s="222"/>
      <c r="I79" s="222"/>
      <c r="J79" s="222"/>
      <c r="K79" s="311"/>
      <c r="L79" s="112"/>
      <c r="M79" s="112"/>
      <c r="N79" s="111"/>
      <c r="O79" s="111"/>
      <c r="V79" s="306"/>
      <c r="W79" s="111"/>
    </row>
    <row r="80" spans="1:23" s="113" customFormat="1" ht="12.75" x14ac:dyDescent="0.2">
      <c r="A80" s="140">
        <v>76</v>
      </c>
      <c r="B80" s="107"/>
      <c r="C80" s="108"/>
      <c r="D80" s="109"/>
      <c r="E80" s="110"/>
      <c r="F80" s="111"/>
      <c r="G80" s="310"/>
      <c r="H80" s="222"/>
      <c r="I80" s="222"/>
      <c r="J80" s="222"/>
      <c r="K80" s="311"/>
      <c r="L80" s="112"/>
      <c r="M80" s="112"/>
      <c r="N80" s="111"/>
      <c r="O80" s="111"/>
      <c r="V80" s="306"/>
      <c r="W80" s="111"/>
    </row>
    <row r="81" spans="1:23" s="113" customFormat="1" ht="12.75" x14ac:dyDescent="0.2">
      <c r="A81" s="140">
        <v>77</v>
      </c>
      <c r="B81" s="107"/>
      <c r="C81" s="108"/>
      <c r="D81" s="109"/>
      <c r="E81" s="110"/>
      <c r="F81" s="111"/>
      <c r="G81" s="310"/>
      <c r="H81" s="222"/>
      <c r="I81" s="222"/>
      <c r="J81" s="222"/>
      <c r="K81" s="311"/>
      <c r="L81" s="112"/>
      <c r="M81" s="112"/>
      <c r="N81" s="111"/>
      <c r="O81" s="111"/>
      <c r="V81" s="306"/>
      <c r="W81" s="111"/>
    </row>
    <row r="82" spans="1:23" s="113" customFormat="1" ht="12.75" x14ac:dyDescent="0.2">
      <c r="A82" s="140">
        <v>78</v>
      </c>
      <c r="B82" s="107"/>
      <c r="C82" s="108"/>
      <c r="D82" s="109"/>
      <c r="E82" s="110"/>
      <c r="F82" s="111"/>
      <c r="G82" s="310"/>
      <c r="H82" s="222"/>
      <c r="I82" s="222"/>
      <c r="J82" s="222"/>
      <c r="K82" s="311"/>
      <c r="L82" s="112"/>
      <c r="M82" s="112"/>
      <c r="N82" s="111"/>
      <c r="O82" s="111"/>
      <c r="V82" s="306"/>
      <c r="W82" s="111"/>
    </row>
    <row r="83" spans="1:23" s="113" customFormat="1" ht="12.75" x14ac:dyDescent="0.2">
      <c r="A83" s="140">
        <v>79</v>
      </c>
      <c r="B83" s="107"/>
      <c r="C83" s="108"/>
      <c r="D83" s="109"/>
      <c r="E83" s="110"/>
      <c r="F83" s="111"/>
      <c r="G83" s="310"/>
      <c r="H83" s="222"/>
      <c r="I83" s="222"/>
      <c r="J83" s="222"/>
      <c r="K83" s="311"/>
      <c r="L83" s="112"/>
      <c r="M83" s="112"/>
      <c r="N83" s="111"/>
      <c r="O83" s="111"/>
      <c r="V83" s="306"/>
      <c r="W83" s="111"/>
    </row>
    <row r="84" spans="1:23" s="113" customFormat="1" ht="12.75" x14ac:dyDescent="0.2">
      <c r="A84" s="140">
        <v>80</v>
      </c>
      <c r="B84" s="107"/>
      <c r="C84" s="108"/>
      <c r="D84" s="109"/>
      <c r="E84" s="110"/>
      <c r="F84" s="111"/>
      <c r="G84" s="310"/>
      <c r="H84" s="222"/>
      <c r="I84" s="222"/>
      <c r="J84" s="222"/>
      <c r="K84" s="311"/>
      <c r="L84" s="112"/>
      <c r="M84" s="112"/>
      <c r="N84" s="111"/>
      <c r="O84" s="111"/>
      <c r="V84" s="306"/>
      <c r="W84" s="111"/>
    </row>
    <row r="85" spans="1:23" s="113" customFormat="1" ht="12.75" x14ac:dyDescent="0.2">
      <c r="A85" s="140">
        <v>81</v>
      </c>
      <c r="B85" s="107"/>
      <c r="C85" s="108"/>
      <c r="D85" s="109"/>
      <c r="E85" s="110"/>
      <c r="F85" s="111"/>
      <c r="G85" s="310"/>
      <c r="H85" s="222"/>
      <c r="I85" s="222"/>
      <c r="J85" s="222"/>
      <c r="K85" s="311"/>
      <c r="L85" s="112"/>
      <c r="M85" s="112"/>
      <c r="N85" s="111"/>
      <c r="O85" s="111"/>
      <c r="V85" s="306"/>
      <c r="W85" s="111"/>
    </row>
    <row r="86" spans="1:23" s="113" customFormat="1" ht="12.75" x14ac:dyDescent="0.2">
      <c r="A86" s="140">
        <v>82</v>
      </c>
      <c r="B86" s="107"/>
      <c r="C86" s="108"/>
      <c r="D86" s="109"/>
      <c r="E86" s="110"/>
      <c r="F86" s="111"/>
      <c r="G86" s="310"/>
      <c r="H86" s="222"/>
      <c r="I86" s="222"/>
      <c r="J86" s="222"/>
      <c r="K86" s="311"/>
      <c r="L86" s="112"/>
      <c r="M86" s="112"/>
      <c r="N86" s="111"/>
      <c r="O86" s="111"/>
      <c r="V86" s="306"/>
      <c r="W86" s="111"/>
    </row>
    <row r="87" spans="1:23" s="113" customFormat="1" ht="12.75" x14ac:dyDescent="0.2">
      <c r="A87" s="140">
        <v>83</v>
      </c>
      <c r="B87" s="107"/>
      <c r="C87" s="108"/>
      <c r="D87" s="109"/>
      <c r="E87" s="110"/>
      <c r="F87" s="111"/>
      <c r="G87" s="310"/>
      <c r="H87" s="222"/>
      <c r="I87" s="222"/>
      <c r="J87" s="222"/>
      <c r="K87" s="311"/>
      <c r="L87" s="112"/>
      <c r="M87" s="112"/>
      <c r="N87" s="111"/>
      <c r="O87" s="111"/>
      <c r="V87" s="306"/>
      <c r="W87" s="111"/>
    </row>
    <row r="88" spans="1:23" s="113" customFormat="1" ht="12.75" x14ac:dyDescent="0.2">
      <c r="A88" s="140">
        <v>84</v>
      </c>
      <c r="B88" s="107"/>
      <c r="C88" s="108"/>
      <c r="D88" s="109"/>
      <c r="E88" s="110"/>
      <c r="F88" s="111"/>
      <c r="G88" s="310"/>
      <c r="H88" s="222"/>
      <c r="I88" s="222"/>
      <c r="J88" s="222"/>
      <c r="K88" s="311"/>
      <c r="L88" s="112"/>
      <c r="M88" s="112"/>
      <c r="N88" s="111"/>
      <c r="O88" s="111"/>
      <c r="V88" s="306"/>
      <c r="W88" s="111"/>
    </row>
    <row r="89" spans="1:23" s="113" customFormat="1" ht="12.75" x14ac:dyDescent="0.2">
      <c r="A89" s="140">
        <v>85</v>
      </c>
      <c r="B89" s="107"/>
      <c r="C89" s="108"/>
      <c r="D89" s="109"/>
      <c r="E89" s="110"/>
      <c r="F89" s="111"/>
      <c r="G89" s="310"/>
      <c r="H89" s="222"/>
      <c r="I89" s="222"/>
      <c r="J89" s="222"/>
      <c r="K89" s="311"/>
      <c r="L89" s="112"/>
      <c r="M89" s="112"/>
      <c r="N89" s="111"/>
      <c r="O89" s="111"/>
      <c r="V89" s="306"/>
      <c r="W89" s="111"/>
    </row>
    <row r="90" spans="1:23" s="113" customFormat="1" ht="12.75" x14ac:dyDescent="0.2">
      <c r="A90" s="140">
        <v>86</v>
      </c>
      <c r="B90" s="107"/>
      <c r="C90" s="108"/>
      <c r="D90" s="109"/>
      <c r="E90" s="110"/>
      <c r="F90" s="111"/>
      <c r="G90" s="310"/>
      <c r="H90" s="222"/>
      <c r="I90" s="222"/>
      <c r="J90" s="222"/>
      <c r="K90" s="311"/>
      <c r="L90" s="112"/>
      <c r="M90" s="112"/>
      <c r="N90" s="111"/>
      <c r="O90" s="111"/>
      <c r="V90" s="306"/>
      <c r="W90" s="111"/>
    </row>
    <row r="91" spans="1:23" s="113" customFormat="1" ht="12.75" x14ac:dyDescent="0.2">
      <c r="A91" s="140">
        <v>87</v>
      </c>
      <c r="B91" s="107"/>
      <c r="C91" s="108"/>
      <c r="D91" s="109"/>
      <c r="E91" s="110"/>
      <c r="F91" s="111"/>
      <c r="G91" s="310"/>
      <c r="H91" s="222"/>
      <c r="I91" s="222"/>
      <c r="J91" s="222"/>
      <c r="K91" s="311"/>
      <c r="L91" s="112"/>
      <c r="M91" s="112"/>
      <c r="N91" s="111"/>
      <c r="O91" s="111"/>
      <c r="V91" s="306"/>
      <c r="W91" s="111"/>
    </row>
    <row r="92" spans="1:23" s="113" customFormat="1" ht="12.75" x14ac:dyDescent="0.2">
      <c r="A92" s="140">
        <v>88</v>
      </c>
      <c r="B92" s="107"/>
      <c r="C92" s="108"/>
      <c r="D92" s="109"/>
      <c r="E92" s="110"/>
      <c r="F92" s="111"/>
      <c r="G92" s="310"/>
      <c r="H92" s="222"/>
      <c r="I92" s="222"/>
      <c r="J92" s="222"/>
      <c r="K92" s="311"/>
      <c r="L92" s="112"/>
      <c r="M92" s="112"/>
      <c r="N92" s="111"/>
      <c r="O92" s="111"/>
      <c r="V92" s="306"/>
      <c r="W92" s="111"/>
    </row>
    <row r="93" spans="1:23" s="113" customFormat="1" ht="12.75" x14ac:dyDescent="0.2">
      <c r="A93" s="140">
        <v>89</v>
      </c>
      <c r="B93" s="107"/>
      <c r="C93" s="108"/>
      <c r="D93" s="109"/>
      <c r="E93" s="110"/>
      <c r="F93" s="111"/>
      <c r="G93" s="310"/>
      <c r="H93" s="222"/>
      <c r="I93" s="222"/>
      <c r="J93" s="222"/>
      <c r="K93" s="311"/>
      <c r="L93" s="112"/>
      <c r="M93" s="112"/>
      <c r="N93" s="111"/>
      <c r="O93" s="111"/>
      <c r="V93" s="306"/>
      <c r="W93" s="111"/>
    </row>
    <row r="94" spans="1:23" s="113" customFormat="1" ht="12.75" x14ac:dyDescent="0.2">
      <c r="A94" s="140">
        <v>90</v>
      </c>
      <c r="B94" s="107"/>
      <c r="C94" s="108"/>
      <c r="D94" s="109"/>
      <c r="E94" s="110"/>
      <c r="F94" s="111"/>
      <c r="G94" s="310"/>
      <c r="H94" s="222"/>
      <c r="I94" s="222"/>
      <c r="J94" s="222"/>
      <c r="K94" s="311"/>
      <c r="L94" s="112"/>
      <c r="M94" s="112"/>
      <c r="N94" s="111"/>
      <c r="O94" s="111"/>
      <c r="V94" s="306"/>
      <c r="W94" s="111"/>
    </row>
    <row r="95" spans="1:23" s="113" customFormat="1" ht="12.75" x14ac:dyDescent="0.2">
      <c r="A95" s="140">
        <v>91</v>
      </c>
      <c r="B95" s="107"/>
      <c r="C95" s="108"/>
      <c r="D95" s="109"/>
      <c r="E95" s="110"/>
      <c r="F95" s="111"/>
      <c r="G95" s="310"/>
      <c r="H95" s="222"/>
      <c r="I95" s="222"/>
      <c r="J95" s="222"/>
      <c r="K95" s="311"/>
      <c r="L95" s="112"/>
      <c r="M95" s="112"/>
      <c r="N95" s="111"/>
      <c r="O95" s="111"/>
      <c r="V95" s="306"/>
      <c r="W95" s="111"/>
    </row>
    <row r="96" spans="1:23" s="113" customFormat="1" ht="12.75" x14ac:dyDescent="0.2">
      <c r="A96" s="140">
        <v>92</v>
      </c>
      <c r="B96" s="107"/>
      <c r="C96" s="108"/>
      <c r="D96" s="109"/>
      <c r="E96" s="110"/>
      <c r="F96" s="111"/>
      <c r="G96" s="310"/>
      <c r="H96" s="222"/>
      <c r="I96" s="222"/>
      <c r="J96" s="222"/>
      <c r="K96" s="311"/>
      <c r="L96" s="112"/>
      <c r="M96" s="112"/>
      <c r="N96" s="111"/>
      <c r="O96" s="111"/>
      <c r="V96" s="306"/>
      <c r="W96" s="111"/>
    </row>
    <row r="97" spans="1:23" s="113" customFormat="1" ht="12.75" x14ac:dyDescent="0.2">
      <c r="A97" s="140">
        <v>93</v>
      </c>
      <c r="B97" s="107"/>
      <c r="C97" s="108"/>
      <c r="D97" s="109"/>
      <c r="E97" s="110"/>
      <c r="F97" s="111"/>
      <c r="G97" s="310"/>
      <c r="H97" s="222"/>
      <c r="I97" s="222"/>
      <c r="J97" s="222"/>
      <c r="K97" s="311"/>
      <c r="L97" s="112"/>
      <c r="M97" s="112"/>
      <c r="N97" s="111"/>
      <c r="O97" s="111"/>
      <c r="V97" s="306"/>
      <c r="W97" s="111"/>
    </row>
    <row r="98" spans="1:23" s="113" customFormat="1" ht="12.75" x14ac:dyDescent="0.2">
      <c r="A98" s="140">
        <v>94</v>
      </c>
      <c r="B98" s="107"/>
      <c r="C98" s="108"/>
      <c r="D98" s="109"/>
      <c r="E98" s="110"/>
      <c r="F98" s="111"/>
      <c r="G98" s="310"/>
      <c r="H98" s="222"/>
      <c r="I98" s="222"/>
      <c r="J98" s="222"/>
      <c r="K98" s="311"/>
      <c r="L98" s="112"/>
      <c r="M98" s="112"/>
      <c r="N98" s="111"/>
      <c r="O98" s="111"/>
      <c r="V98" s="306"/>
      <c r="W98" s="111"/>
    </row>
    <row r="99" spans="1:23" s="113" customFormat="1" ht="12.75" x14ac:dyDescent="0.2">
      <c r="A99" s="140">
        <v>95</v>
      </c>
      <c r="B99" s="107"/>
      <c r="C99" s="108"/>
      <c r="D99" s="109"/>
      <c r="E99" s="110"/>
      <c r="F99" s="111"/>
      <c r="G99" s="310"/>
      <c r="H99" s="222"/>
      <c r="I99" s="222"/>
      <c r="J99" s="222"/>
      <c r="K99" s="311"/>
      <c r="L99" s="112"/>
      <c r="M99" s="112"/>
      <c r="N99" s="111"/>
      <c r="O99" s="111"/>
      <c r="V99" s="306"/>
      <c r="W99" s="111"/>
    </row>
    <row r="100" spans="1:23" s="113" customFormat="1" ht="12.75" x14ac:dyDescent="0.2">
      <c r="A100" s="140">
        <v>96</v>
      </c>
      <c r="B100" s="107"/>
      <c r="C100" s="108"/>
      <c r="D100" s="109"/>
      <c r="E100" s="110"/>
      <c r="F100" s="111"/>
      <c r="G100" s="310"/>
      <c r="H100" s="222"/>
      <c r="I100" s="222"/>
      <c r="J100" s="222"/>
      <c r="K100" s="311"/>
      <c r="L100" s="112"/>
      <c r="M100" s="112"/>
      <c r="N100" s="111"/>
      <c r="O100" s="111"/>
      <c r="V100" s="306"/>
      <c r="W100" s="111"/>
    </row>
    <row r="101" spans="1:23" s="113" customFormat="1" ht="12.75" x14ac:dyDescent="0.2">
      <c r="A101" s="140">
        <v>97</v>
      </c>
      <c r="B101" s="107"/>
      <c r="C101" s="108"/>
      <c r="D101" s="109"/>
      <c r="E101" s="110"/>
      <c r="F101" s="111"/>
      <c r="G101" s="310"/>
      <c r="H101" s="222"/>
      <c r="I101" s="222"/>
      <c r="J101" s="222"/>
      <c r="K101" s="311"/>
      <c r="L101" s="112"/>
      <c r="M101" s="112"/>
      <c r="N101" s="111"/>
      <c r="O101" s="111"/>
      <c r="V101" s="306"/>
      <c r="W101" s="111"/>
    </row>
    <row r="102" spans="1:23" s="113" customFormat="1" ht="12.75" x14ac:dyDescent="0.2">
      <c r="A102" s="140">
        <v>98</v>
      </c>
      <c r="B102" s="107"/>
      <c r="C102" s="108"/>
      <c r="D102" s="109"/>
      <c r="E102" s="110"/>
      <c r="F102" s="111"/>
      <c r="G102" s="310"/>
      <c r="H102" s="222"/>
      <c r="I102" s="222"/>
      <c r="J102" s="222"/>
      <c r="K102" s="311"/>
      <c r="L102" s="112"/>
      <c r="M102" s="112"/>
      <c r="N102" s="111"/>
      <c r="O102" s="111"/>
      <c r="V102" s="306"/>
      <c r="W102" s="111"/>
    </row>
    <row r="103" spans="1:23" s="113" customFormat="1" ht="12.75" x14ac:dyDescent="0.2">
      <c r="A103" s="140">
        <v>99</v>
      </c>
      <c r="B103" s="107"/>
      <c r="C103" s="108"/>
      <c r="D103" s="109"/>
      <c r="E103" s="110"/>
      <c r="F103" s="111"/>
      <c r="G103" s="310"/>
      <c r="H103" s="222"/>
      <c r="I103" s="222"/>
      <c r="J103" s="222"/>
      <c r="K103" s="311"/>
      <c r="L103" s="112"/>
      <c r="M103" s="112"/>
      <c r="N103" s="111"/>
      <c r="O103" s="111"/>
      <c r="V103" s="306"/>
      <c r="W103" s="111"/>
    </row>
    <row r="104" spans="1:23" s="113" customFormat="1" ht="12.75" x14ac:dyDescent="0.2">
      <c r="A104" s="140">
        <v>100</v>
      </c>
      <c r="B104" s="107"/>
      <c r="C104" s="108"/>
      <c r="D104" s="109"/>
      <c r="E104" s="110"/>
      <c r="F104" s="111"/>
      <c r="G104" s="310"/>
      <c r="H104" s="222"/>
      <c r="I104" s="222"/>
      <c r="J104" s="222"/>
      <c r="K104" s="311"/>
      <c r="L104" s="112"/>
      <c r="M104" s="112"/>
      <c r="N104" s="111"/>
      <c r="O104" s="111"/>
      <c r="V104" s="306"/>
      <c r="W104" s="111"/>
    </row>
  </sheetData>
  <sheetProtection insertHyperlinks="0"/>
  <mergeCells count="15">
    <mergeCell ref="N3:N4"/>
    <mergeCell ref="A1:W1"/>
    <mergeCell ref="A2:W2"/>
    <mergeCell ref="G3:K3"/>
    <mergeCell ref="L3:L4"/>
    <mergeCell ref="A3:A4"/>
    <mergeCell ref="B3:B4"/>
    <mergeCell ref="D3:D4"/>
    <mergeCell ref="E3:E4"/>
    <mergeCell ref="C3:C4"/>
    <mergeCell ref="F3:F4"/>
    <mergeCell ref="O3:O4"/>
    <mergeCell ref="V3:V4"/>
    <mergeCell ref="W3:W4"/>
    <mergeCell ref="M3:M4"/>
  </mergeCells>
  <dataValidations xWindow="170" yWindow="456" count="4">
    <dataValidation type="list" allowBlank="1" showInputMessage="1" showErrorMessage="1" sqref="V5:V104 L5:M104">
      <formula1>$X$35:$X$36</formula1>
    </dataValidation>
    <dataValidation type="list" allowBlank="1" showInputMessage="1" showErrorMessage="1" sqref="C5:C104">
      <formula1>$X$20:$X$34</formula1>
    </dataValidation>
    <dataValidation type="list" allowBlank="1" showInputMessage="1" showErrorMessage="1" sqref="D5:D104">
      <formula1>"Let's Connect,Card,Email,Letter,Verbal,Other"</formula1>
    </dataValidation>
    <dataValidation type="list" allowBlank="1" showInputMessage="1" showErrorMessage="1" sqref="E5:E104">
      <formula1>"Resident,Family,Supplier,SSO,Manager,Leadership,Tour,Other"</formula1>
    </dataValidation>
  </dataValidations>
  <pageMargins left="0.23622047244094491" right="0.23622047244094491" top="0.74803149606299213" bottom="0.74803149606299213" header="0.31496062992125984" footer="0.31496062992125984"/>
  <pageSetup paperSize="5" scale="79" fitToHeight="32" orientation="landscape" r:id="rId1"/>
  <headerFooter>
    <oddFooter>&amp;C&amp;A&amp;R&amp;P</oddFooter>
  </headerFooter>
  <extLst>
    <ext xmlns:x14="http://schemas.microsoft.com/office/spreadsheetml/2009/9/main" uri="{CCE6A557-97BC-4b89-ADB6-D9C93CAAB3DF}">
      <x14:dataValidations xmlns:xm="http://schemas.microsoft.com/office/excel/2006/main" xWindow="170" yWindow="456" count="1">
        <x14:dataValidation type="list" operator="greaterThan" allowBlank="1" showInputMessage="1" showErrorMessage="1" promptTitle="Date Format" prompt="Please enter date as &quot;dd-mth-yyyy&quot;">
          <x14:formula1>
            <xm:f>calendar!$A$1:$A$427</xm:f>
          </x14:formula1>
          <xm:sqref>B5:B104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pageSetUpPr fitToPage="1"/>
  </sheetPr>
  <dimension ref="A1:V123"/>
  <sheetViews>
    <sheetView tabSelected="1" zoomScaleNormal="100" workbookViewId="0">
      <pane xSplit="1" ySplit="3" topLeftCell="B7" activePane="bottomRight" state="frozen"/>
      <selection pane="topRight" sqref="A1:XFD1"/>
      <selection pane="bottomLeft" sqref="A1:XFD1"/>
      <selection pane="bottomRight" activeCell="L3" sqref="L3"/>
    </sheetView>
  </sheetViews>
  <sheetFormatPr defaultColWidth="9.140625" defaultRowHeight="15" x14ac:dyDescent="0.25"/>
  <cols>
    <col min="1" max="1" width="5.5703125" style="99" customWidth="1"/>
    <col min="2" max="2" width="12.5703125" style="99" customWidth="1"/>
    <col min="3" max="3" width="12.5703125" style="97" customWidth="1"/>
    <col min="4" max="4" width="28.28515625" style="100" customWidth="1"/>
    <col min="5" max="5" width="28.28515625" style="100" hidden="1" customWidth="1"/>
    <col min="6" max="6" width="19.28515625" style="101" customWidth="1"/>
    <col min="7" max="7" width="46" style="102" customWidth="1"/>
    <col min="8" max="10" width="6" style="102" bestFit="1" customWidth="1"/>
    <col min="11" max="11" width="7.42578125" style="102" customWidth="1"/>
    <col min="12" max="12" width="45.28515625" style="102" customWidth="1"/>
    <col min="13" max="13" width="14.28515625" style="102" customWidth="1"/>
    <col min="14" max="16" width="15.5703125" style="101" customWidth="1"/>
    <col min="17" max="17" width="15.5703125" style="101" bestFit="1" customWidth="1"/>
    <col min="18" max="18" width="14" style="98" customWidth="1"/>
    <col min="19" max="19" width="10.5703125" style="97" hidden="1" customWidth="1"/>
    <col min="20" max="20" width="10.28515625" style="97" hidden="1" customWidth="1"/>
    <col min="21" max="21" width="4.7109375" style="97" hidden="1" customWidth="1"/>
    <col min="22" max="22" width="14" style="97" customWidth="1"/>
    <col min="23" max="16384" width="9.140625" style="97"/>
  </cols>
  <sheetData>
    <row r="1" spans="1:22" ht="18.75" x14ac:dyDescent="0.25">
      <c r="A1" s="491" t="s">
        <v>239</v>
      </c>
      <c r="B1" s="491"/>
      <c r="C1" s="491"/>
      <c r="D1" s="491"/>
      <c r="E1" s="491"/>
      <c r="F1" s="491"/>
      <c r="G1" s="491"/>
      <c r="H1" s="491"/>
      <c r="I1" s="491"/>
      <c r="J1" s="491"/>
      <c r="K1" s="491"/>
      <c r="L1" s="491"/>
      <c r="M1" s="491"/>
      <c r="N1" s="491"/>
      <c r="O1" s="491"/>
      <c r="P1" s="491"/>
      <c r="Q1" s="491"/>
      <c r="R1" s="113"/>
      <c r="S1" s="422"/>
      <c r="T1" s="422"/>
      <c r="U1" s="422"/>
      <c r="V1" s="422"/>
    </row>
    <row r="2" spans="1:22" s="209" customFormat="1" ht="3.6" customHeight="1" x14ac:dyDescent="0.25">
      <c r="A2" s="492"/>
      <c r="B2" s="492"/>
      <c r="C2" s="492"/>
      <c r="D2" s="492"/>
      <c r="E2" s="492"/>
      <c r="F2" s="492"/>
      <c r="G2" s="492"/>
      <c r="H2" s="492"/>
      <c r="I2" s="492"/>
      <c r="J2" s="492"/>
      <c r="K2" s="492"/>
      <c r="L2" s="492"/>
      <c r="M2" s="492"/>
      <c r="N2" s="492"/>
      <c r="O2" s="492"/>
      <c r="P2" s="492"/>
      <c r="Q2" s="492"/>
      <c r="R2" s="191"/>
      <c r="S2" s="423"/>
      <c r="T2" s="423"/>
      <c r="U2" s="423"/>
      <c r="V2" s="423"/>
    </row>
    <row r="3" spans="1:22" s="144" customFormat="1" ht="110.25" x14ac:dyDescent="0.25">
      <c r="A3" s="141" t="s">
        <v>146</v>
      </c>
      <c r="B3" s="141" t="s">
        <v>240</v>
      </c>
      <c r="C3" s="141" t="s">
        <v>241</v>
      </c>
      <c r="D3" s="141" t="s">
        <v>242</v>
      </c>
      <c r="E3" s="141" t="s">
        <v>243</v>
      </c>
      <c r="F3" s="141" t="s">
        <v>244</v>
      </c>
      <c r="G3" s="141" t="s">
        <v>245</v>
      </c>
      <c r="H3" s="142" t="s">
        <v>246</v>
      </c>
      <c r="I3" s="142" t="s">
        <v>247</v>
      </c>
      <c r="J3" s="142" t="s">
        <v>248</v>
      </c>
      <c r="K3" s="142" t="s">
        <v>249</v>
      </c>
      <c r="L3" s="141" t="s">
        <v>250</v>
      </c>
      <c r="M3" s="141" t="s">
        <v>251</v>
      </c>
      <c r="N3" s="141" t="s">
        <v>252</v>
      </c>
      <c r="O3" s="141" t="s">
        <v>253</v>
      </c>
      <c r="P3" s="141" t="s">
        <v>254</v>
      </c>
      <c r="Q3" s="141" t="s">
        <v>255</v>
      </c>
      <c r="R3" s="143"/>
    </row>
    <row r="4" spans="1:22" s="149" customFormat="1" ht="25.5" x14ac:dyDescent="0.2">
      <c r="A4" s="145">
        <v>1</v>
      </c>
      <c r="B4" s="59">
        <v>43467</v>
      </c>
      <c r="C4" s="147" t="s">
        <v>256</v>
      </c>
      <c r="D4" s="146" t="s">
        <v>257</v>
      </c>
      <c r="E4" s="147"/>
      <c r="F4" s="147" t="s">
        <v>258</v>
      </c>
      <c r="G4" s="148" t="s">
        <v>259</v>
      </c>
      <c r="H4" s="148" t="s">
        <v>168</v>
      </c>
      <c r="I4" s="148" t="s">
        <v>207</v>
      </c>
      <c r="J4" s="148" t="s">
        <v>168</v>
      </c>
      <c r="K4" s="148" t="s">
        <v>207</v>
      </c>
      <c r="L4" s="148" t="s">
        <v>260</v>
      </c>
      <c r="M4" s="148"/>
      <c r="N4" s="148" t="s">
        <v>168</v>
      </c>
      <c r="O4" s="148"/>
      <c r="P4" s="148"/>
      <c r="Q4" s="148"/>
      <c r="V4" s="114"/>
    </row>
    <row r="5" spans="1:22" s="149" customFormat="1" ht="12.6" customHeight="1" x14ac:dyDescent="0.25">
      <c r="A5" s="145">
        <v>2</v>
      </c>
      <c r="B5" s="59">
        <v>43467</v>
      </c>
      <c r="C5" s="147" t="s">
        <v>261</v>
      </c>
      <c r="D5" s="146" t="s">
        <v>257</v>
      </c>
      <c r="E5" s="147"/>
      <c r="F5" s="147" t="s">
        <v>262</v>
      </c>
      <c r="G5" s="148" t="s">
        <v>263</v>
      </c>
      <c r="H5" s="148" t="s">
        <v>168</v>
      </c>
      <c r="I5" s="148" t="s">
        <v>168</v>
      </c>
      <c r="J5" s="148" t="s">
        <v>168</v>
      </c>
      <c r="K5" s="148" t="s">
        <v>207</v>
      </c>
      <c r="L5" s="148" t="s">
        <v>264</v>
      </c>
      <c r="M5" s="148"/>
      <c r="N5" s="148" t="s">
        <v>168</v>
      </c>
      <c r="O5" s="148"/>
      <c r="P5" s="148"/>
      <c r="Q5" s="148"/>
      <c r="V5" s="422"/>
    </row>
    <row r="6" spans="1:22" s="149" customFormat="1" ht="12.6" customHeight="1" x14ac:dyDescent="0.2">
      <c r="A6" s="145">
        <v>3</v>
      </c>
      <c r="B6" s="59">
        <v>43486</v>
      </c>
      <c r="C6" s="147" t="s">
        <v>265</v>
      </c>
      <c r="D6" s="146" t="s">
        <v>266</v>
      </c>
      <c r="E6" s="147"/>
      <c r="F6" s="147" t="s">
        <v>262</v>
      </c>
      <c r="G6" s="148" t="s">
        <v>267</v>
      </c>
      <c r="H6" s="148" t="s">
        <v>168</v>
      </c>
      <c r="I6" s="148" t="s">
        <v>207</v>
      </c>
      <c r="J6" s="148" t="s">
        <v>168</v>
      </c>
      <c r="K6" s="148" t="s">
        <v>168</v>
      </c>
      <c r="L6" s="148" t="s">
        <v>268</v>
      </c>
      <c r="M6" s="148"/>
      <c r="N6" s="148" t="s">
        <v>168</v>
      </c>
      <c r="O6" s="148"/>
      <c r="P6" s="148"/>
      <c r="Q6" s="148"/>
    </row>
    <row r="7" spans="1:22" s="149" customFormat="1" ht="12.6" customHeight="1" x14ac:dyDescent="0.2">
      <c r="A7" s="145">
        <v>4</v>
      </c>
      <c r="B7" s="59">
        <v>43488</v>
      </c>
      <c r="C7" s="147" t="s">
        <v>269</v>
      </c>
      <c r="D7" s="146" t="s">
        <v>270</v>
      </c>
      <c r="E7" s="147"/>
      <c r="F7" s="147" t="s">
        <v>271</v>
      </c>
      <c r="G7" s="148" t="s">
        <v>272</v>
      </c>
      <c r="H7" s="148" t="s">
        <v>168</v>
      </c>
      <c r="I7" s="148" t="s">
        <v>207</v>
      </c>
      <c r="J7" s="148" t="s">
        <v>168</v>
      </c>
      <c r="K7" s="148" t="s">
        <v>207</v>
      </c>
      <c r="L7" s="148"/>
      <c r="M7" s="148"/>
      <c r="N7" s="148" t="s">
        <v>168</v>
      </c>
      <c r="O7" s="148"/>
      <c r="P7" s="148"/>
      <c r="Q7" s="148"/>
      <c r="R7" s="114"/>
    </row>
    <row r="8" spans="1:22" s="149" customFormat="1" ht="12.6" customHeight="1" x14ac:dyDescent="0.2">
      <c r="A8" s="145">
        <v>5</v>
      </c>
      <c r="B8" s="59">
        <v>43489</v>
      </c>
      <c r="C8" s="147" t="s">
        <v>273</v>
      </c>
      <c r="D8" s="146" t="s">
        <v>266</v>
      </c>
      <c r="E8" s="147"/>
      <c r="F8" s="147" t="s">
        <v>258</v>
      </c>
      <c r="G8" s="148" t="s">
        <v>274</v>
      </c>
      <c r="H8" s="148" t="s">
        <v>168</v>
      </c>
      <c r="I8" s="148" t="s">
        <v>207</v>
      </c>
      <c r="J8" s="148" t="s">
        <v>168</v>
      </c>
      <c r="K8" s="148" t="s">
        <v>168</v>
      </c>
      <c r="L8" s="148" t="s">
        <v>275</v>
      </c>
      <c r="M8" s="148"/>
      <c r="N8" s="148" t="s">
        <v>168</v>
      </c>
      <c r="O8" s="148"/>
      <c r="P8" s="148"/>
      <c r="Q8" s="148"/>
      <c r="R8" s="114"/>
      <c r="T8" s="149" t="s">
        <v>276</v>
      </c>
      <c r="U8" s="149" t="s">
        <v>168</v>
      </c>
      <c r="V8" s="114"/>
    </row>
    <row r="9" spans="1:22" s="149" customFormat="1" ht="12.6" customHeight="1" x14ac:dyDescent="0.2">
      <c r="A9" s="145">
        <v>6</v>
      </c>
      <c r="B9" s="59">
        <v>43500</v>
      </c>
      <c r="C9" s="147" t="s">
        <v>277</v>
      </c>
      <c r="D9" s="146" t="s">
        <v>257</v>
      </c>
      <c r="E9" s="147"/>
      <c r="F9" s="147" t="s">
        <v>278</v>
      </c>
      <c r="G9" s="148" t="s">
        <v>279</v>
      </c>
      <c r="H9" s="148" t="s">
        <v>168</v>
      </c>
      <c r="I9" s="148" t="s">
        <v>168</v>
      </c>
      <c r="J9" s="148" t="s">
        <v>168</v>
      </c>
      <c r="K9" s="148" t="s">
        <v>207</v>
      </c>
      <c r="L9" s="148" t="s">
        <v>280</v>
      </c>
      <c r="M9" s="148"/>
      <c r="N9" s="148" t="s">
        <v>168</v>
      </c>
      <c r="O9" s="148"/>
      <c r="P9" s="148"/>
      <c r="Q9" s="148"/>
      <c r="T9" s="149" t="s">
        <v>281</v>
      </c>
      <c r="U9" s="149" t="s">
        <v>207</v>
      </c>
    </row>
    <row r="10" spans="1:22" s="149" customFormat="1" ht="12.6" customHeight="1" x14ac:dyDescent="0.2">
      <c r="A10" s="145">
        <v>7</v>
      </c>
      <c r="B10" s="59">
        <v>43501</v>
      </c>
      <c r="C10" s="147" t="s">
        <v>282</v>
      </c>
      <c r="D10" s="146" t="s">
        <v>257</v>
      </c>
      <c r="E10" s="147"/>
      <c r="F10" s="147" t="s">
        <v>262</v>
      </c>
      <c r="G10" s="148" t="s">
        <v>283</v>
      </c>
      <c r="H10" s="148" t="s">
        <v>168</v>
      </c>
      <c r="I10" s="148" t="s">
        <v>207</v>
      </c>
      <c r="J10" s="148" t="s">
        <v>168</v>
      </c>
      <c r="K10" s="148" t="s">
        <v>207</v>
      </c>
      <c r="L10" s="148" t="s">
        <v>284</v>
      </c>
      <c r="M10" s="148"/>
      <c r="N10" s="148" t="s">
        <v>168</v>
      </c>
      <c r="O10" s="148"/>
      <c r="P10" s="148"/>
      <c r="Q10" s="148"/>
      <c r="S10" s="149" t="s">
        <v>257</v>
      </c>
    </row>
    <row r="11" spans="1:22" s="149" customFormat="1" ht="12.6" customHeight="1" x14ac:dyDescent="0.2">
      <c r="A11" s="145">
        <v>8</v>
      </c>
      <c r="B11" s="59">
        <v>43519</v>
      </c>
      <c r="C11" s="147" t="s">
        <v>285</v>
      </c>
      <c r="D11" s="146" t="s">
        <v>286</v>
      </c>
      <c r="E11" s="147"/>
      <c r="F11" s="147" t="s">
        <v>287</v>
      </c>
      <c r="G11" s="148" t="s">
        <v>288</v>
      </c>
      <c r="H11" s="148" t="s">
        <v>168</v>
      </c>
      <c r="I11" s="148" t="s">
        <v>207</v>
      </c>
      <c r="J11" s="148" t="s">
        <v>168</v>
      </c>
      <c r="K11" s="148" t="s">
        <v>168</v>
      </c>
      <c r="L11" s="148" t="s">
        <v>289</v>
      </c>
      <c r="M11" s="148"/>
      <c r="N11" s="148" t="s">
        <v>168</v>
      </c>
      <c r="O11" s="148"/>
      <c r="P11" s="148"/>
      <c r="Q11" s="148"/>
      <c r="R11" s="114"/>
      <c r="S11" s="149" t="s">
        <v>290</v>
      </c>
      <c r="V11" s="114"/>
    </row>
    <row r="12" spans="1:22" s="149" customFormat="1" ht="12.6" customHeight="1" x14ac:dyDescent="0.2">
      <c r="A12" s="145">
        <v>9</v>
      </c>
      <c r="B12" s="59">
        <v>43524</v>
      </c>
      <c r="C12" s="147" t="s">
        <v>291</v>
      </c>
      <c r="D12" s="146" t="s">
        <v>257</v>
      </c>
      <c r="E12" s="147"/>
      <c r="F12" s="147" t="s">
        <v>292</v>
      </c>
      <c r="G12" s="148" t="s">
        <v>293</v>
      </c>
      <c r="H12" s="148" t="s">
        <v>168</v>
      </c>
      <c r="I12" s="148" t="s">
        <v>168</v>
      </c>
      <c r="J12" s="148" t="s">
        <v>168</v>
      </c>
      <c r="K12" s="148" t="s">
        <v>207</v>
      </c>
      <c r="L12" s="148" t="s">
        <v>294</v>
      </c>
      <c r="M12" s="148"/>
      <c r="N12" s="148" t="s">
        <v>168</v>
      </c>
      <c r="O12" s="148"/>
      <c r="P12" s="148"/>
      <c r="Q12" s="148"/>
      <c r="S12" s="149" t="s">
        <v>295</v>
      </c>
    </row>
    <row r="13" spans="1:22" s="149" customFormat="1" ht="12.6" customHeight="1" x14ac:dyDescent="0.2">
      <c r="A13" s="145">
        <v>10</v>
      </c>
      <c r="B13" s="59">
        <v>43525</v>
      </c>
      <c r="C13" s="147" t="s">
        <v>296</v>
      </c>
      <c r="D13" s="146" t="s">
        <v>286</v>
      </c>
      <c r="E13" s="147"/>
      <c r="F13" s="147" t="s">
        <v>262</v>
      </c>
      <c r="G13" s="148" t="s">
        <v>297</v>
      </c>
      <c r="H13" s="148" t="s">
        <v>168</v>
      </c>
      <c r="I13" s="148" t="s">
        <v>207</v>
      </c>
      <c r="J13" s="148" t="s">
        <v>168</v>
      </c>
      <c r="K13" s="148" t="s">
        <v>168</v>
      </c>
      <c r="L13" s="148" t="s">
        <v>298</v>
      </c>
      <c r="M13" s="148"/>
      <c r="N13" s="148" t="s">
        <v>168</v>
      </c>
      <c r="O13" s="148"/>
      <c r="P13" s="148"/>
      <c r="Q13" s="148"/>
      <c r="S13" s="149" t="s">
        <v>299</v>
      </c>
    </row>
    <row r="14" spans="1:22" s="149" customFormat="1" ht="12.6" customHeight="1" x14ac:dyDescent="0.2">
      <c r="A14" s="145">
        <v>11</v>
      </c>
      <c r="B14" s="59">
        <v>43531</v>
      </c>
      <c r="C14" s="147" t="s">
        <v>300</v>
      </c>
      <c r="D14" s="146" t="s">
        <v>257</v>
      </c>
      <c r="E14" s="147"/>
      <c r="F14" s="147" t="s">
        <v>301</v>
      </c>
      <c r="G14" s="148" t="s">
        <v>302</v>
      </c>
      <c r="H14" s="148" t="s">
        <v>168</v>
      </c>
      <c r="I14" s="148" t="s">
        <v>168</v>
      </c>
      <c r="J14" s="148"/>
      <c r="K14" s="148" t="s">
        <v>168</v>
      </c>
      <c r="L14" s="148" t="s">
        <v>303</v>
      </c>
      <c r="M14" s="148"/>
      <c r="N14" s="148" t="s">
        <v>168</v>
      </c>
      <c r="O14" s="148"/>
      <c r="P14" s="148"/>
      <c r="Q14" s="148"/>
      <c r="S14" s="149" t="s">
        <v>270</v>
      </c>
    </row>
    <row r="15" spans="1:22" s="149" customFormat="1" ht="12.6" customHeight="1" x14ac:dyDescent="0.2">
      <c r="A15" s="145">
        <v>12</v>
      </c>
      <c r="B15" s="59">
        <v>43536</v>
      </c>
      <c r="C15" s="147" t="s">
        <v>304</v>
      </c>
      <c r="D15" s="146" t="s">
        <v>270</v>
      </c>
      <c r="E15" s="147"/>
      <c r="F15" s="147" t="s">
        <v>305</v>
      </c>
      <c r="G15" s="148" t="s">
        <v>306</v>
      </c>
      <c r="H15" s="148" t="s">
        <v>168</v>
      </c>
      <c r="I15" s="148" t="s">
        <v>207</v>
      </c>
      <c r="J15" s="148" t="s">
        <v>168</v>
      </c>
      <c r="K15" s="148" t="s">
        <v>168</v>
      </c>
      <c r="L15" s="148" t="s">
        <v>307</v>
      </c>
      <c r="M15" s="148"/>
      <c r="N15" s="148" t="s">
        <v>168</v>
      </c>
      <c r="O15" s="148"/>
      <c r="P15" s="148"/>
      <c r="Q15" s="148"/>
      <c r="S15" s="149" t="s">
        <v>308</v>
      </c>
    </row>
    <row r="16" spans="1:22" s="149" customFormat="1" ht="12.6" customHeight="1" x14ac:dyDescent="0.2">
      <c r="A16" s="145">
        <v>13</v>
      </c>
      <c r="B16" s="59">
        <v>43536</v>
      </c>
      <c r="C16" s="147" t="s">
        <v>309</v>
      </c>
      <c r="D16" s="146" t="s">
        <v>270</v>
      </c>
      <c r="E16" s="147"/>
      <c r="F16" s="147" t="s">
        <v>305</v>
      </c>
      <c r="G16" s="148" t="s">
        <v>310</v>
      </c>
      <c r="H16" s="148" t="s">
        <v>168</v>
      </c>
      <c r="I16" s="148" t="s">
        <v>207</v>
      </c>
      <c r="J16" s="148" t="s">
        <v>168</v>
      </c>
      <c r="K16" s="148" t="s">
        <v>168</v>
      </c>
      <c r="L16" s="148" t="s">
        <v>307</v>
      </c>
      <c r="M16" s="148"/>
      <c r="N16" s="148" t="s">
        <v>168</v>
      </c>
      <c r="O16" s="148"/>
      <c r="P16" s="148"/>
      <c r="Q16" s="148"/>
      <c r="R16" s="114"/>
      <c r="S16" s="149" t="s">
        <v>311</v>
      </c>
    </row>
    <row r="17" spans="1:19" s="149" customFormat="1" ht="12.6" customHeight="1" x14ac:dyDescent="0.2">
      <c r="A17" s="145">
        <v>14</v>
      </c>
      <c r="B17" s="59">
        <v>43543</v>
      </c>
      <c r="C17" s="147" t="s">
        <v>312</v>
      </c>
      <c r="D17" s="146" t="s">
        <v>266</v>
      </c>
      <c r="E17" s="147"/>
      <c r="F17" s="147" t="s">
        <v>313</v>
      </c>
      <c r="G17" s="148" t="s">
        <v>314</v>
      </c>
      <c r="H17" s="148" t="s">
        <v>168</v>
      </c>
      <c r="I17" s="148" t="s">
        <v>207</v>
      </c>
      <c r="J17" s="148" t="s">
        <v>168</v>
      </c>
      <c r="K17" s="148"/>
      <c r="L17" s="148"/>
      <c r="M17" s="148"/>
      <c r="N17" s="148"/>
      <c r="O17" s="148"/>
      <c r="P17" s="148"/>
      <c r="Q17" s="148"/>
      <c r="R17" s="114"/>
      <c r="S17" s="149" t="s">
        <v>286</v>
      </c>
    </row>
    <row r="18" spans="1:19" s="149" customFormat="1" ht="12.6" customHeight="1" x14ac:dyDescent="0.2">
      <c r="A18" s="145">
        <v>15</v>
      </c>
      <c r="B18" s="59">
        <v>43602</v>
      </c>
      <c r="C18" s="147" t="s">
        <v>315</v>
      </c>
      <c r="D18" s="146" t="s">
        <v>257</v>
      </c>
      <c r="E18" s="147"/>
      <c r="F18" s="147" t="s">
        <v>258</v>
      </c>
      <c r="G18" s="148" t="s">
        <v>316</v>
      </c>
      <c r="H18" s="148" t="s">
        <v>168</v>
      </c>
      <c r="I18" s="148" t="s">
        <v>207</v>
      </c>
      <c r="J18" s="148" t="s">
        <v>168</v>
      </c>
      <c r="K18" s="148"/>
      <c r="L18" s="148" t="s">
        <v>317</v>
      </c>
      <c r="M18" s="148"/>
      <c r="N18" s="148" t="s">
        <v>168</v>
      </c>
      <c r="O18" s="148"/>
      <c r="P18" s="148"/>
      <c r="Q18" s="148"/>
      <c r="R18" s="114"/>
      <c r="S18" s="149" t="s">
        <v>266</v>
      </c>
    </row>
    <row r="19" spans="1:19" s="149" customFormat="1" ht="12.6" customHeight="1" x14ac:dyDescent="0.2">
      <c r="A19" s="145">
        <v>16</v>
      </c>
      <c r="B19" s="59">
        <v>43643</v>
      </c>
      <c r="C19" s="147" t="s">
        <v>318</v>
      </c>
      <c r="D19" s="146" t="s">
        <v>257</v>
      </c>
      <c r="E19" s="147"/>
      <c r="F19" s="147" t="s">
        <v>319</v>
      </c>
      <c r="G19" s="148" t="s">
        <v>320</v>
      </c>
      <c r="H19" s="148" t="s">
        <v>168</v>
      </c>
      <c r="I19" s="148" t="s">
        <v>207</v>
      </c>
      <c r="J19" s="148" t="s">
        <v>168</v>
      </c>
      <c r="K19" s="148"/>
      <c r="L19" s="148" t="s">
        <v>321</v>
      </c>
      <c r="M19" s="148"/>
      <c r="N19" s="148" t="s">
        <v>168</v>
      </c>
      <c r="O19" s="148"/>
      <c r="P19" s="148"/>
      <c r="Q19" s="148"/>
      <c r="R19" s="114"/>
      <c r="S19" s="149" t="s">
        <v>322</v>
      </c>
    </row>
    <row r="20" spans="1:19" s="149" customFormat="1" ht="12.6" customHeight="1" x14ac:dyDescent="0.2">
      <c r="A20" s="145">
        <v>17</v>
      </c>
      <c r="B20" s="59">
        <v>43643</v>
      </c>
      <c r="C20" s="147" t="s">
        <v>323</v>
      </c>
      <c r="D20" s="146" t="s">
        <v>324</v>
      </c>
      <c r="E20" s="147"/>
      <c r="F20" s="147" t="s">
        <v>325</v>
      </c>
      <c r="G20" s="148" t="s">
        <v>326</v>
      </c>
      <c r="H20" s="148" t="s">
        <v>168</v>
      </c>
      <c r="I20" s="148" t="s">
        <v>207</v>
      </c>
      <c r="J20" s="148" t="s">
        <v>168</v>
      </c>
      <c r="K20" s="148"/>
      <c r="L20" s="148" t="s">
        <v>327</v>
      </c>
      <c r="M20" s="148"/>
      <c r="N20" s="148"/>
      <c r="O20" s="148"/>
      <c r="P20" s="148"/>
      <c r="Q20" s="148"/>
      <c r="R20" s="114"/>
      <c r="S20" s="149" t="s">
        <v>324</v>
      </c>
    </row>
    <row r="21" spans="1:19" s="149" customFormat="1" ht="12.6" customHeight="1" x14ac:dyDescent="0.2">
      <c r="A21" s="145">
        <v>18</v>
      </c>
      <c r="B21" s="59">
        <v>43648</v>
      </c>
      <c r="C21" s="147" t="s">
        <v>328</v>
      </c>
      <c r="D21" s="146" t="s">
        <v>286</v>
      </c>
      <c r="E21" s="147"/>
      <c r="F21" s="147" t="s">
        <v>319</v>
      </c>
      <c r="G21" s="148" t="s">
        <v>329</v>
      </c>
      <c r="H21" s="148" t="s">
        <v>168</v>
      </c>
      <c r="I21" s="148" t="s">
        <v>168</v>
      </c>
      <c r="J21" s="148" t="s">
        <v>168</v>
      </c>
      <c r="K21" s="148"/>
      <c r="L21" s="148" t="s">
        <v>330</v>
      </c>
      <c r="M21" s="148"/>
      <c r="N21" s="148"/>
      <c r="O21" s="148"/>
      <c r="P21" s="148"/>
      <c r="Q21" s="148"/>
      <c r="R21" s="114"/>
      <c r="S21" s="149" t="s">
        <v>331</v>
      </c>
    </row>
    <row r="22" spans="1:19" s="149" customFormat="1" ht="12.6" customHeight="1" x14ac:dyDescent="0.2">
      <c r="A22" s="145">
        <v>19</v>
      </c>
      <c r="B22" s="59">
        <v>43654</v>
      </c>
      <c r="C22" s="147" t="s">
        <v>332</v>
      </c>
      <c r="D22" s="146" t="s">
        <v>257</v>
      </c>
      <c r="E22" s="147"/>
      <c r="F22" s="147" t="s">
        <v>258</v>
      </c>
      <c r="G22" s="148" t="s">
        <v>333</v>
      </c>
      <c r="H22" s="148" t="s">
        <v>168</v>
      </c>
      <c r="I22" s="148" t="s">
        <v>168</v>
      </c>
      <c r="J22" s="148" t="s">
        <v>168</v>
      </c>
      <c r="K22" s="148" t="s">
        <v>168</v>
      </c>
      <c r="L22" s="148" t="s">
        <v>334</v>
      </c>
      <c r="M22" s="148"/>
      <c r="N22" s="148" t="s">
        <v>168</v>
      </c>
      <c r="O22" s="148"/>
      <c r="P22" s="148"/>
      <c r="Q22" s="148"/>
      <c r="R22" s="114"/>
      <c r="S22" s="149" t="s">
        <v>335</v>
      </c>
    </row>
    <row r="23" spans="1:19" s="149" customFormat="1" ht="12.6" customHeight="1" x14ac:dyDescent="0.2">
      <c r="A23" s="145">
        <v>20</v>
      </c>
      <c r="B23" s="59">
        <v>43664</v>
      </c>
      <c r="C23" s="147" t="s">
        <v>336</v>
      </c>
      <c r="D23" s="146" t="s">
        <v>270</v>
      </c>
      <c r="E23" s="147"/>
      <c r="F23" s="147" t="s">
        <v>305</v>
      </c>
      <c r="G23" s="148" t="s">
        <v>337</v>
      </c>
      <c r="H23" s="148" t="s">
        <v>168</v>
      </c>
      <c r="I23" s="148" t="s">
        <v>207</v>
      </c>
      <c r="J23" s="148" t="s">
        <v>168</v>
      </c>
      <c r="K23" s="148"/>
      <c r="L23" s="148" t="s">
        <v>307</v>
      </c>
      <c r="M23" s="148"/>
      <c r="N23" s="148" t="s">
        <v>168</v>
      </c>
      <c r="O23" s="148"/>
      <c r="P23" s="148"/>
      <c r="Q23" s="148"/>
      <c r="R23" s="114"/>
      <c r="S23" s="149" t="s">
        <v>338</v>
      </c>
    </row>
    <row r="24" spans="1:19" s="149" customFormat="1" ht="12.6" customHeight="1" x14ac:dyDescent="0.2">
      <c r="A24" s="145">
        <v>21</v>
      </c>
      <c r="B24" s="59">
        <v>43670</v>
      </c>
      <c r="C24" s="147" t="s">
        <v>339</v>
      </c>
      <c r="D24" s="146" t="s">
        <v>257</v>
      </c>
      <c r="E24" s="147"/>
      <c r="F24" s="147" t="s">
        <v>262</v>
      </c>
      <c r="G24" s="148" t="s">
        <v>340</v>
      </c>
      <c r="H24" s="148" t="s">
        <v>168</v>
      </c>
      <c r="I24" s="148" t="s">
        <v>168</v>
      </c>
      <c r="J24" s="148" t="s">
        <v>168</v>
      </c>
      <c r="K24" s="148"/>
      <c r="L24" s="148" t="s">
        <v>341</v>
      </c>
      <c r="M24" s="148"/>
      <c r="N24" s="148" t="s">
        <v>168</v>
      </c>
      <c r="O24" s="148"/>
      <c r="P24" s="148"/>
      <c r="Q24" s="148"/>
      <c r="R24" s="114"/>
      <c r="S24" s="149" t="s">
        <v>342</v>
      </c>
    </row>
    <row r="25" spans="1:19" s="149" customFormat="1" ht="12.6" customHeight="1" x14ac:dyDescent="0.2">
      <c r="A25" s="145">
        <v>22</v>
      </c>
      <c r="B25" s="59">
        <v>43685</v>
      </c>
      <c r="C25" s="147" t="s">
        <v>343</v>
      </c>
      <c r="D25" s="146" t="s">
        <v>257</v>
      </c>
      <c r="E25" s="147"/>
      <c r="F25" s="147" t="s">
        <v>292</v>
      </c>
      <c r="G25" s="148" t="s">
        <v>344</v>
      </c>
      <c r="H25" s="148" t="s">
        <v>168</v>
      </c>
      <c r="I25" s="148" t="s">
        <v>168</v>
      </c>
      <c r="J25" s="148" t="s">
        <v>168</v>
      </c>
      <c r="K25" s="148"/>
      <c r="L25" s="148" t="s">
        <v>345</v>
      </c>
      <c r="M25" s="148"/>
      <c r="N25" s="148" t="s">
        <v>168</v>
      </c>
      <c r="O25" s="148" t="s">
        <v>168</v>
      </c>
      <c r="P25" s="148"/>
      <c r="Q25" s="148" t="s">
        <v>168</v>
      </c>
      <c r="R25" s="114"/>
      <c r="S25" s="149" t="s">
        <v>346</v>
      </c>
    </row>
    <row r="26" spans="1:19" s="149" customFormat="1" ht="12.6" customHeight="1" x14ac:dyDescent="0.2">
      <c r="A26" s="145">
        <v>23</v>
      </c>
      <c r="B26" s="59">
        <v>43724</v>
      </c>
      <c r="C26" s="147" t="s">
        <v>347</v>
      </c>
      <c r="D26" s="146" t="s">
        <v>266</v>
      </c>
      <c r="E26" s="147"/>
      <c r="F26" s="147" t="s">
        <v>348</v>
      </c>
      <c r="G26" s="148" t="s">
        <v>349</v>
      </c>
      <c r="H26" s="148" t="s">
        <v>168</v>
      </c>
      <c r="I26" s="148" t="s">
        <v>207</v>
      </c>
      <c r="J26" s="148" t="s">
        <v>168</v>
      </c>
      <c r="K26" s="148"/>
      <c r="L26" s="148" t="s">
        <v>350</v>
      </c>
      <c r="M26" s="148"/>
      <c r="N26" s="148"/>
      <c r="O26" s="148"/>
      <c r="P26" s="148"/>
      <c r="Q26" s="148"/>
      <c r="R26" s="114"/>
      <c r="S26" s="149" t="s">
        <v>351</v>
      </c>
    </row>
    <row r="27" spans="1:19" s="149" customFormat="1" ht="12.6" customHeight="1" x14ac:dyDescent="0.2">
      <c r="A27" s="145">
        <v>24</v>
      </c>
      <c r="B27" s="59">
        <v>43726</v>
      </c>
      <c r="C27" s="147" t="s">
        <v>352</v>
      </c>
      <c r="D27" s="146" t="s">
        <v>257</v>
      </c>
      <c r="E27" s="147"/>
      <c r="F27" s="147" t="s">
        <v>319</v>
      </c>
      <c r="G27" s="148" t="s">
        <v>353</v>
      </c>
      <c r="H27" s="148" t="s">
        <v>168</v>
      </c>
      <c r="I27" s="148" t="s">
        <v>168</v>
      </c>
      <c r="J27" s="148" t="s">
        <v>168</v>
      </c>
      <c r="K27" s="148" t="s">
        <v>168</v>
      </c>
      <c r="L27" s="148" t="s">
        <v>354</v>
      </c>
      <c r="M27" s="148"/>
      <c r="N27" s="148" t="s">
        <v>168</v>
      </c>
      <c r="O27" s="148"/>
      <c r="P27" s="148"/>
      <c r="Q27" s="148"/>
      <c r="R27" s="114"/>
      <c r="S27" s="149" t="s">
        <v>355</v>
      </c>
    </row>
    <row r="28" spans="1:19" s="149" customFormat="1" ht="12.6" customHeight="1" x14ac:dyDescent="0.2">
      <c r="A28" s="145">
        <v>25</v>
      </c>
      <c r="B28" s="59">
        <v>43745</v>
      </c>
      <c r="C28" s="147" t="s">
        <v>356</v>
      </c>
      <c r="D28" s="146" t="s">
        <v>270</v>
      </c>
      <c r="E28" s="147"/>
      <c r="F28" s="147" t="s">
        <v>305</v>
      </c>
      <c r="G28" s="148" t="s">
        <v>357</v>
      </c>
      <c r="H28" s="148" t="s">
        <v>168</v>
      </c>
      <c r="I28" s="148" t="s">
        <v>207</v>
      </c>
      <c r="J28" s="148" t="s">
        <v>168</v>
      </c>
      <c r="K28" s="148"/>
      <c r="L28" s="148" t="s">
        <v>307</v>
      </c>
      <c r="M28" s="148"/>
      <c r="N28" s="148"/>
      <c r="O28" s="148"/>
      <c r="P28" s="148"/>
      <c r="Q28" s="148"/>
      <c r="R28" s="114"/>
      <c r="S28" s="149" t="s">
        <v>358</v>
      </c>
    </row>
    <row r="29" spans="1:19" s="149" customFormat="1" ht="12.6" customHeight="1" x14ac:dyDescent="0.2">
      <c r="A29" s="145">
        <v>26</v>
      </c>
      <c r="B29" s="59">
        <v>43747</v>
      </c>
      <c r="C29" s="147" t="s">
        <v>359</v>
      </c>
      <c r="D29" s="146" t="s">
        <v>266</v>
      </c>
      <c r="E29" s="147"/>
      <c r="F29" s="147" t="s">
        <v>258</v>
      </c>
      <c r="G29" s="148" t="s">
        <v>360</v>
      </c>
      <c r="H29" s="148" t="s">
        <v>168</v>
      </c>
      <c r="I29" s="148" t="s">
        <v>207</v>
      </c>
      <c r="J29" s="148" t="s">
        <v>168</v>
      </c>
      <c r="K29" s="148" t="s">
        <v>168</v>
      </c>
      <c r="L29" s="148" t="s">
        <v>361</v>
      </c>
      <c r="M29" s="148"/>
      <c r="N29" s="148" t="s">
        <v>168</v>
      </c>
      <c r="O29" s="148"/>
      <c r="P29" s="148"/>
      <c r="Q29" s="148"/>
      <c r="R29" s="114"/>
    </row>
    <row r="30" spans="1:19" s="149" customFormat="1" ht="12.6" customHeight="1" x14ac:dyDescent="0.2">
      <c r="A30" s="145">
        <v>27</v>
      </c>
      <c r="B30" s="59">
        <v>43759</v>
      </c>
      <c r="C30" s="147" t="s">
        <v>362</v>
      </c>
      <c r="D30" s="146" t="s">
        <v>257</v>
      </c>
      <c r="E30" s="147"/>
      <c r="F30" s="147" t="s">
        <v>292</v>
      </c>
      <c r="G30" s="148" t="s">
        <v>363</v>
      </c>
      <c r="H30" s="148" t="s">
        <v>168</v>
      </c>
      <c r="I30" s="148" t="s">
        <v>207</v>
      </c>
      <c r="J30" s="148" t="s">
        <v>168</v>
      </c>
      <c r="K30" s="148" t="s">
        <v>168</v>
      </c>
      <c r="L30" s="148" t="s">
        <v>364</v>
      </c>
      <c r="M30" s="148"/>
      <c r="N30" s="148" t="s">
        <v>168</v>
      </c>
      <c r="O30" s="148"/>
      <c r="P30" s="148"/>
      <c r="Q30" s="148"/>
      <c r="R30" s="114"/>
    </row>
    <row r="31" spans="1:19" s="149" customFormat="1" ht="12.6" customHeight="1" x14ac:dyDescent="0.2">
      <c r="A31" s="145">
        <v>28</v>
      </c>
      <c r="B31" s="59"/>
      <c r="C31" s="147"/>
      <c r="D31" s="146"/>
      <c r="E31" s="147"/>
      <c r="F31" s="147"/>
      <c r="G31" s="148"/>
      <c r="H31" s="148"/>
      <c r="I31" s="148"/>
      <c r="J31" s="148"/>
      <c r="K31" s="148"/>
      <c r="L31" s="148"/>
      <c r="M31" s="148"/>
      <c r="N31" s="148"/>
      <c r="O31" s="148"/>
      <c r="P31" s="148"/>
      <c r="Q31" s="148"/>
      <c r="R31" s="114"/>
    </row>
    <row r="32" spans="1:19" s="149" customFormat="1" ht="12.6" customHeight="1" x14ac:dyDescent="0.2">
      <c r="A32" s="145">
        <v>29</v>
      </c>
      <c r="B32" s="59"/>
      <c r="C32" s="147"/>
      <c r="D32" s="146"/>
      <c r="E32" s="147"/>
      <c r="F32" s="147"/>
      <c r="G32" s="148"/>
      <c r="H32" s="148"/>
      <c r="I32" s="148"/>
      <c r="J32" s="148"/>
      <c r="K32" s="148"/>
      <c r="L32" s="148"/>
      <c r="M32" s="148"/>
      <c r="N32" s="148"/>
      <c r="O32" s="148"/>
      <c r="P32" s="148"/>
      <c r="Q32" s="148"/>
      <c r="R32" s="114"/>
    </row>
    <row r="33" spans="1:18" s="149" customFormat="1" ht="12.6" customHeight="1" x14ac:dyDescent="0.2">
      <c r="A33" s="145">
        <v>30</v>
      </c>
      <c r="B33" s="59"/>
      <c r="C33" s="147"/>
      <c r="D33" s="146"/>
      <c r="E33" s="147"/>
      <c r="F33" s="147"/>
      <c r="G33" s="148"/>
      <c r="H33" s="148"/>
      <c r="I33" s="148"/>
      <c r="J33" s="148"/>
      <c r="K33" s="148"/>
      <c r="L33" s="148"/>
      <c r="M33" s="148"/>
      <c r="N33" s="148"/>
      <c r="O33" s="148"/>
      <c r="P33" s="148"/>
      <c r="Q33" s="148"/>
      <c r="R33" s="114"/>
    </row>
    <row r="34" spans="1:18" s="149" customFormat="1" ht="12.6" customHeight="1" x14ac:dyDescent="0.2">
      <c r="A34" s="145">
        <v>31</v>
      </c>
      <c r="B34" s="59"/>
      <c r="C34" s="147"/>
      <c r="D34" s="146"/>
      <c r="E34" s="147"/>
      <c r="F34" s="147"/>
      <c r="G34" s="148"/>
      <c r="H34" s="148"/>
      <c r="I34" s="148"/>
      <c r="J34" s="148"/>
      <c r="K34" s="148"/>
      <c r="L34" s="148"/>
      <c r="M34" s="148"/>
      <c r="N34" s="148"/>
      <c r="O34" s="148"/>
      <c r="P34" s="148"/>
      <c r="Q34" s="148"/>
      <c r="R34" s="114"/>
    </row>
    <row r="35" spans="1:18" s="149" customFormat="1" ht="12.75" x14ac:dyDescent="0.2">
      <c r="A35" s="145">
        <v>32</v>
      </c>
      <c r="B35" s="59"/>
      <c r="C35" s="147"/>
      <c r="D35" s="146"/>
      <c r="E35" s="147"/>
      <c r="F35" s="147"/>
      <c r="G35" s="148"/>
      <c r="H35" s="148"/>
      <c r="I35" s="148"/>
      <c r="J35" s="148"/>
      <c r="K35" s="148"/>
      <c r="L35" s="148"/>
      <c r="M35" s="148"/>
      <c r="N35" s="148"/>
      <c r="O35" s="148"/>
      <c r="P35" s="148"/>
      <c r="Q35" s="148"/>
      <c r="R35" s="114"/>
    </row>
    <row r="36" spans="1:18" s="149" customFormat="1" ht="12.75" x14ac:dyDescent="0.2">
      <c r="A36" s="145">
        <v>33</v>
      </c>
      <c r="B36" s="59"/>
      <c r="C36" s="147"/>
      <c r="D36" s="146"/>
      <c r="E36" s="147"/>
      <c r="F36" s="147"/>
      <c r="G36" s="148"/>
      <c r="H36" s="148"/>
      <c r="I36" s="148"/>
      <c r="J36" s="148"/>
      <c r="K36" s="148"/>
      <c r="L36" s="148"/>
      <c r="M36" s="148"/>
      <c r="N36" s="148"/>
      <c r="O36" s="148"/>
      <c r="P36" s="148"/>
      <c r="Q36" s="148"/>
      <c r="R36" s="114"/>
    </row>
    <row r="37" spans="1:18" s="149" customFormat="1" ht="12.75" x14ac:dyDescent="0.2">
      <c r="A37" s="145">
        <v>34</v>
      </c>
      <c r="B37" s="59"/>
      <c r="C37" s="147"/>
      <c r="D37" s="146"/>
      <c r="E37" s="147"/>
      <c r="F37" s="147"/>
      <c r="G37" s="148"/>
      <c r="H37" s="148"/>
      <c r="I37" s="148"/>
      <c r="J37" s="148"/>
      <c r="K37" s="148"/>
      <c r="L37" s="148"/>
      <c r="M37" s="148"/>
      <c r="N37" s="148"/>
      <c r="O37" s="148"/>
      <c r="P37" s="148"/>
      <c r="Q37" s="148"/>
      <c r="R37" s="114"/>
    </row>
    <row r="38" spans="1:18" s="149" customFormat="1" ht="12.75" x14ac:dyDescent="0.2">
      <c r="A38" s="145">
        <v>35</v>
      </c>
      <c r="B38" s="59"/>
      <c r="C38" s="147"/>
      <c r="D38" s="146"/>
      <c r="E38" s="147"/>
      <c r="F38" s="147"/>
      <c r="G38" s="148"/>
      <c r="H38" s="148"/>
      <c r="I38" s="148"/>
      <c r="J38" s="148"/>
      <c r="K38" s="148"/>
      <c r="L38" s="148"/>
      <c r="M38" s="148"/>
      <c r="N38" s="148"/>
      <c r="O38" s="148"/>
      <c r="P38" s="148"/>
      <c r="Q38" s="148"/>
      <c r="R38" s="114"/>
    </row>
    <row r="39" spans="1:18" s="149" customFormat="1" ht="12.75" x14ac:dyDescent="0.2">
      <c r="A39" s="145">
        <v>36</v>
      </c>
      <c r="B39" s="59"/>
      <c r="C39" s="147"/>
      <c r="D39" s="146"/>
      <c r="E39" s="147"/>
      <c r="F39" s="147"/>
      <c r="G39" s="148"/>
      <c r="H39" s="148"/>
      <c r="I39" s="148"/>
      <c r="J39" s="148"/>
      <c r="K39" s="148"/>
      <c r="L39" s="148"/>
      <c r="M39" s="148"/>
      <c r="N39" s="148"/>
      <c r="O39" s="148"/>
      <c r="P39" s="148"/>
      <c r="Q39" s="148"/>
      <c r="R39" s="114"/>
    </row>
    <row r="40" spans="1:18" s="149" customFormat="1" ht="12.75" x14ac:dyDescent="0.2">
      <c r="A40" s="145">
        <v>37</v>
      </c>
      <c r="B40" s="59"/>
      <c r="C40" s="147"/>
      <c r="D40" s="146"/>
      <c r="E40" s="147"/>
      <c r="F40" s="147"/>
      <c r="G40" s="148"/>
      <c r="H40" s="148"/>
      <c r="I40" s="148"/>
      <c r="J40" s="148"/>
      <c r="K40" s="148"/>
      <c r="L40" s="148"/>
      <c r="M40" s="148"/>
      <c r="N40" s="148"/>
      <c r="O40" s="148"/>
      <c r="P40" s="148"/>
      <c r="Q40" s="148"/>
      <c r="R40" s="114"/>
    </row>
    <row r="41" spans="1:18" s="149" customFormat="1" ht="12.75" x14ac:dyDescent="0.2">
      <c r="A41" s="145">
        <v>38</v>
      </c>
      <c r="B41" s="59"/>
      <c r="C41" s="147"/>
      <c r="D41" s="146"/>
      <c r="E41" s="147"/>
      <c r="F41" s="147"/>
      <c r="G41" s="148"/>
      <c r="H41" s="148"/>
      <c r="I41" s="148"/>
      <c r="J41" s="148"/>
      <c r="K41" s="148"/>
      <c r="L41" s="148"/>
      <c r="M41" s="148"/>
      <c r="N41" s="148"/>
      <c r="O41" s="148"/>
      <c r="P41" s="148"/>
      <c r="Q41" s="148"/>
      <c r="R41" s="114"/>
    </row>
    <row r="42" spans="1:18" s="149" customFormat="1" ht="12.75" x14ac:dyDescent="0.2">
      <c r="A42" s="145">
        <v>39</v>
      </c>
      <c r="B42" s="59"/>
      <c r="C42" s="147"/>
      <c r="D42" s="146"/>
      <c r="E42" s="147"/>
      <c r="F42" s="147"/>
      <c r="G42" s="148"/>
      <c r="H42" s="148"/>
      <c r="I42" s="148"/>
      <c r="J42" s="148"/>
      <c r="K42" s="148"/>
      <c r="L42" s="148"/>
      <c r="M42" s="148"/>
      <c r="N42" s="148"/>
      <c r="O42" s="148"/>
      <c r="P42" s="148"/>
      <c r="Q42" s="148"/>
      <c r="R42" s="114"/>
    </row>
    <row r="43" spans="1:18" s="149" customFormat="1" ht="12.75" x14ac:dyDescent="0.2">
      <c r="A43" s="145">
        <v>40</v>
      </c>
      <c r="B43" s="59"/>
      <c r="C43" s="147"/>
      <c r="D43" s="146"/>
      <c r="E43" s="147"/>
      <c r="F43" s="147"/>
      <c r="G43" s="148"/>
      <c r="H43" s="148"/>
      <c r="I43" s="148"/>
      <c r="J43" s="148"/>
      <c r="K43" s="148"/>
      <c r="L43" s="148"/>
      <c r="M43" s="148"/>
      <c r="N43" s="148"/>
      <c r="O43" s="148"/>
      <c r="P43" s="148"/>
      <c r="Q43" s="148"/>
      <c r="R43" s="114"/>
    </row>
    <row r="44" spans="1:18" s="149" customFormat="1" ht="12.75" x14ac:dyDescent="0.2">
      <c r="A44" s="145">
        <v>41</v>
      </c>
      <c r="B44" s="59"/>
      <c r="C44" s="147"/>
      <c r="D44" s="146"/>
      <c r="E44" s="147"/>
      <c r="F44" s="147"/>
      <c r="G44" s="148"/>
      <c r="H44" s="148"/>
      <c r="I44" s="148"/>
      <c r="J44" s="148"/>
      <c r="K44" s="148"/>
      <c r="L44" s="148"/>
      <c r="M44" s="148"/>
      <c r="N44" s="148"/>
      <c r="O44" s="148"/>
      <c r="P44" s="148"/>
      <c r="Q44" s="148"/>
      <c r="R44" s="114"/>
    </row>
    <row r="45" spans="1:18" s="149" customFormat="1" ht="12.75" x14ac:dyDescent="0.2">
      <c r="A45" s="145">
        <v>42</v>
      </c>
      <c r="B45" s="59"/>
      <c r="C45" s="147"/>
      <c r="D45" s="146"/>
      <c r="E45" s="147"/>
      <c r="F45" s="147"/>
      <c r="G45" s="148"/>
      <c r="H45" s="148"/>
      <c r="I45" s="148"/>
      <c r="J45" s="148"/>
      <c r="K45" s="148"/>
      <c r="L45" s="148"/>
      <c r="M45" s="148"/>
      <c r="N45" s="148"/>
      <c r="O45" s="148"/>
      <c r="P45" s="148"/>
      <c r="Q45" s="148"/>
      <c r="R45" s="114"/>
    </row>
    <row r="46" spans="1:18" s="149" customFormat="1" ht="12.75" x14ac:dyDescent="0.2">
      <c r="A46" s="145">
        <v>43</v>
      </c>
      <c r="B46" s="59"/>
      <c r="C46" s="147"/>
      <c r="D46" s="146"/>
      <c r="E46" s="147"/>
      <c r="F46" s="147"/>
      <c r="G46" s="148"/>
      <c r="H46" s="148"/>
      <c r="I46" s="148"/>
      <c r="J46" s="148"/>
      <c r="K46" s="148"/>
      <c r="L46" s="148"/>
      <c r="M46" s="148"/>
      <c r="N46" s="148"/>
      <c r="O46" s="148"/>
      <c r="P46" s="148"/>
      <c r="Q46" s="148"/>
      <c r="R46" s="114"/>
    </row>
    <row r="47" spans="1:18" s="149" customFormat="1" ht="12.75" x14ac:dyDescent="0.2">
      <c r="A47" s="145">
        <v>44</v>
      </c>
      <c r="B47" s="59"/>
      <c r="C47" s="147"/>
      <c r="D47" s="146"/>
      <c r="E47" s="147"/>
      <c r="F47" s="147"/>
      <c r="G47" s="148"/>
      <c r="H47" s="148"/>
      <c r="I47" s="148"/>
      <c r="J47" s="148"/>
      <c r="K47" s="148"/>
      <c r="L47" s="148"/>
      <c r="M47" s="148"/>
      <c r="N47" s="148"/>
      <c r="O47" s="148"/>
      <c r="P47" s="148"/>
      <c r="Q47" s="148"/>
      <c r="R47" s="114"/>
    </row>
    <row r="48" spans="1:18" s="149" customFormat="1" ht="12.75" x14ac:dyDescent="0.2">
      <c r="A48" s="145">
        <v>45</v>
      </c>
      <c r="B48" s="59"/>
      <c r="C48" s="147"/>
      <c r="D48" s="146"/>
      <c r="E48" s="147"/>
      <c r="F48" s="147"/>
      <c r="G48" s="148"/>
      <c r="H48" s="148"/>
      <c r="I48" s="148"/>
      <c r="J48" s="148"/>
      <c r="K48" s="148"/>
      <c r="L48" s="148"/>
      <c r="M48" s="148"/>
      <c r="N48" s="148"/>
      <c r="O48" s="148"/>
      <c r="P48" s="148"/>
      <c r="Q48" s="148"/>
      <c r="R48" s="114"/>
    </row>
    <row r="49" spans="1:18" s="149" customFormat="1" ht="12.75" x14ac:dyDescent="0.2">
      <c r="A49" s="145">
        <v>46</v>
      </c>
      <c r="B49" s="59"/>
      <c r="C49" s="147"/>
      <c r="D49" s="146"/>
      <c r="E49" s="147"/>
      <c r="F49" s="147"/>
      <c r="G49" s="148"/>
      <c r="H49" s="148"/>
      <c r="I49" s="148"/>
      <c r="J49" s="148"/>
      <c r="K49" s="148"/>
      <c r="L49" s="148"/>
      <c r="M49" s="148"/>
      <c r="N49" s="148"/>
      <c r="O49" s="148"/>
      <c r="P49" s="148"/>
      <c r="Q49" s="148"/>
      <c r="R49" s="114"/>
    </row>
    <row r="50" spans="1:18" s="149" customFormat="1" ht="12.75" x14ac:dyDescent="0.2">
      <c r="A50" s="145">
        <v>47</v>
      </c>
      <c r="B50" s="59"/>
      <c r="C50" s="147"/>
      <c r="D50" s="146"/>
      <c r="E50" s="147"/>
      <c r="F50" s="147"/>
      <c r="G50" s="148"/>
      <c r="H50" s="148"/>
      <c r="I50" s="148"/>
      <c r="J50" s="148"/>
      <c r="K50" s="148"/>
      <c r="L50" s="148"/>
      <c r="M50" s="148"/>
      <c r="N50" s="148"/>
      <c r="O50" s="148"/>
      <c r="P50" s="148"/>
      <c r="Q50" s="148"/>
      <c r="R50" s="114"/>
    </row>
    <row r="51" spans="1:18" s="149" customFormat="1" ht="12.75" x14ac:dyDescent="0.2">
      <c r="A51" s="145">
        <v>48</v>
      </c>
      <c r="B51" s="59"/>
      <c r="C51" s="147"/>
      <c r="D51" s="146"/>
      <c r="E51" s="147"/>
      <c r="F51" s="147"/>
      <c r="G51" s="148"/>
      <c r="H51" s="148"/>
      <c r="I51" s="148"/>
      <c r="J51" s="148"/>
      <c r="K51" s="148"/>
      <c r="L51" s="148"/>
      <c r="M51" s="148"/>
      <c r="N51" s="148"/>
      <c r="O51" s="148"/>
      <c r="P51" s="148"/>
      <c r="Q51" s="148"/>
      <c r="R51" s="114"/>
    </row>
    <row r="52" spans="1:18" s="149" customFormat="1" ht="12.75" x14ac:dyDescent="0.2">
      <c r="A52" s="145">
        <v>49</v>
      </c>
      <c r="B52" s="59"/>
      <c r="C52" s="147"/>
      <c r="D52" s="146"/>
      <c r="E52" s="147"/>
      <c r="F52" s="147"/>
      <c r="G52" s="148"/>
      <c r="H52" s="148"/>
      <c r="I52" s="148"/>
      <c r="J52" s="148"/>
      <c r="K52" s="148"/>
      <c r="L52" s="148"/>
      <c r="M52" s="148"/>
      <c r="N52" s="148"/>
      <c r="O52" s="148"/>
      <c r="P52" s="148"/>
      <c r="Q52" s="148"/>
      <c r="R52" s="114"/>
    </row>
    <row r="53" spans="1:18" s="149" customFormat="1" ht="12.75" x14ac:dyDescent="0.2">
      <c r="A53" s="145">
        <v>50</v>
      </c>
      <c r="B53" s="59"/>
      <c r="C53" s="147"/>
      <c r="D53" s="146"/>
      <c r="E53" s="147"/>
      <c r="F53" s="147"/>
      <c r="G53" s="148"/>
      <c r="H53" s="148"/>
      <c r="I53" s="148"/>
      <c r="J53" s="148"/>
      <c r="K53" s="148"/>
      <c r="L53" s="148"/>
      <c r="M53" s="148"/>
      <c r="N53" s="148"/>
      <c r="O53" s="148"/>
      <c r="P53" s="148"/>
      <c r="Q53" s="148"/>
      <c r="R53" s="114"/>
    </row>
    <row r="54" spans="1:18" s="149" customFormat="1" ht="12.75" x14ac:dyDescent="0.2">
      <c r="A54" s="145">
        <v>51</v>
      </c>
      <c r="B54" s="59"/>
      <c r="C54" s="147"/>
      <c r="D54" s="146"/>
      <c r="E54" s="147"/>
      <c r="F54" s="147"/>
      <c r="G54" s="148"/>
      <c r="H54" s="148"/>
      <c r="I54" s="148"/>
      <c r="J54" s="148"/>
      <c r="K54" s="148"/>
      <c r="L54" s="148"/>
      <c r="M54" s="148"/>
      <c r="N54" s="148"/>
      <c r="O54" s="148"/>
      <c r="P54" s="148"/>
      <c r="Q54" s="148"/>
      <c r="R54" s="114"/>
    </row>
    <row r="55" spans="1:18" s="149" customFormat="1" ht="12.75" x14ac:dyDescent="0.2">
      <c r="A55" s="145">
        <v>52</v>
      </c>
      <c r="B55" s="59"/>
      <c r="C55" s="147"/>
      <c r="D55" s="146"/>
      <c r="E55" s="147"/>
      <c r="F55" s="147"/>
      <c r="G55" s="148"/>
      <c r="H55" s="148"/>
      <c r="I55" s="148"/>
      <c r="J55" s="148"/>
      <c r="K55" s="148"/>
      <c r="L55" s="148"/>
      <c r="M55" s="148"/>
      <c r="N55" s="148"/>
      <c r="O55" s="148"/>
      <c r="P55" s="148"/>
      <c r="Q55" s="148"/>
      <c r="R55" s="114"/>
    </row>
    <row r="56" spans="1:18" s="149" customFormat="1" ht="12.75" x14ac:dyDescent="0.2">
      <c r="A56" s="145">
        <v>53</v>
      </c>
      <c r="B56" s="59"/>
      <c r="C56" s="147"/>
      <c r="D56" s="146"/>
      <c r="E56" s="147"/>
      <c r="F56" s="147"/>
      <c r="G56" s="148"/>
      <c r="H56" s="148"/>
      <c r="I56" s="148"/>
      <c r="J56" s="148"/>
      <c r="K56" s="148"/>
      <c r="L56" s="148"/>
      <c r="M56" s="148"/>
      <c r="N56" s="148"/>
      <c r="O56" s="148"/>
      <c r="P56" s="148"/>
      <c r="Q56" s="148"/>
      <c r="R56" s="114"/>
    </row>
    <row r="57" spans="1:18" s="149" customFormat="1" ht="12.75" x14ac:dyDescent="0.2">
      <c r="A57" s="145">
        <v>54</v>
      </c>
      <c r="B57" s="59"/>
      <c r="C57" s="147"/>
      <c r="D57" s="146"/>
      <c r="E57" s="147"/>
      <c r="F57" s="147"/>
      <c r="G57" s="148"/>
      <c r="H57" s="148"/>
      <c r="I57" s="148"/>
      <c r="J57" s="148"/>
      <c r="K57" s="148"/>
      <c r="L57" s="148"/>
      <c r="M57" s="148"/>
      <c r="N57" s="148"/>
      <c r="O57" s="148"/>
      <c r="P57" s="148"/>
      <c r="Q57" s="148"/>
      <c r="R57" s="114"/>
    </row>
    <row r="58" spans="1:18" s="149" customFormat="1" ht="12.75" x14ac:dyDescent="0.2">
      <c r="A58" s="145">
        <v>55</v>
      </c>
      <c r="B58" s="59"/>
      <c r="C58" s="147"/>
      <c r="D58" s="146"/>
      <c r="E58" s="147"/>
      <c r="F58" s="147"/>
      <c r="G58" s="148"/>
      <c r="H58" s="148"/>
      <c r="I58" s="148"/>
      <c r="J58" s="148"/>
      <c r="K58" s="148"/>
      <c r="L58" s="148"/>
      <c r="M58" s="148"/>
      <c r="N58" s="148"/>
      <c r="O58" s="148"/>
      <c r="P58" s="148"/>
      <c r="Q58" s="148"/>
      <c r="R58" s="114"/>
    </row>
    <row r="59" spans="1:18" s="149" customFormat="1" ht="12.75" x14ac:dyDescent="0.2">
      <c r="A59" s="145">
        <v>56</v>
      </c>
      <c r="B59" s="59"/>
      <c r="C59" s="147"/>
      <c r="D59" s="146"/>
      <c r="E59" s="147"/>
      <c r="F59" s="147"/>
      <c r="G59" s="148"/>
      <c r="H59" s="148"/>
      <c r="I59" s="148"/>
      <c r="J59" s="148"/>
      <c r="K59" s="148"/>
      <c r="L59" s="148"/>
      <c r="M59" s="148"/>
      <c r="N59" s="148"/>
      <c r="O59" s="148"/>
      <c r="P59" s="148"/>
      <c r="Q59" s="148"/>
      <c r="R59" s="114"/>
    </row>
    <row r="60" spans="1:18" s="149" customFormat="1" ht="12.75" x14ac:dyDescent="0.2">
      <c r="A60" s="145">
        <v>57</v>
      </c>
      <c r="B60" s="59"/>
      <c r="C60" s="147"/>
      <c r="D60" s="146"/>
      <c r="E60" s="147"/>
      <c r="F60" s="147"/>
      <c r="G60" s="148"/>
      <c r="H60" s="148"/>
      <c r="I60" s="148"/>
      <c r="J60" s="148"/>
      <c r="K60" s="148"/>
      <c r="L60" s="148"/>
      <c r="M60" s="148"/>
      <c r="N60" s="148"/>
      <c r="O60" s="148"/>
      <c r="P60" s="148"/>
      <c r="Q60" s="148"/>
      <c r="R60" s="114"/>
    </row>
    <row r="61" spans="1:18" s="149" customFormat="1" ht="12.75" x14ac:dyDescent="0.2">
      <c r="A61" s="145">
        <v>58</v>
      </c>
      <c r="B61" s="59"/>
      <c r="C61" s="147"/>
      <c r="D61" s="146"/>
      <c r="E61" s="147"/>
      <c r="F61" s="147"/>
      <c r="G61" s="148"/>
      <c r="H61" s="148"/>
      <c r="I61" s="148"/>
      <c r="J61" s="148"/>
      <c r="K61" s="148"/>
      <c r="L61" s="148"/>
      <c r="M61" s="148"/>
      <c r="N61" s="148"/>
      <c r="O61" s="148"/>
      <c r="P61" s="148"/>
      <c r="Q61" s="148"/>
      <c r="R61" s="114"/>
    </row>
    <row r="62" spans="1:18" s="149" customFormat="1" ht="12.75" x14ac:dyDescent="0.2">
      <c r="A62" s="145">
        <v>59</v>
      </c>
      <c r="B62" s="59"/>
      <c r="C62" s="147"/>
      <c r="D62" s="146"/>
      <c r="E62" s="147"/>
      <c r="F62" s="147"/>
      <c r="G62" s="148"/>
      <c r="H62" s="148"/>
      <c r="I62" s="148"/>
      <c r="J62" s="148"/>
      <c r="K62" s="148"/>
      <c r="L62" s="148"/>
      <c r="M62" s="148"/>
      <c r="N62" s="148"/>
      <c r="O62" s="148"/>
      <c r="P62" s="148"/>
      <c r="Q62" s="148"/>
      <c r="R62" s="114"/>
    </row>
    <row r="63" spans="1:18" s="149" customFormat="1" ht="12.75" x14ac:dyDescent="0.2">
      <c r="A63" s="145">
        <v>60</v>
      </c>
      <c r="B63" s="59"/>
      <c r="C63" s="147"/>
      <c r="D63" s="146"/>
      <c r="E63" s="147"/>
      <c r="F63" s="147"/>
      <c r="G63" s="148"/>
      <c r="H63" s="148"/>
      <c r="I63" s="148"/>
      <c r="J63" s="148"/>
      <c r="K63" s="148"/>
      <c r="L63" s="148"/>
      <c r="M63" s="148"/>
      <c r="N63" s="148"/>
      <c r="O63" s="148"/>
      <c r="P63" s="148"/>
      <c r="Q63" s="148"/>
      <c r="R63" s="114"/>
    </row>
    <row r="64" spans="1:18" s="149" customFormat="1" ht="12.75" x14ac:dyDescent="0.2">
      <c r="A64" s="145">
        <v>61</v>
      </c>
      <c r="B64" s="59"/>
      <c r="C64" s="147"/>
      <c r="D64" s="146"/>
      <c r="E64" s="147"/>
      <c r="F64" s="147"/>
      <c r="G64" s="148"/>
      <c r="H64" s="148"/>
      <c r="I64" s="148"/>
      <c r="J64" s="148"/>
      <c r="K64" s="148"/>
      <c r="L64" s="148"/>
      <c r="M64" s="148"/>
      <c r="N64" s="148"/>
      <c r="O64" s="148"/>
      <c r="P64" s="148"/>
      <c r="Q64" s="148"/>
      <c r="R64" s="114"/>
    </row>
    <row r="65" spans="1:18" s="149" customFormat="1" ht="12.75" x14ac:dyDescent="0.2">
      <c r="A65" s="145">
        <v>62</v>
      </c>
      <c r="B65" s="59"/>
      <c r="C65" s="147"/>
      <c r="D65" s="146"/>
      <c r="E65" s="147"/>
      <c r="F65" s="147"/>
      <c r="G65" s="148"/>
      <c r="H65" s="148"/>
      <c r="I65" s="148"/>
      <c r="J65" s="148"/>
      <c r="K65" s="148"/>
      <c r="L65" s="148"/>
      <c r="M65" s="148"/>
      <c r="N65" s="148"/>
      <c r="O65" s="148"/>
      <c r="P65" s="148"/>
      <c r="Q65" s="148"/>
      <c r="R65" s="114"/>
    </row>
    <row r="66" spans="1:18" s="149" customFormat="1" ht="12.75" x14ac:dyDescent="0.2">
      <c r="A66" s="145">
        <v>63</v>
      </c>
      <c r="B66" s="59"/>
      <c r="C66" s="147"/>
      <c r="D66" s="146"/>
      <c r="E66" s="147"/>
      <c r="F66" s="147"/>
      <c r="G66" s="148"/>
      <c r="H66" s="148"/>
      <c r="I66" s="148"/>
      <c r="J66" s="148"/>
      <c r="K66" s="148"/>
      <c r="L66" s="148"/>
      <c r="M66" s="148"/>
      <c r="N66" s="148"/>
      <c r="O66" s="148"/>
      <c r="P66" s="148"/>
      <c r="Q66" s="148"/>
      <c r="R66" s="114"/>
    </row>
    <row r="67" spans="1:18" s="149" customFormat="1" ht="12.75" x14ac:dyDescent="0.2">
      <c r="A67" s="145">
        <v>64</v>
      </c>
      <c r="B67" s="59"/>
      <c r="C67" s="147"/>
      <c r="D67" s="146"/>
      <c r="E67" s="147"/>
      <c r="F67" s="147"/>
      <c r="G67" s="148"/>
      <c r="H67" s="148"/>
      <c r="I67" s="148"/>
      <c r="J67" s="148"/>
      <c r="K67" s="148"/>
      <c r="L67" s="148"/>
      <c r="M67" s="148"/>
      <c r="N67" s="148"/>
      <c r="O67" s="148"/>
      <c r="P67" s="148"/>
      <c r="Q67" s="148"/>
      <c r="R67" s="114"/>
    </row>
    <row r="68" spans="1:18" s="149" customFormat="1" ht="12.75" x14ac:dyDescent="0.2">
      <c r="A68" s="145">
        <v>65</v>
      </c>
      <c r="B68" s="59"/>
      <c r="C68" s="147"/>
      <c r="D68" s="146"/>
      <c r="E68" s="147"/>
      <c r="F68" s="147"/>
      <c r="G68" s="148"/>
      <c r="H68" s="148"/>
      <c r="I68" s="148"/>
      <c r="J68" s="148"/>
      <c r="K68" s="148"/>
      <c r="L68" s="148"/>
      <c r="M68" s="148"/>
      <c r="N68" s="148"/>
      <c r="O68" s="148"/>
      <c r="P68" s="148"/>
      <c r="Q68" s="148"/>
      <c r="R68" s="114"/>
    </row>
    <row r="69" spans="1:18" s="149" customFormat="1" ht="12.75" x14ac:dyDescent="0.2">
      <c r="A69" s="145">
        <v>66</v>
      </c>
      <c r="B69" s="59"/>
      <c r="C69" s="147"/>
      <c r="D69" s="146"/>
      <c r="E69" s="147"/>
      <c r="F69" s="147"/>
      <c r="G69" s="148"/>
      <c r="H69" s="148"/>
      <c r="I69" s="148"/>
      <c r="J69" s="148"/>
      <c r="K69" s="148"/>
      <c r="L69" s="148"/>
      <c r="M69" s="148"/>
      <c r="N69" s="148"/>
      <c r="O69" s="148"/>
      <c r="P69" s="148"/>
      <c r="Q69" s="148"/>
      <c r="R69" s="114"/>
    </row>
    <row r="70" spans="1:18" s="149" customFormat="1" ht="12.75" x14ac:dyDescent="0.2">
      <c r="A70" s="145">
        <v>67</v>
      </c>
      <c r="B70" s="59"/>
      <c r="C70" s="147"/>
      <c r="D70" s="146"/>
      <c r="E70" s="147"/>
      <c r="F70" s="147"/>
      <c r="G70" s="148"/>
      <c r="H70" s="148"/>
      <c r="I70" s="148"/>
      <c r="J70" s="148"/>
      <c r="K70" s="148"/>
      <c r="L70" s="148"/>
      <c r="M70" s="148"/>
      <c r="N70" s="148"/>
      <c r="O70" s="148"/>
      <c r="P70" s="148"/>
      <c r="Q70" s="148"/>
      <c r="R70" s="114"/>
    </row>
    <row r="71" spans="1:18" s="149" customFormat="1" ht="12.75" x14ac:dyDescent="0.2">
      <c r="A71" s="145">
        <v>68</v>
      </c>
      <c r="B71" s="59"/>
      <c r="C71" s="147"/>
      <c r="D71" s="146"/>
      <c r="E71" s="147"/>
      <c r="F71" s="147"/>
      <c r="G71" s="148"/>
      <c r="H71" s="148"/>
      <c r="I71" s="148"/>
      <c r="J71" s="148"/>
      <c r="K71" s="148"/>
      <c r="L71" s="148"/>
      <c r="M71" s="148"/>
      <c r="N71" s="148"/>
      <c r="O71" s="148"/>
      <c r="P71" s="148"/>
      <c r="Q71" s="148"/>
      <c r="R71" s="114"/>
    </row>
    <row r="72" spans="1:18" s="149" customFormat="1" ht="12.75" x14ac:dyDescent="0.2">
      <c r="A72" s="145">
        <v>69</v>
      </c>
      <c r="B72" s="59"/>
      <c r="C72" s="147"/>
      <c r="D72" s="146"/>
      <c r="E72" s="147"/>
      <c r="F72" s="147"/>
      <c r="G72" s="148"/>
      <c r="H72" s="148"/>
      <c r="I72" s="148"/>
      <c r="J72" s="148"/>
      <c r="K72" s="148"/>
      <c r="L72" s="148"/>
      <c r="M72" s="148"/>
      <c r="N72" s="148"/>
      <c r="O72" s="148"/>
      <c r="P72" s="148"/>
      <c r="Q72" s="148"/>
      <c r="R72" s="114"/>
    </row>
    <row r="73" spans="1:18" s="149" customFormat="1" ht="12.75" x14ac:dyDescent="0.2">
      <c r="A73" s="145">
        <v>70</v>
      </c>
      <c r="B73" s="59"/>
      <c r="C73" s="147"/>
      <c r="D73" s="146"/>
      <c r="E73" s="147"/>
      <c r="F73" s="147"/>
      <c r="G73" s="148"/>
      <c r="H73" s="148"/>
      <c r="I73" s="148"/>
      <c r="J73" s="148"/>
      <c r="K73" s="148"/>
      <c r="L73" s="148"/>
      <c r="M73" s="148"/>
      <c r="N73" s="148"/>
      <c r="O73" s="148"/>
      <c r="P73" s="148"/>
      <c r="Q73" s="148"/>
      <c r="R73" s="114"/>
    </row>
    <row r="74" spans="1:18" s="149" customFormat="1" ht="12.75" x14ac:dyDescent="0.2">
      <c r="A74" s="145">
        <v>71</v>
      </c>
      <c r="B74" s="59"/>
      <c r="C74" s="147"/>
      <c r="D74" s="146"/>
      <c r="E74" s="147"/>
      <c r="F74" s="147"/>
      <c r="G74" s="148"/>
      <c r="H74" s="148"/>
      <c r="I74" s="148"/>
      <c r="J74" s="148"/>
      <c r="K74" s="148"/>
      <c r="L74" s="148"/>
      <c r="M74" s="148"/>
      <c r="N74" s="148"/>
      <c r="O74" s="148"/>
      <c r="P74" s="148"/>
      <c r="Q74" s="148"/>
      <c r="R74" s="114"/>
    </row>
    <row r="75" spans="1:18" s="149" customFormat="1" ht="12.75" x14ac:dyDescent="0.2">
      <c r="A75" s="145">
        <v>72</v>
      </c>
      <c r="B75" s="59"/>
      <c r="C75" s="147"/>
      <c r="D75" s="146"/>
      <c r="E75" s="147"/>
      <c r="F75" s="147"/>
      <c r="G75" s="148"/>
      <c r="H75" s="148"/>
      <c r="I75" s="148"/>
      <c r="J75" s="148"/>
      <c r="K75" s="148"/>
      <c r="L75" s="148"/>
      <c r="M75" s="148"/>
      <c r="N75" s="148"/>
      <c r="O75" s="148"/>
      <c r="P75" s="148"/>
      <c r="Q75" s="148"/>
      <c r="R75" s="114"/>
    </row>
    <row r="76" spans="1:18" s="149" customFormat="1" ht="12.75" x14ac:dyDescent="0.2">
      <c r="A76" s="145">
        <v>73</v>
      </c>
      <c r="B76" s="59"/>
      <c r="C76" s="147"/>
      <c r="D76" s="146"/>
      <c r="E76" s="147"/>
      <c r="F76" s="147"/>
      <c r="G76" s="148"/>
      <c r="H76" s="148"/>
      <c r="I76" s="148"/>
      <c r="J76" s="148"/>
      <c r="K76" s="148"/>
      <c r="L76" s="148"/>
      <c r="M76" s="148"/>
      <c r="N76" s="148"/>
      <c r="O76" s="148"/>
      <c r="P76" s="148"/>
      <c r="Q76" s="148"/>
      <c r="R76" s="114"/>
    </row>
    <row r="77" spans="1:18" s="149" customFormat="1" ht="12.75" x14ac:dyDescent="0.2">
      <c r="A77" s="145">
        <v>74</v>
      </c>
      <c r="B77" s="59"/>
      <c r="C77" s="147"/>
      <c r="D77" s="146"/>
      <c r="E77" s="147"/>
      <c r="F77" s="147"/>
      <c r="G77" s="148"/>
      <c r="H77" s="148"/>
      <c r="I77" s="148"/>
      <c r="J77" s="148"/>
      <c r="K77" s="148"/>
      <c r="L77" s="148"/>
      <c r="M77" s="148"/>
      <c r="N77" s="148"/>
      <c r="O77" s="148"/>
      <c r="P77" s="148"/>
      <c r="Q77" s="148"/>
      <c r="R77" s="114"/>
    </row>
    <row r="78" spans="1:18" s="149" customFormat="1" ht="12.75" x14ac:dyDescent="0.2">
      <c r="A78" s="145">
        <v>75</v>
      </c>
      <c r="B78" s="59"/>
      <c r="C78" s="147"/>
      <c r="D78" s="146"/>
      <c r="E78" s="147"/>
      <c r="F78" s="147"/>
      <c r="G78" s="148"/>
      <c r="H78" s="148"/>
      <c r="I78" s="148"/>
      <c r="J78" s="148"/>
      <c r="K78" s="148"/>
      <c r="L78" s="148"/>
      <c r="M78" s="148"/>
      <c r="N78" s="148"/>
      <c r="O78" s="148"/>
      <c r="P78" s="148"/>
      <c r="Q78" s="148"/>
      <c r="R78" s="114"/>
    </row>
    <row r="79" spans="1:18" s="149" customFormat="1" ht="12.75" x14ac:dyDescent="0.2">
      <c r="A79" s="145">
        <v>76</v>
      </c>
      <c r="B79" s="59"/>
      <c r="C79" s="147"/>
      <c r="D79" s="146"/>
      <c r="E79" s="147"/>
      <c r="F79" s="147"/>
      <c r="G79" s="148"/>
      <c r="H79" s="148"/>
      <c r="I79" s="148"/>
      <c r="J79" s="148"/>
      <c r="K79" s="148"/>
      <c r="L79" s="148"/>
      <c r="M79" s="148"/>
      <c r="N79" s="148"/>
      <c r="O79" s="148"/>
      <c r="P79" s="148"/>
      <c r="Q79" s="148"/>
      <c r="R79" s="114"/>
    </row>
    <row r="80" spans="1:18" s="149" customFormat="1" ht="12.75" x14ac:dyDescent="0.2">
      <c r="A80" s="145">
        <v>77</v>
      </c>
      <c r="B80" s="59"/>
      <c r="C80" s="147"/>
      <c r="D80" s="146"/>
      <c r="E80" s="147"/>
      <c r="F80" s="147"/>
      <c r="G80" s="148"/>
      <c r="H80" s="148"/>
      <c r="I80" s="148"/>
      <c r="J80" s="148"/>
      <c r="K80" s="148"/>
      <c r="L80" s="148"/>
      <c r="M80" s="148"/>
      <c r="N80" s="148"/>
      <c r="O80" s="148"/>
      <c r="P80" s="148"/>
      <c r="Q80" s="148"/>
      <c r="R80" s="114"/>
    </row>
    <row r="81" spans="1:18" s="149" customFormat="1" ht="12.75" x14ac:dyDescent="0.2">
      <c r="A81" s="145">
        <v>78</v>
      </c>
      <c r="B81" s="59"/>
      <c r="C81" s="147"/>
      <c r="D81" s="146"/>
      <c r="E81" s="147"/>
      <c r="F81" s="147"/>
      <c r="G81" s="148"/>
      <c r="H81" s="148"/>
      <c r="I81" s="148"/>
      <c r="J81" s="148"/>
      <c r="K81" s="148"/>
      <c r="L81" s="148"/>
      <c r="M81" s="148"/>
      <c r="N81" s="148"/>
      <c r="O81" s="148"/>
      <c r="P81" s="148"/>
      <c r="Q81" s="148"/>
      <c r="R81" s="114"/>
    </row>
    <row r="82" spans="1:18" s="149" customFormat="1" ht="12.75" x14ac:dyDescent="0.2">
      <c r="A82" s="145">
        <v>79</v>
      </c>
      <c r="B82" s="59"/>
      <c r="C82" s="147"/>
      <c r="D82" s="146"/>
      <c r="E82" s="147"/>
      <c r="F82" s="147"/>
      <c r="G82" s="148"/>
      <c r="H82" s="148"/>
      <c r="I82" s="148"/>
      <c r="J82" s="148"/>
      <c r="K82" s="148"/>
      <c r="L82" s="148"/>
      <c r="M82" s="148"/>
      <c r="N82" s="148"/>
      <c r="O82" s="148"/>
      <c r="P82" s="148"/>
      <c r="Q82" s="148"/>
      <c r="R82" s="114"/>
    </row>
    <row r="83" spans="1:18" s="149" customFormat="1" ht="12.75" x14ac:dyDescent="0.2">
      <c r="A83" s="145">
        <v>80</v>
      </c>
      <c r="B83" s="59"/>
      <c r="C83" s="147"/>
      <c r="D83" s="146"/>
      <c r="E83" s="147"/>
      <c r="F83" s="147"/>
      <c r="G83" s="148"/>
      <c r="H83" s="148"/>
      <c r="I83" s="148"/>
      <c r="J83" s="148"/>
      <c r="K83" s="148"/>
      <c r="L83" s="148"/>
      <c r="M83" s="148"/>
      <c r="N83" s="148"/>
      <c r="O83" s="148"/>
      <c r="P83" s="148"/>
      <c r="Q83" s="148"/>
      <c r="R83" s="114"/>
    </row>
    <row r="84" spans="1:18" s="149" customFormat="1" ht="12.75" x14ac:dyDescent="0.2">
      <c r="A84" s="145">
        <v>81</v>
      </c>
      <c r="B84" s="59"/>
      <c r="C84" s="147"/>
      <c r="D84" s="146"/>
      <c r="E84" s="147"/>
      <c r="F84" s="147"/>
      <c r="G84" s="148"/>
      <c r="H84" s="148"/>
      <c r="I84" s="148"/>
      <c r="J84" s="148"/>
      <c r="K84" s="148"/>
      <c r="L84" s="148"/>
      <c r="M84" s="148"/>
      <c r="N84" s="148"/>
      <c r="O84" s="148"/>
      <c r="P84" s="148"/>
      <c r="Q84" s="148"/>
      <c r="R84" s="114"/>
    </row>
    <row r="85" spans="1:18" s="149" customFormat="1" ht="12.75" x14ac:dyDescent="0.2">
      <c r="A85" s="145">
        <v>82</v>
      </c>
      <c r="B85" s="59"/>
      <c r="C85" s="147"/>
      <c r="D85" s="146"/>
      <c r="E85" s="147"/>
      <c r="F85" s="147"/>
      <c r="G85" s="148"/>
      <c r="H85" s="148"/>
      <c r="I85" s="148"/>
      <c r="J85" s="148"/>
      <c r="K85" s="148"/>
      <c r="L85" s="148"/>
      <c r="M85" s="148"/>
      <c r="N85" s="148"/>
      <c r="O85" s="148"/>
      <c r="P85" s="148"/>
      <c r="Q85" s="148"/>
      <c r="R85" s="114"/>
    </row>
    <row r="86" spans="1:18" s="149" customFormat="1" ht="12.75" x14ac:dyDescent="0.2">
      <c r="A86" s="145">
        <v>83</v>
      </c>
      <c r="B86" s="59"/>
      <c r="C86" s="147"/>
      <c r="D86" s="146"/>
      <c r="E86" s="147"/>
      <c r="F86" s="147"/>
      <c r="G86" s="148"/>
      <c r="H86" s="148"/>
      <c r="I86" s="148"/>
      <c r="J86" s="148"/>
      <c r="K86" s="148"/>
      <c r="L86" s="148"/>
      <c r="M86" s="148"/>
      <c r="N86" s="148"/>
      <c r="O86" s="148"/>
      <c r="P86" s="148"/>
      <c r="Q86" s="148"/>
      <c r="R86" s="114"/>
    </row>
    <row r="87" spans="1:18" s="149" customFormat="1" ht="12.75" x14ac:dyDescent="0.2">
      <c r="A87" s="145">
        <v>84</v>
      </c>
      <c r="B87" s="59"/>
      <c r="C87" s="147"/>
      <c r="D87" s="146"/>
      <c r="E87" s="147"/>
      <c r="F87" s="147"/>
      <c r="G87" s="148"/>
      <c r="H87" s="148"/>
      <c r="I87" s="148"/>
      <c r="J87" s="148"/>
      <c r="K87" s="148"/>
      <c r="L87" s="148"/>
      <c r="M87" s="148"/>
      <c r="N87" s="148"/>
      <c r="O87" s="148"/>
      <c r="P87" s="148"/>
      <c r="Q87" s="148"/>
      <c r="R87" s="114"/>
    </row>
    <row r="88" spans="1:18" s="149" customFormat="1" ht="12.75" x14ac:dyDescent="0.2">
      <c r="A88" s="145">
        <v>85</v>
      </c>
      <c r="B88" s="59"/>
      <c r="C88" s="147"/>
      <c r="D88" s="146"/>
      <c r="E88" s="147"/>
      <c r="F88" s="147"/>
      <c r="G88" s="148"/>
      <c r="H88" s="148"/>
      <c r="I88" s="148"/>
      <c r="J88" s="148"/>
      <c r="K88" s="148"/>
      <c r="L88" s="148"/>
      <c r="M88" s="148"/>
      <c r="N88" s="148"/>
      <c r="O88" s="148"/>
      <c r="P88" s="148"/>
      <c r="Q88" s="148"/>
      <c r="R88" s="114"/>
    </row>
    <row r="89" spans="1:18" s="149" customFormat="1" ht="12.75" x14ac:dyDescent="0.2">
      <c r="A89" s="145">
        <v>86</v>
      </c>
      <c r="B89" s="59"/>
      <c r="C89" s="147"/>
      <c r="D89" s="146"/>
      <c r="E89" s="147"/>
      <c r="F89" s="147"/>
      <c r="G89" s="148"/>
      <c r="H89" s="148"/>
      <c r="I89" s="148"/>
      <c r="J89" s="148"/>
      <c r="K89" s="148"/>
      <c r="L89" s="148"/>
      <c r="M89" s="148"/>
      <c r="N89" s="148"/>
      <c r="O89" s="148"/>
      <c r="P89" s="148"/>
      <c r="Q89" s="148"/>
      <c r="R89" s="114"/>
    </row>
    <row r="90" spans="1:18" s="149" customFormat="1" ht="12.75" x14ac:dyDescent="0.2">
      <c r="A90" s="145">
        <v>87</v>
      </c>
      <c r="B90" s="59"/>
      <c r="C90" s="147"/>
      <c r="D90" s="146"/>
      <c r="E90" s="147"/>
      <c r="F90" s="147"/>
      <c r="G90" s="148"/>
      <c r="H90" s="148"/>
      <c r="I90" s="148"/>
      <c r="J90" s="148"/>
      <c r="K90" s="148"/>
      <c r="L90" s="148"/>
      <c r="M90" s="148"/>
      <c r="N90" s="148"/>
      <c r="O90" s="148"/>
      <c r="P90" s="148"/>
      <c r="Q90" s="148"/>
      <c r="R90" s="114"/>
    </row>
    <row r="91" spans="1:18" s="149" customFormat="1" ht="12.75" x14ac:dyDescent="0.2">
      <c r="A91" s="145">
        <v>88</v>
      </c>
      <c r="B91" s="59"/>
      <c r="C91" s="147"/>
      <c r="D91" s="146"/>
      <c r="E91" s="147"/>
      <c r="F91" s="147"/>
      <c r="G91" s="148"/>
      <c r="H91" s="148"/>
      <c r="I91" s="148"/>
      <c r="J91" s="148"/>
      <c r="K91" s="148"/>
      <c r="L91" s="148"/>
      <c r="M91" s="148"/>
      <c r="N91" s="148"/>
      <c r="O91" s="148"/>
      <c r="P91" s="148"/>
      <c r="Q91" s="148"/>
      <c r="R91" s="114"/>
    </row>
    <row r="92" spans="1:18" s="149" customFormat="1" ht="12.75" x14ac:dyDescent="0.2">
      <c r="A92" s="145">
        <v>89</v>
      </c>
      <c r="B92" s="59"/>
      <c r="C92" s="147"/>
      <c r="D92" s="146"/>
      <c r="E92" s="147"/>
      <c r="F92" s="147"/>
      <c r="G92" s="148"/>
      <c r="H92" s="148"/>
      <c r="I92" s="148"/>
      <c r="J92" s="148"/>
      <c r="K92" s="148"/>
      <c r="L92" s="148"/>
      <c r="M92" s="148"/>
      <c r="N92" s="148"/>
      <c r="O92" s="148"/>
      <c r="P92" s="148"/>
      <c r="Q92" s="148"/>
      <c r="R92" s="114"/>
    </row>
    <row r="93" spans="1:18" s="149" customFormat="1" ht="12.75" x14ac:dyDescent="0.2">
      <c r="A93" s="145">
        <v>90</v>
      </c>
      <c r="B93" s="59"/>
      <c r="C93" s="147"/>
      <c r="D93" s="146"/>
      <c r="E93" s="147"/>
      <c r="F93" s="147"/>
      <c r="G93" s="148"/>
      <c r="H93" s="148"/>
      <c r="I93" s="148"/>
      <c r="J93" s="148"/>
      <c r="K93" s="148"/>
      <c r="L93" s="148"/>
      <c r="M93" s="148"/>
      <c r="N93" s="148"/>
      <c r="O93" s="148"/>
      <c r="P93" s="148"/>
      <c r="Q93" s="148"/>
      <c r="R93" s="114"/>
    </row>
    <row r="94" spans="1:18" s="149" customFormat="1" ht="12.75" x14ac:dyDescent="0.2">
      <c r="A94" s="145">
        <v>91</v>
      </c>
      <c r="B94" s="59"/>
      <c r="C94" s="147"/>
      <c r="D94" s="146"/>
      <c r="E94" s="147"/>
      <c r="F94" s="147"/>
      <c r="G94" s="148"/>
      <c r="H94" s="148"/>
      <c r="I94" s="148"/>
      <c r="J94" s="148"/>
      <c r="K94" s="148"/>
      <c r="L94" s="148"/>
      <c r="M94" s="148"/>
      <c r="N94" s="148"/>
      <c r="O94" s="148"/>
      <c r="P94" s="148"/>
      <c r="Q94" s="148"/>
      <c r="R94" s="114"/>
    </row>
    <row r="95" spans="1:18" s="149" customFormat="1" ht="12.75" x14ac:dyDescent="0.2">
      <c r="A95" s="145">
        <v>92</v>
      </c>
      <c r="B95" s="59"/>
      <c r="C95" s="147"/>
      <c r="D95" s="146"/>
      <c r="E95" s="147"/>
      <c r="F95" s="147"/>
      <c r="G95" s="148"/>
      <c r="H95" s="148"/>
      <c r="I95" s="148"/>
      <c r="J95" s="148"/>
      <c r="K95" s="148"/>
      <c r="L95" s="148"/>
      <c r="M95" s="148"/>
      <c r="N95" s="148"/>
      <c r="O95" s="148"/>
      <c r="P95" s="148"/>
      <c r="Q95" s="148"/>
      <c r="R95" s="114"/>
    </row>
    <row r="96" spans="1:18" s="149" customFormat="1" ht="12.75" x14ac:dyDescent="0.2">
      <c r="A96" s="145">
        <v>93</v>
      </c>
      <c r="B96" s="59"/>
      <c r="C96" s="147"/>
      <c r="D96" s="146"/>
      <c r="E96" s="147"/>
      <c r="F96" s="147"/>
      <c r="G96" s="148"/>
      <c r="H96" s="148"/>
      <c r="I96" s="148"/>
      <c r="J96" s="148"/>
      <c r="K96" s="148"/>
      <c r="L96" s="148"/>
      <c r="M96" s="148"/>
      <c r="N96" s="148"/>
      <c r="O96" s="148"/>
      <c r="P96" s="148"/>
      <c r="Q96" s="148"/>
      <c r="R96" s="114"/>
    </row>
    <row r="97" spans="1:18" s="149" customFormat="1" ht="12.75" x14ac:dyDescent="0.2">
      <c r="A97" s="145">
        <v>94</v>
      </c>
      <c r="B97" s="59"/>
      <c r="C97" s="147"/>
      <c r="D97" s="146"/>
      <c r="E97" s="147"/>
      <c r="F97" s="147"/>
      <c r="G97" s="148"/>
      <c r="H97" s="148"/>
      <c r="I97" s="148"/>
      <c r="J97" s="148"/>
      <c r="K97" s="148"/>
      <c r="L97" s="148"/>
      <c r="M97" s="148"/>
      <c r="N97" s="148"/>
      <c r="O97" s="148"/>
      <c r="P97" s="148"/>
      <c r="Q97" s="148"/>
      <c r="R97" s="114"/>
    </row>
    <row r="98" spans="1:18" s="149" customFormat="1" ht="12.75" x14ac:dyDescent="0.2">
      <c r="A98" s="145">
        <v>95</v>
      </c>
      <c r="B98" s="59"/>
      <c r="C98" s="147"/>
      <c r="D98" s="146"/>
      <c r="E98" s="147"/>
      <c r="F98" s="147"/>
      <c r="G98" s="148"/>
      <c r="H98" s="148"/>
      <c r="I98" s="148"/>
      <c r="J98" s="148"/>
      <c r="K98" s="148"/>
      <c r="L98" s="148"/>
      <c r="M98" s="148"/>
      <c r="N98" s="148"/>
      <c r="O98" s="148"/>
      <c r="P98" s="148"/>
      <c r="Q98" s="148"/>
      <c r="R98" s="114"/>
    </row>
    <row r="99" spans="1:18" s="149" customFormat="1" ht="12.75" x14ac:dyDescent="0.2">
      <c r="A99" s="145">
        <v>96</v>
      </c>
      <c r="B99" s="59"/>
      <c r="C99" s="147"/>
      <c r="D99" s="146"/>
      <c r="E99" s="147"/>
      <c r="F99" s="147"/>
      <c r="G99" s="148"/>
      <c r="H99" s="148"/>
      <c r="I99" s="148"/>
      <c r="J99" s="148"/>
      <c r="K99" s="148"/>
      <c r="L99" s="148"/>
      <c r="M99" s="148"/>
      <c r="N99" s="148"/>
      <c r="O99" s="148"/>
      <c r="P99" s="148"/>
      <c r="Q99" s="148"/>
      <c r="R99" s="114"/>
    </row>
    <row r="100" spans="1:18" s="149" customFormat="1" ht="12.75" x14ac:dyDescent="0.2">
      <c r="A100" s="145">
        <v>97</v>
      </c>
      <c r="B100" s="59"/>
      <c r="C100" s="147"/>
      <c r="D100" s="146"/>
      <c r="E100" s="147"/>
      <c r="F100" s="147"/>
      <c r="G100" s="148"/>
      <c r="H100" s="148"/>
      <c r="I100" s="148"/>
      <c r="J100" s="148"/>
      <c r="K100" s="148"/>
      <c r="L100" s="148"/>
      <c r="M100" s="148"/>
      <c r="N100" s="148"/>
      <c r="O100" s="148"/>
      <c r="P100" s="148"/>
      <c r="Q100" s="148"/>
      <c r="R100" s="114"/>
    </row>
    <row r="101" spans="1:18" s="149" customFormat="1" ht="12.75" x14ac:dyDescent="0.2">
      <c r="A101" s="145">
        <v>98</v>
      </c>
      <c r="B101" s="59"/>
      <c r="C101" s="147"/>
      <c r="D101" s="146"/>
      <c r="E101" s="147"/>
      <c r="F101" s="147"/>
      <c r="G101" s="148"/>
      <c r="H101" s="148"/>
      <c r="I101" s="148"/>
      <c r="J101" s="148"/>
      <c r="K101" s="148"/>
      <c r="L101" s="148"/>
      <c r="M101" s="148"/>
      <c r="N101" s="148"/>
      <c r="O101" s="148"/>
      <c r="P101" s="148"/>
      <c r="Q101" s="148"/>
      <c r="R101" s="114"/>
    </row>
    <row r="102" spans="1:18" s="149" customFormat="1" ht="12.75" x14ac:dyDescent="0.2">
      <c r="A102" s="145">
        <v>99</v>
      </c>
      <c r="B102" s="59"/>
      <c r="C102" s="147"/>
      <c r="D102" s="146"/>
      <c r="E102" s="147"/>
      <c r="F102" s="147"/>
      <c r="G102" s="148"/>
      <c r="H102" s="148"/>
      <c r="I102" s="148"/>
      <c r="J102" s="148"/>
      <c r="K102" s="148"/>
      <c r="L102" s="148"/>
      <c r="M102" s="148"/>
      <c r="N102" s="148"/>
      <c r="O102" s="148"/>
      <c r="P102" s="148"/>
      <c r="Q102" s="148"/>
      <c r="R102" s="114"/>
    </row>
    <row r="103" spans="1:18" s="149" customFormat="1" ht="12.75" x14ac:dyDescent="0.2">
      <c r="A103" s="145">
        <v>100</v>
      </c>
      <c r="B103" s="59"/>
      <c r="C103" s="147"/>
      <c r="D103" s="146"/>
      <c r="E103" s="147"/>
      <c r="F103" s="147"/>
      <c r="G103" s="148"/>
      <c r="H103" s="148"/>
      <c r="I103" s="148"/>
      <c r="J103" s="148"/>
      <c r="K103" s="148"/>
      <c r="L103" s="148"/>
      <c r="M103" s="148"/>
      <c r="N103" s="148"/>
      <c r="O103" s="148"/>
      <c r="P103" s="148"/>
      <c r="Q103" s="148"/>
      <c r="R103" s="114"/>
    </row>
    <row r="104" spans="1:18" s="149" customFormat="1" ht="12.75" x14ac:dyDescent="0.2">
      <c r="A104" s="150"/>
      <c r="B104" s="59"/>
      <c r="C104" s="147"/>
      <c r="D104" s="146"/>
      <c r="E104" s="151"/>
      <c r="F104" s="147"/>
      <c r="G104" s="148"/>
      <c r="H104" s="148"/>
      <c r="I104" s="148"/>
      <c r="J104" s="148"/>
      <c r="K104" s="148"/>
      <c r="L104" s="148"/>
      <c r="M104" s="153"/>
      <c r="N104" s="148"/>
      <c r="O104" s="152"/>
      <c r="P104" s="152"/>
      <c r="Q104" s="152"/>
      <c r="R104" s="114"/>
    </row>
    <row r="105" spans="1:18" s="149" customFormat="1" ht="12.75" x14ac:dyDescent="0.2">
      <c r="A105" s="150"/>
      <c r="B105" s="150"/>
      <c r="D105" s="151"/>
      <c r="E105" s="151"/>
      <c r="F105" s="152"/>
      <c r="G105" s="153"/>
      <c r="H105" s="153"/>
      <c r="I105" s="153"/>
      <c r="J105" s="153"/>
      <c r="K105" s="153"/>
      <c r="L105" s="153"/>
      <c r="M105" s="153"/>
      <c r="N105" s="152"/>
      <c r="O105" s="152"/>
      <c r="P105" s="152"/>
      <c r="Q105" s="152"/>
      <c r="R105" s="114"/>
    </row>
    <row r="106" spans="1:18" s="149" customFormat="1" ht="12.75" x14ac:dyDescent="0.2">
      <c r="A106" s="150"/>
      <c r="B106" s="150"/>
      <c r="D106" s="151"/>
      <c r="E106" s="151"/>
      <c r="F106" s="152"/>
      <c r="G106" s="153"/>
      <c r="H106" s="153"/>
      <c r="I106" s="153"/>
      <c r="J106" s="153"/>
      <c r="K106" s="153"/>
      <c r="L106" s="153"/>
      <c r="M106" s="153"/>
      <c r="N106" s="152"/>
      <c r="O106" s="152"/>
      <c r="P106" s="152"/>
      <c r="Q106" s="152"/>
      <c r="R106" s="114"/>
    </row>
    <row r="107" spans="1:18" s="149" customFormat="1" ht="12.75" x14ac:dyDescent="0.2">
      <c r="A107" s="150"/>
      <c r="B107" s="150"/>
      <c r="D107" s="151"/>
      <c r="E107" s="151"/>
      <c r="F107" s="152"/>
      <c r="G107" s="153"/>
      <c r="H107" s="153"/>
      <c r="I107" s="153"/>
      <c r="J107" s="153"/>
      <c r="K107" s="153"/>
      <c r="L107" s="153"/>
      <c r="M107" s="153"/>
      <c r="N107" s="152"/>
      <c r="O107" s="152"/>
      <c r="P107" s="152"/>
      <c r="Q107" s="152"/>
      <c r="R107" s="114"/>
    </row>
    <row r="108" spans="1:18" s="149" customFormat="1" ht="12.75" x14ac:dyDescent="0.2">
      <c r="A108" s="150"/>
      <c r="B108" s="150"/>
      <c r="D108" s="151"/>
      <c r="E108" s="151"/>
      <c r="F108" s="152"/>
      <c r="G108" s="153"/>
      <c r="H108" s="153"/>
      <c r="I108" s="153"/>
      <c r="J108" s="153"/>
      <c r="K108" s="153"/>
      <c r="L108" s="153"/>
      <c r="M108" s="153"/>
      <c r="N108" s="152"/>
      <c r="O108" s="152"/>
      <c r="P108" s="152"/>
      <c r="Q108" s="152"/>
      <c r="R108" s="114"/>
    </row>
    <row r="109" spans="1:18" s="149" customFormat="1" ht="12.75" x14ac:dyDescent="0.2">
      <c r="A109" s="150"/>
      <c r="B109" s="150"/>
      <c r="D109" s="151"/>
      <c r="E109" s="151"/>
      <c r="F109" s="152"/>
      <c r="G109" s="153"/>
      <c r="H109" s="153"/>
      <c r="I109" s="153"/>
      <c r="J109" s="153"/>
      <c r="K109" s="153"/>
      <c r="L109" s="153"/>
      <c r="M109" s="153"/>
      <c r="N109" s="152"/>
      <c r="O109" s="152"/>
      <c r="P109" s="152"/>
      <c r="Q109" s="152"/>
      <c r="R109" s="114"/>
    </row>
    <row r="110" spans="1:18" s="149" customFormat="1" ht="12.75" x14ac:dyDescent="0.2">
      <c r="A110" s="150"/>
      <c r="B110" s="150"/>
      <c r="D110" s="151"/>
      <c r="E110" s="151"/>
      <c r="F110" s="152"/>
      <c r="G110" s="153"/>
      <c r="H110" s="153"/>
      <c r="I110" s="153"/>
      <c r="J110" s="153"/>
      <c r="K110" s="153"/>
      <c r="L110" s="153"/>
      <c r="M110" s="153"/>
      <c r="N110" s="152"/>
      <c r="O110" s="152"/>
      <c r="P110" s="152"/>
      <c r="Q110" s="152"/>
      <c r="R110" s="114"/>
    </row>
    <row r="111" spans="1:18" s="149" customFormat="1" ht="12.75" x14ac:dyDescent="0.2">
      <c r="A111" s="150"/>
      <c r="B111" s="150"/>
      <c r="D111" s="151"/>
      <c r="E111" s="151"/>
      <c r="F111" s="152"/>
      <c r="G111" s="153"/>
      <c r="H111" s="153"/>
      <c r="I111" s="153"/>
      <c r="J111" s="153"/>
      <c r="K111" s="153"/>
      <c r="L111" s="153"/>
      <c r="M111" s="153"/>
      <c r="N111" s="152"/>
      <c r="O111" s="152"/>
      <c r="P111" s="152"/>
      <c r="Q111" s="152"/>
      <c r="R111" s="114"/>
    </row>
    <row r="112" spans="1:18" s="149" customFormat="1" ht="12.75" x14ac:dyDescent="0.2">
      <c r="A112" s="150"/>
      <c r="B112" s="150"/>
      <c r="D112" s="151"/>
      <c r="E112" s="151"/>
      <c r="F112" s="152"/>
      <c r="G112" s="153"/>
      <c r="H112" s="153"/>
      <c r="I112" s="153"/>
      <c r="J112" s="153"/>
      <c r="K112" s="153"/>
      <c r="L112" s="153"/>
      <c r="M112" s="153"/>
      <c r="N112" s="152"/>
      <c r="O112" s="152"/>
      <c r="P112" s="152"/>
      <c r="Q112" s="152"/>
      <c r="R112" s="114"/>
    </row>
    <row r="113" spans="2:14" x14ac:dyDescent="0.25">
      <c r="B113" s="150"/>
      <c r="C113" s="149"/>
      <c r="D113" s="151"/>
      <c r="E113" s="428"/>
      <c r="F113" s="152"/>
      <c r="G113" s="153"/>
      <c r="H113" s="153"/>
      <c r="I113" s="153"/>
      <c r="J113" s="153"/>
      <c r="K113" s="153"/>
      <c r="L113" s="153"/>
      <c r="M113" s="429"/>
      <c r="N113" s="152"/>
    </row>
    <row r="114" spans="2:14" x14ac:dyDescent="0.25">
      <c r="B114" s="430"/>
      <c r="C114" s="422"/>
      <c r="D114" s="428"/>
      <c r="E114" s="428"/>
      <c r="F114" s="431"/>
      <c r="G114" s="429"/>
      <c r="H114" s="429"/>
      <c r="I114" s="429"/>
      <c r="J114" s="429"/>
      <c r="K114" s="429"/>
      <c r="L114" s="429"/>
      <c r="M114" s="429"/>
      <c r="N114" s="431"/>
    </row>
    <row r="115" spans="2:14" x14ac:dyDescent="0.25">
      <c r="B115" s="430"/>
      <c r="C115" s="422"/>
      <c r="D115" s="428"/>
      <c r="E115" s="428"/>
      <c r="F115" s="431"/>
      <c r="G115" s="429"/>
      <c r="H115" s="429"/>
      <c r="I115" s="429"/>
      <c r="J115" s="429"/>
      <c r="K115" s="429"/>
      <c r="L115" s="429"/>
      <c r="M115" s="429"/>
      <c r="N115" s="431"/>
    </row>
    <row r="116" spans="2:14" x14ac:dyDescent="0.25">
      <c r="B116" s="430"/>
      <c r="C116" s="422"/>
      <c r="D116" s="428"/>
      <c r="E116" s="428"/>
      <c r="F116" s="431"/>
      <c r="G116" s="429"/>
      <c r="H116" s="429"/>
      <c r="I116" s="429"/>
      <c r="J116" s="429"/>
      <c r="K116" s="429"/>
      <c r="L116" s="429"/>
      <c r="M116" s="429"/>
      <c r="N116" s="431"/>
    </row>
    <row r="117" spans="2:14" x14ac:dyDescent="0.25">
      <c r="B117" s="430"/>
      <c r="C117" s="422"/>
      <c r="D117" s="428"/>
      <c r="E117" s="428"/>
      <c r="F117" s="431"/>
      <c r="G117" s="429"/>
      <c r="H117" s="429"/>
      <c r="I117" s="429"/>
      <c r="J117" s="429"/>
      <c r="K117" s="429"/>
      <c r="L117" s="429"/>
      <c r="M117" s="429"/>
      <c r="N117" s="431"/>
    </row>
    <row r="118" spans="2:14" x14ac:dyDescent="0.25">
      <c r="B118" s="430"/>
      <c r="C118" s="422"/>
      <c r="D118" s="428"/>
      <c r="E118" s="428"/>
      <c r="F118" s="431"/>
      <c r="G118" s="429"/>
      <c r="H118" s="429"/>
      <c r="I118" s="429"/>
      <c r="J118" s="429"/>
      <c r="K118" s="429"/>
      <c r="L118" s="429"/>
      <c r="M118" s="429"/>
      <c r="N118" s="431"/>
    </row>
    <row r="119" spans="2:14" x14ac:dyDescent="0.25">
      <c r="B119" s="430"/>
      <c r="C119" s="422"/>
      <c r="D119" s="428"/>
      <c r="E119" s="428"/>
      <c r="F119" s="431"/>
      <c r="G119" s="429"/>
      <c r="H119" s="429"/>
      <c r="I119" s="429"/>
      <c r="J119" s="429"/>
      <c r="K119" s="429"/>
      <c r="L119" s="429"/>
      <c r="M119" s="429"/>
      <c r="N119" s="431"/>
    </row>
    <row r="120" spans="2:14" x14ac:dyDescent="0.25">
      <c r="B120" s="430"/>
      <c r="C120" s="422"/>
      <c r="D120" s="428"/>
      <c r="E120" s="428"/>
      <c r="F120" s="431"/>
      <c r="G120" s="429"/>
      <c r="H120" s="429"/>
      <c r="I120" s="429"/>
      <c r="J120" s="429"/>
      <c r="K120" s="429"/>
      <c r="L120" s="429"/>
      <c r="M120" s="429"/>
      <c r="N120" s="431"/>
    </row>
    <row r="121" spans="2:14" x14ac:dyDescent="0.25">
      <c r="B121" s="430"/>
      <c r="C121" s="422"/>
      <c r="D121" s="428"/>
      <c r="E121" s="428"/>
      <c r="F121" s="431"/>
      <c r="G121" s="429"/>
      <c r="H121" s="429"/>
      <c r="I121" s="429"/>
      <c r="J121" s="429"/>
      <c r="K121" s="429"/>
      <c r="L121" s="429"/>
      <c r="M121" s="429"/>
      <c r="N121" s="431"/>
    </row>
    <row r="122" spans="2:14" x14ac:dyDescent="0.25">
      <c r="B122" s="430"/>
      <c r="C122" s="422"/>
      <c r="D122" s="428"/>
      <c r="E122" s="428"/>
      <c r="F122" s="431"/>
      <c r="G122" s="429"/>
      <c r="H122" s="429"/>
      <c r="I122" s="429"/>
      <c r="J122" s="429"/>
      <c r="K122" s="429"/>
      <c r="L122" s="429"/>
      <c r="M122" s="429"/>
      <c r="N122" s="431"/>
    </row>
    <row r="123" spans="2:14" x14ac:dyDescent="0.25">
      <c r="B123" s="430"/>
      <c r="C123" s="422"/>
      <c r="D123" s="428"/>
      <c r="E123" s="428"/>
      <c r="F123" s="431"/>
      <c r="G123" s="429"/>
      <c r="H123" s="429"/>
      <c r="I123" s="429"/>
      <c r="J123" s="429"/>
      <c r="K123" s="429"/>
      <c r="L123" s="429"/>
      <c r="M123" s="429"/>
      <c r="N123" s="431"/>
    </row>
  </sheetData>
  <sheetProtection insertHyperlinks="0"/>
  <mergeCells count="2">
    <mergeCell ref="A1:Q1"/>
    <mergeCell ref="A2:Q2"/>
  </mergeCells>
  <conditionalFormatting sqref="M4 M104:M1048576">
    <cfRule type="cellIs" dxfId="350" priority="6" operator="equal">
      <formula>"Visit"</formula>
    </cfRule>
  </conditionalFormatting>
  <conditionalFormatting sqref="M5:M103">
    <cfRule type="cellIs" dxfId="349" priority="1" operator="equal">
      <formula>"Visit"</formula>
    </cfRule>
  </conditionalFormatting>
  <dataValidations xWindow="211" yWindow="1416" count="3">
    <dataValidation type="list" allowBlank="1" showInputMessage="1" showErrorMessage="1" sqref="M4:M103">
      <formula1>$T$8:$T$9</formula1>
    </dataValidation>
    <dataValidation type="list" allowBlank="1" showInputMessage="1" showErrorMessage="1" sqref="H4:K4 H5:H7 H15:H104 I5:K104 N4:Q11 O12:Q103 N12:N104">
      <formula1>$U$8:$U$9</formula1>
    </dataValidation>
    <dataValidation type="list" allowBlank="1" showInputMessage="1" showErrorMessage="1" sqref="D4:D104">
      <formula1>$S$10:$S$28</formula1>
    </dataValidation>
  </dataValidations>
  <pageMargins left="0.23622047244094491" right="0.23622047244094491" top="0.74803149606299213" bottom="0.74803149606299213" header="0.31496062992125984" footer="0.31496062992125984"/>
  <pageSetup paperSize="5" scale="66" fitToHeight="11" orientation="landscape" r:id="rId1"/>
  <headerFooter>
    <oddFooter>&amp;C&amp;A&amp;R&amp;P</oddFooter>
  </headerFooter>
  <extLst>
    <ext xmlns:x14="http://schemas.microsoft.com/office/spreadsheetml/2009/9/main" uri="{CCE6A557-97BC-4b89-ADB6-D9C93CAAB3DF}">
      <x14:dataValidations xmlns:xm="http://schemas.microsoft.com/office/excel/2006/main" xWindow="211" yWindow="1416" count="1">
        <x14:dataValidation type="list" operator="greaterThan" allowBlank="1" showInputMessage="1" showErrorMessage="1" promptTitle="Date Format" prompt="Please enter date as &quot;dd-mth-yyyy&quot;._x000a_">
          <x14:formula1>
            <xm:f>calendar!$A$1:$A$427</xm:f>
          </x14:formula1>
          <xm:sqref>B4:B104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pageSetUpPr fitToPage="1"/>
  </sheetPr>
  <dimension ref="A1:P31"/>
  <sheetViews>
    <sheetView zoomScale="70" zoomScaleNormal="70" workbookViewId="0">
      <pane xSplit="2" ySplit="2" topLeftCell="L3" activePane="bottomRight" state="frozen"/>
      <selection pane="topRight" sqref="A1:XFD1"/>
      <selection pane="bottomLeft" sqref="A1:XFD1"/>
      <selection pane="bottomRight" activeCell="L5" sqref="L5"/>
    </sheetView>
  </sheetViews>
  <sheetFormatPr defaultColWidth="9.28515625" defaultRowHeight="12.75" outlineLevelCol="1" x14ac:dyDescent="0.2"/>
  <cols>
    <col min="1" max="2" width="25.42578125" style="24" customWidth="1"/>
    <col min="3" max="14" width="13.28515625" style="6" customWidth="1"/>
    <col min="15" max="15" width="9.28515625" style="6" hidden="1" customWidth="1" outlineLevel="1"/>
    <col min="16" max="16" width="9.28515625" style="6" collapsed="1"/>
    <col min="17" max="16384" width="9.28515625" style="6"/>
  </cols>
  <sheetData>
    <row r="1" spans="1:15" ht="50.25" customHeight="1" x14ac:dyDescent="0.2">
      <c r="A1" s="493" t="s">
        <v>365</v>
      </c>
      <c r="B1" s="493"/>
      <c r="C1" s="493"/>
      <c r="D1" s="493"/>
      <c r="E1" s="493"/>
      <c r="F1" s="493"/>
      <c r="G1" s="493"/>
      <c r="H1" s="493"/>
      <c r="I1" s="493"/>
      <c r="J1" s="493"/>
      <c r="K1" s="493"/>
      <c r="L1" s="493"/>
      <c r="M1" s="493"/>
      <c r="N1" s="493"/>
      <c r="O1" s="420"/>
    </row>
    <row r="2" spans="1:15" s="24" customFormat="1" ht="22.5" customHeight="1" x14ac:dyDescent="0.2">
      <c r="A2" s="77"/>
      <c r="B2" s="77"/>
      <c r="C2" s="78" t="s">
        <v>15</v>
      </c>
      <c r="D2" s="78" t="s">
        <v>16</v>
      </c>
      <c r="E2" s="78" t="s">
        <v>17</v>
      </c>
      <c r="F2" s="78" t="s">
        <v>18</v>
      </c>
      <c r="G2" s="78" t="s">
        <v>19</v>
      </c>
      <c r="H2" s="78" t="s">
        <v>20</v>
      </c>
      <c r="I2" s="78" t="s">
        <v>366</v>
      </c>
      <c r="J2" s="78" t="s">
        <v>22</v>
      </c>
      <c r="K2" s="78" t="s">
        <v>23</v>
      </c>
      <c r="L2" s="78" t="s">
        <v>24</v>
      </c>
      <c r="M2" s="78" t="s">
        <v>25</v>
      </c>
      <c r="N2" s="78" t="s">
        <v>26</v>
      </c>
    </row>
    <row r="3" spans="1:15" ht="25.5" x14ac:dyDescent="0.2">
      <c r="A3" s="495" t="s">
        <v>367</v>
      </c>
      <c r="B3" s="446" t="s">
        <v>368</v>
      </c>
      <c r="C3" s="433" t="s">
        <v>369</v>
      </c>
      <c r="D3" s="433" t="s">
        <v>370</v>
      </c>
      <c r="E3" s="433" t="s">
        <v>371</v>
      </c>
      <c r="F3" s="434" t="s">
        <v>372</v>
      </c>
      <c r="G3" s="434" t="s">
        <v>373</v>
      </c>
      <c r="H3" s="434" t="s">
        <v>374</v>
      </c>
      <c r="I3" s="434" t="s">
        <v>375</v>
      </c>
      <c r="J3" s="434" t="s">
        <v>376</v>
      </c>
      <c r="K3" s="434" t="s">
        <v>377</v>
      </c>
      <c r="L3" s="211" t="s">
        <v>378</v>
      </c>
      <c r="M3" s="211"/>
      <c r="N3" s="79"/>
      <c r="O3" s="420"/>
    </row>
    <row r="4" spans="1:15" ht="25.5" x14ac:dyDescent="0.2">
      <c r="A4" s="495"/>
      <c r="B4" s="446" t="s">
        <v>379</v>
      </c>
      <c r="C4" s="435" t="s">
        <v>380</v>
      </c>
      <c r="D4" s="434" t="s">
        <v>381</v>
      </c>
      <c r="E4" s="433" t="s">
        <v>382</v>
      </c>
      <c r="F4" s="434" t="s">
        <v>383</v>
      </c>
      <c r="G4" s="434" t="s">
        <v>384</v>
      </c>
      <c r="H4" s="434" t="s">
        <v>385</v>
      </c>
      <c r="I4" s="434" t="s">
        <v>386</v>
      </c>
      <c r="J4" s="434" t="s">
        <v>387</v>
      </c>
      <c r="K4" s="434" t="s">
        <v>388</v>
      </c>
      <c r="L4" s="211" t="s">
        <v>389</v>
      </c>
      <c r="M4" s="211"/>
      <c r="N4" s="79"/>
      <c r="O4" s="420"/>
    </row>
    <row r="5" spans="1:15" ht="25.5" x14ac:dyDescent="0.2">
      <c r="A5" s="495"/>
      <c r="B5" s="446" t="s">
        <v>390</v>
      </c>
      <c r="C5" s="434" t="s">
        <v>391</v>
      </c>
      <c r="D5" s="434" t="s">
        <v>392</v>
      </c>
      <c r="E5" s="434" t="s">
        <v>393</v>
      </c>
      <c r="F5" s="434" t="s">
        <v>394</v>
      </c>
      <c r="G5" s="434" t="s">
        <v>395</v>
      </c>
      <c r="H5" s="434" t="s">
        <v>396</v>
      </c>
      <c r="I5" s="434" t="s">
        <v>397</v>
      </c>
      <c r="J5" s="434" t="s">
        <v>398</v>
      </c>
      <c r="K5" s="434" t="s">
        <v>399</v>
      </c>
      <c r="L5" s="211" t="s">
        <v>400</v>
      </c>
      <c r="M5" s="211"/>
      <c r="N5" s="79"/>
      <c r="O5" s="420"/>
    </row>
    <row r="6" spans="1:15" x14ac:dyDescent="0.2">
      <c r="A6" s="494" t="s">
        <v>401</v>
      </c>
      <c r="B6" s="494"/>
      <c r="C6" s="494"/>
      <c r="D6" s="494"/>
      <c r="E6" s="494"/>
      <c r="F6" s="494"/>
      <c r="G6" s="494"/>
      <c r="H6" s="494"/>
      <c r="I6" s="494"/>
      <c r="J6" s="494"/>
      <c r="K6" s="494"/>
      <c r="L6" s="494"/>
      <c r="M6" s="494"/>
      <c r="N6" s="494"/>
      <c r="O6" s="420"/>
    </row>
    <row r="7" spans="1:15" x14ac:dyDescent="0.2">
      <c r="A7" s="90" t="s">
        <v>402</v>
      </c>
      <c r="B7" s="90"/>
      <c r="C7" s="79"/>
      <c r="D7" s="79"/>
      <c r="E7" s="79"/>
      <c r="F7" s="79" t="s">
        <v>403</v>
      </c>
      <c r="G7" s="79"/>
      <c r="H7" s="79"/>
      <c r="I7" s="79"/>
      <c r="J7" s="79"/>
      <c r="K7" s="79"/>
      <c r="L7" s="80"/>
      <c r="M7" s="79"/>
      <c r="N7" s="79"/>
      <c r="O7" s="27">
        <f>COUNTIF(C7:N7,"")</f>
        <v>11</v>
      </c>
    </row>
    <row r="8" spans="1:15" ht="25.5" x14ac:dyDescent="0.2">
      <c r="A8" s="496" t="s">
        <v>404</v>
      </c>
      <c r="B8" s="447" t="s">
        <v>368</v>
      </c>
      <c r="C8" s="79"/>
      <c r="D8" s="79"/>
      <c r="E8" s="79"/>
      <c r="F8" s="79"/>
      <c r="G8" s="79"/>
      <c r="H8" s="79"/>
      <c r="I8" s="79"/>
      <c r="J8" s="79"/>
      <c r="K8" s="79" t="s">
        <v>405</v>
      </c>
      <c r="L8" s="79"/>
      <c r="M8" s="79"/>
      <c r="N8" s="79"/>
      <c r="O8" s="27">
        <f>COUNTIF(C8:N8,"")</f>
        <v>11</v>
      </c>
    </row>
    <row r="9" spans="1:15" ht="25.5" x14ac:dyDescent="0.2">
      <c r="A9" s="496"/>
      <c r="B9" s="447" t="s">
        <v>379</v>
      </c>
      <c r="C9" s="79"/>
      <c r="D9" s="79"/>
      <c r="E9" s="79"/>
      <c r="F9" s="79"/>
      <c r="G9" s="79"/>
      <c r="H9" s="79"/>
      <c r="I9" s="79"/>
      <c r="J9" s="79"/>
      <c r="K9" s="79" t="s">
        <v>406</v>
      </c>
      <c r="L9" s="79"/>
      <c r="M9" s="79"/>
      <c r="N9" s="79"/>
      <c r="O9" s="27">
        <f>COUNTIF(C9:N9,"")</f>
        <v>11</v>
      </c>
    </row>
    <row r="10" spans="1:15" ht="38.25" x14ac:dyDescent="0.2">
      <c r="A10" s="496"/>
      <c r="B10" s="447" t="s">
        <v>390</v>
      </c>
      <c r="C10" s="79"/>
      <c r="D10" s="79"/>
      <c r="E10" s="79"/>
      <c r="F10" s="79"/>
      <c r="G10" s="79"/>
      <c r="H10" s="79"/>
      <c r="I10" s="79"/>
      <c r="J10" s="79"/>
      <c r="K10" s="79" t="s">
        <v>407</v>
      </c>
      <c r="L10" s="79"/>
      <c r="M10" s="79"/>
      <c r="N10" s="79"/>
      <c r="O10" s="27">
        <f>COUNTIF(C10:N10,"")</f>
        <v>11</v>
      </c>
    </row>
    <row r="11" spans="1:15" ht="25.5" x14ac:dyDescent="0.2">
      <c r="A11" s="497" t="s">
        <v>408</v>
      </c>
      <c r="B11" s="448" t="s">
        <v>368</v>
      </c>
      <c r="C11" s="79"/>
      <c r="D11" s="79"/>
      <c r="E11" s="79"/>
      <c r="F11" s="79"/>
      <c r="G11" s="79"/>
      <c r="H11" s="79"/>
      <c r="I11" s="79"/>
      <c r="J11" s="79"/>
      <c r="K11" s="79" t="s">
        <v>409</v>
      </c>
      <c r="L11" s="79"/>
      <c r="M11" s="79"/>
      <c r="N11" s="79"/>
      <c r="O11" s="27">
        <f t="shared" ref="O11:O25" si="0">COUNTIF(C11:N11,"")</f>
        <v>11</v>
      </c>
    </row>
    <row r="12" spans="1:15" ht="25.5" x14ac:dyDescent="0.2">
      <c r="A12" s="497"/>
      <c r="B12" s="448" t="s">
        <v>379</v>
      </c>
      <c r="C12" s="79"/>
      <c r="D12" s="79"/>
      <c r="E12" s="79"/>
      <c r="F12" s="79"/>
      <c r="G12" s="79"/>
      <c r="H12" s="79"/>
      <c r="I12" s="79"/>
      <c r="J12" s="211"/>
      <c r="K12" s="79" t="s">
        <v>410</v>
      </c>
      <c r="L12" s="79"/>
      <c r="M12" s="79"/>
      <c r="N12" s="79"/>
      <c r="O12" s="27">
        <f t="shared" si="0"/>
        <v>11</v>
      </c>
    </row>
    <row r="13" spans="1:15" ht="38.25" x14ac:dyDescent="0.2">
      <c r="A13" s="497"/>
      <c r="B13" s="448" t="s">
        <v>390</v>
      </c>
      <c r="C13" s="79"/>
      <c r="D13" s="79"/>
      <c r="E13" s="79"/>
      <c r="F13" s="79"/>
      <c r="G13" s="79"/>
      <c r="H13" s="79"/>
      <c r="I13" s="79"/>
      <c r="J13" s="211"/>
      <c r="K13" s="79" t="s">
        <v>411</v>
      </c>
      <c r="L13" s="79"/>
      <c r="M13" s="79"/>
      <c r="N13" s="79"/>
      <c r="O13" s="27">
        <f t="shared" si="0"/>
        <v>11</v>
      </c>
    </row>
    <row r="14" spans="1:15" ht="25.5" x14ac:dyDescent="0.2">
      <c r="A14" s="500" t="s">
        <v>412</v>
      </c>
      <c r="B14" s="442" t="s">
        <v>368</v>
      </c>
      <c r="C14" s="79"/>
      <c r="D14" s="79"/>
      <c r="E14" s="79"/>
      <c r="F14" s="79"/>
      <c r="G14" s="79" t="s">
        <v>413</v>
      </c>
      <c r="H14" s="79"/>
      <c r="I14" s="79"/>
      <c r="J14" s="79"/>
      <c r="K14" s="79"/>
      <c r="L14" s="80"/>
      <c r="M14" s="79"/>
      <c r="N14" s="79"/>
      <c r="O14" s="27">
        <f t="shared" si="0"/>
        <v>11</v>
      </c>
    </row>
    <row r="15" spans="1:15" ht="25.5" x14ac:dyDescent="0.2">
      <c r="A15" s="500"/>
      <c r="B15" s="442" t="s">
        <v>379</v>
      </c>
      <c r="C15" s="79"/>
      <c r="D15" s="79"/>
      <c r="E15" s="79"/>
      <c r="F15" s="79"/>
      <c r="G15" s="79"/>
      <c r="H15" s="79"/>
      <c r="I15" s="79"/>
      <c r="J15" s="79"/>
      <c r="K15" s="79" t="s">
        <v>414</v>
      </c>
      <c r="L15" s="80"/>
      <c r="M15" s="79"/>
      <c r="N15" s="79"/>
      <c r="O15" s="27">
        <f t="shared" si="0"/>
        <v>11</v>
      </c>
    </row>
    <row r="16" spans="1:15" ht="38.25" x14ac:dyDescent="0.2">
      <c r="A16" s="500"/>
      <c r="B16" s="442" t="s">
        <v>390</v>
      </c>
      <c r="C16" s="79"/>
      <c r="D16" s="79"/>
      <c r="E16" s="79"/>
      <c r="F16" s="79"/>
      <c r="G16" s="79"/>
      <c r="H16" s="79"/>
      <c r="I16" s="79"/>
      <c r="J16" s="79"/>
      <c r="K16" s="79" t="s">
        <v>415</v>
      </c>
      <c r="L16" s="80"/>
      <c r="M16" s="79"/>
      <c r="N16" s="79"/>
      <c r="O16" s="27">
        <f t="shared" si="0"/>
        <v>11</v>
      </c>
    </row>
    <row r="17" spans="1:15" ht="25.5" x14ac:dyDescent="0.2">
      <c r="A17" s="501" t="s">
        <v>416</v>
      </c>
      <c r="B17" s="443" t="s">
        <v>368</v>
      </c>
      <c r="C17" s="79"/>
      <c r="D17" s="79"/>
      <c r="E17" s="79"/>
      <c r="F17" s="79"/>
      <c r="G17" s="79"/>
      <c r="H17" s="79"/>
      <c r="I17" s="79"/>
      <c r="J17" s="79"/>
      <c r="K17" s="434" t="s">
        <v>417</v>
      </c>
      <c r="L17" s="79"/>
      <c r="M17" s="79"/>
      <c r="N17" s="79"/>
      <c r="O17" s="27">
        <f t="shared" si="0"/>
        <v>11</v>
      </c>
    </row>
    <row r="18" spans="1:15" ht="25.5" x14ac:dyDescent="0.2">
      <c r="A18" s="501"/>
      <c r="B18" s="443" t="s">
        <v>379</v>
      </c>
      <c r="C18" s="79"/>
      <c r="D18" s="79"/>
      <c r="E18" s="79"/>
      <c r="F18" s="79"/>
      <c r="G18" s="79"/>
      <c r="H18" s="79"/>
      <c r="I18" s="79"/>
      <c r="J18" s="79"/>
      <c r="K18" s="79" t="s">
        <v>418</v>
      </c>
      <c r="L18" s="79"/>
      <c r="M18" s="79"/>
      <c r="N18" s="79"/>
      <c r="O18" s="27">
        <f t="shared" si="0"/>
        <v>11</v>
      </c>
    </row>
    <row r="19" spans="1:15" ht="25.5" x14ac:dyDescent="0.2">
      <c r="A19" s="501"/>
      <c r="B19" s="443" t="s">
        <v>390</v>
      </c>
      <c r="C19" s="79"/>
      <c r="D19" s="79"/>
      <c r="E19" s="79"/>
      <c r="F19" s="79"/>
      <c r="G19" s="79"/>
      <c r="H19" s="79"/>
      <c r="I19" s="79"/>
      <c r="J19" s="79"/>
      <c r="K19" s="79" t="s">
        <v>419</v>
      </c>
      <c r="L19" s="79"/>
      <c r="M19" s="79"/>
      <c r="N19" s="79"/>
      <c r="O19" s="27">
        <f t="shared" si="0"/>
        <v>11</v>
      </c>
    </row>
    <row r="20" spans="1:15" ht="25.5" x14ac:dyDescent="0.2">
      <c r="A20" s="502" t="s">
        <v>420</v>
      </c>
      <c r="B20" s="444" t="s">
        <v>368</v>
      </c>
      <c r="C20" s="79"/>
      <c r="D20" s="79"/>
      <c r="E20" s="79"/>
      <c r="F20" s="79"/>
      <c r="G20" s="79"/>
      <c r="H20" s="79"/>
      <c r="I20" s="79"/>
      <c r="J20" s="79"/>
      <c r="K20" s="96" t="s">
        <v>421</v>
      </c>
      <c r="L20" s="79"/>
      <c r="M20" s="79"/>
      <c r="N20" s="79"/>
      <c r="O20" s="27">
        <f t="shared" si="0"/>
        <v>11</v>
      </c>
    </row>
    <row r="21" spans="1:15" ht="25.5" x14ac:dyDescent="0.2">
      <c r="A21" s="502"/>
      <c r="B21" s="444" t="s">
        <v>379</v>
      </c>
      <c r="C21" s="79"/>
      <c r="D21" s="79"/>
      <c r="E21" s="79"/>
      <c r="F21" s="79"/>
      <c r="G21" s="79"/>
      <c r="H21" s="79"/>
      <c r="I21" s="79"/>
      <c r="J21" s="79"/>
      <c r="K21" s="79" t="s">
        <v>422</v>
      </c>
      <c r="L21" s="79"/>
      <c r="M21" s="79"/>
      <c r="N21" s="79"/>
      <c r="O21" s="27">
        <f t="shared" si="0"/>
        <v>11</v>
      </c>
    </row>
    <row r="22" spans="1:15" ht="25.5" x14ac:dyDescent="0.2">
      <c r="A22" s="502"/>
      <c r="B22" s="444" t="s">
        <v>390</v>
      </c>
      <c r="C22" s="79"/>
      <c r="D22" s="79"/>
      <c r="E22" s="79"/>
      <c r="F22" s="79"/>
      <c r="G22" s="79"/>
      <c r="H22" s="79"/>
      <c r="I22" s="79"/>
      <c r="J22" s="79"/>
      <c r="K22" s="79"/>
      <c r="L22" s="79" t="s">
        <v>423</v>
      </c>
      <c r="M22" s="79"/>
      <c r="N22" s="79"/>
      <c r="O22" s="27">
        <f t="shared" si="0"/>
        <v>11</v>
      </c>
    </row>
    <row r="23" spans="1:15" ht="25.5" x14ac:dyDescent="0.2">
      <c r="A23" s="503" t="s">
        <v>424</v>
      </c>
      <c r="B23" s="445" t="s">
        <v>368</v>
      </c>
      <c r="C23" s="79"/>
      <c r="D23" s="79" t="s">
        <v>425</v>
      </c>
      <c r="E23" s="79"/>
      <c r="F23" s="79"/>
      <c r="G23" s="79"/>
      <c r="H23" s="79"/>
      <c r="I23" s="79"/>
      <c r="J23" s="79"/>
      <c r="K23" s="79"/>
      <c r="L23" s="79"/>
      <c r="M23" s="79"/>
      <c r="N23" s="79"/>
      <c r="O23" s="27">
        <f t="shared" si="0"/>
        <v>11</v>
      </c>
    </row>
    <row r="24" spans="1:15" ht="25.5" x14ac:dyDescent="0.2">
      <c r="A24" s="503"/>
      <c r="B24" s="445" t="s">
        <v>379</v>
      </c>
      <c r="C24" s="79"/>
      <c r="D24" s="79"/>
      <c r="E24" s="79"/>
      <c r="F24" s="79"/>
      <c r="G24" s="79" t="s">
        <v>426</v>
      </c>
      <c r="H24" s="79"/>
      <c r="I24" s="79"/>
      <c r="J24" s="79"/>
      <c r="K24" s="79"/>
      <c r="L24" s="79"/>
      <c r="M24" s="79"/>
      <c r="N24" s="79"/>
      <c r="O24" s="27">
        <f t="shared" si="0"/>
        <v>11</v>
      </c>
    </row>
    <row r="25" spans="1:15" ht="25.5" x14ac:dyDescent="0.2">
      <c r="A25" s="503"/>
      <c r="B25" s="445" t="s">
        <v>390</v>
      </c>
      <c r="C25" s="79"/>
      <c r="D25" s="79"/>
      <c r="E25" s="79"/>
      <c r="F25" s="79"/>
      <c r="G25" s="79"/>
      <c r="H25" s="79"/>
      <c r="I25" s="79"/>
      <c r="J25" s="79"/>
      <c r="K25" s="79" t="s">
        <v>427</v>
      </c>
      <c r="L25" s="79"/>
      <c r="M25" s="79"/>
      <c r="N25" s="79"/>
      <c r="O25" s="27">
        <f t="shared" si="0"/>
        <v>11</v>
      </c>
    </row>
    <row r="26" spans="1:15" ht="25.5" x14ac:dyDescent="0.2">
      <c r="A26" s="498" t="s">
        <v>428</v>
      </c>
      <c r="B26" s="440" t="s">
        <v>368</v>
      </c>
      <c r="C26" s="79"/>
      <c r="D26" s="79"/>
      <c r="E26" s="79"/>
      <c r="F26" s="79"/>
      <c r="G26" s="79"/>
      <c r="H26" s="79"/>
      <c r="I26" s="211"/>
      <c r="J26" s="79"/>
      <c r="K26" s="79" t="s">
        <v>429</v>
      </c>
      <c r="L26" s="79"/>
      <c r="M26" s="79"/>
      <c r="N26" s="79"/>
      <c r="O26" s="27">
        <f t="shared" ref="O26:O31" si="1">COUNTIF(C26:N26,"")</f>
        <v>11</v>
      </c>
    </row>
    <row r="27" spans="1:15" ht="38.25" x14ac:dyDescent="0.2">
      <c r="A27" s="498"/>
      <c r="B27" s="440" t="s">
        <v>379</v>
      </c>
      <c r="C27" s="79"/>
      <c r="D27" s="79"/>
      <c r="E27" s="79"/>
      <c r="F27" s="79"/>
      <c r="G27" s="79"/>
      <c r="H27" s="211"/>
      <c r="I27" s="79"/>
      <c r="J27" s="79"/>
      <c r="K27" s="79"/>
      <c r="L27" s="79" t="s">
        <v>430</v>
      </c>
      <c r="M27" s="79"/>
      <c r="N27" s="79"/>
      <c r="O27" s="27">
        <f t="shared" si="1"/>
        <v>11</v>
      </c>
    </row>
    <row r="28" spans="1:15" ht="25.5" x14ac:dyDescent="0.2">
      <c r="A28" s="498"/>
      <c r="B28" s="440" t="s">
        <v>390</v>
      </c>
      <c r="C28" s="79"/>
      <c r="D28" s="79"/>
      <c r="E28" s="79"/>
      <c r="F28" s="79"/>
      <c r="G28" s="79"/>
      <c r="H28" s="211"/>
      <c r="I28" s="79"/>
      <c r="J28" s="79"/>
      <c r="K28" s="79"/>
      <c r="L28" s="79" t="s">
        <v>431</v>
      </c>
      <c r="M28" s="79"/>
      <c r="N28" s="79"/>
      <c r="O28" s="27">
        <f t="shared" si="1"/>
        <v>11</v>
      </c>
    </row>
    <row r="29" spans="1:15" ht="25.5" x14ac:dyDescent="0.2">
      <c r="A29" s="499" t="s">
        <v>432</v>
      </c>
      <c r="B29" s="441" t="s">
        <v>368</v>
      </c>
      <c r="C29" s="79"/>
      <c r="D29" s="79"/>
      <c r="E29" s="79"/>
      <c r="F29" s="79"/>
      <c r="G29" s="79"/>
      <c r="H29" s="79"/>
      <c r="I29" s="79"/>
      <c r="J29" s="79"/>
      <c r="K29" s="79" t="s">
        <v>433</v>
      </c>
      <c r="L29" s="79"/>
      <c r="M29" s="79"/>
      <c r="N29" s="79"/>
      <c r="O29" s="27">
        <f t="shared" si="1"/>
        <v>11</v>
      </c>
    </row>
    <row r="30" spans="1:15" ht="25.5" x14ac:dyDescent="0.2">
      <c r="A30" s="499"/>
      <c r="B30" s="441" t="s">
        <v>379</v>
      </c>
      <c r="C30" s="79" t="s">
        <v>434</v>
      </c>
      <c r="D30" s="79"/>
      <c r="E30" s="79"/>
      <c r="F30" s="79"/>
      <c r="G30" s="79"/>
      <c r="H30" s="79"/>
      <c r="I30" s="79"/>
      <c r="J30" s="79"/>
      <c r="K30" s="79"/>
      <c r="L30" s="79"/>
      <c r="M30" s="79"/>
      <c r="N30" s="79"/>
      <c r="O30" s="27">
        <f t="shared" si="1"/>
        <v>11</v>
      </c>
    </row>
    <row r="31" spans="1:15" ht="25.5" x14ac:dyDescent="0.2">
      <c r="A31" s="499"/>
      <c r="B31" s="441" t="s">
        <v>390</v>
      </c>
      <c r="C31" s="79"/>
      <c r="D31" s="79"/>
      <c r="E31" s="79"/>
      <c r="F31" s="79"/>
      <c r="G31" s="79"/>
      <c r="H31" s="79"/>
      <c r="I31" s="79"/>
      <c r="J31" s="79"/>
      <c r="K31" s="79" t="s">
        <v>435</v>
      </c>
      <c r="L31" s="79"/>
      <c r="M31" s="79"/>
      <c r="N31" s="79"/>
      <c r="O31" s="27">
        <f t="shared" si="1"/>
        <v>11</v>
      </c>
    </row>
  </sheetData>
  <sheetProtection insertHyperlinks="0"/>
  <customSheetViews>
    <customSheetView guid="{09346ACC-82D7-4AA7-93CA-5FC677587304}" fitToPage="1" hiddenColumns="1">
      <pane xSplit="1" ySplit="2" topLeftCell="B3" activePane="bottomRight" state="frozen"/>
      <selection pane="bottomRight" activeCell="B3" sqref="B3"/>
      <pageMargins left="0" right="0" top="0" bottom="0" header="0" footer="0"/>
      <printOptions horizontalCentered="1"/>
      <pageSetup scale="56" fitToWidth="0" orientation="landscape" r:id="rId1"/>
    </customSheetView>
    <customSheetView guid="{5442ECD2-F40F-4F74-938F-41D6B7FFCDFC}" fitToPage="1" hiddenColumns="1">
      <pane xSplit="1" ySplit="2" topLeftCell="B3" activePane="bottomRight" state="frozen"/>
      <selection pane="bottomRight" activeCell="B22" sqref="B22"/>
      <pageMargins left="0" right="0" top="0" bottom="0" header="0" footer="0"/>
      <printOptions horizontalCentered="1"/>
      <pageSetup scale="56" fitToWidth="0" orientation="landscape" r:id="rId2"/>
    </customSheetView>
  </customSheetViews>
  <mergeCells count="11">
    <mergeCell ref="A26:A28"/>
    <mergeCell ref="A29:A31"/>
    <mergeCell ref="A14:A16"/>
    <mergeCell ref="A17:A19"/>
    <mergeCell ref="A20:A22"/>
    <mergeCell ref="A23:A25"/>
    <mergeCell ref="A1:N1"/>
    <mergeCell ref="A6:N6"/>
    <mergeCell ref="A3:A5"/>
    <mergeCell ref="A8:A10"/>
    <mergeCell ref="A11:A13"/>
  </mergeCells>
  <conditionalFormatting sqref="C15:N15">
    <cfRule type="expression" dxfId="348" priority="38">
      <formula>$O$15&lt;12</formula>
    </cfRule>
  </conditionalFormatting>
  <conditionalFormatting sqref="C14:N14">
    <cfRule type="expression" dxfId="347" priority="37">
      <formula>$O$14&lt;12</formula>
    </cfRule>
  </conditionalFormatting>
  <conditionalFormatting sqref="C26:N26">
    <cfRule type="expression" dxfId="346" priority="36">
      <formula>$O$26&lt;12</formula>
    </cfRule>
  </conditionalFormatting>
  <conditionalFormatting sqref="C29:N29">
    <cfRule type="expression" dxfId="345" priority="35">
      <formula>$O$29&lt;12</formula>
    </cfRule>
  </conditionalFormatting>
  <conditionalFormatting sqref="C17:N17">
    <cfRule type="expression" dxfId="344" priority="34">
      <formula>$O$17&lt;12</formula>
    </cfRule>
  </conditionalFormatting>
  <conditionalFormatting sqref="C20:N20">
    <cfRule type="expression" dxfId="343" priority="33">
      <formula>$O$20&lt;12</formula>
    </cfRule>
  </conditionalFormatting>
  <conditionalFormatting sqref="C23:N23">
    <cfRule type="expression" dxfId="342" priority="32">
      <formula>$O$23&lt;12</formula>
    </cfRule>
  </conditionalFormatting>
  <conditionalFormatting sqref="D11:N11">
    <cfRule type="expression" dxfId="341" priority="31">
      <formula>$O$11&lt;12</formula>
    </cfRule>
  </conditionalFormatting>
  <conditionalFormatting sqref="C9:N9">
    <cfRule type="expression" dxfId="340" priority="30">
      <formula>$O$9&lt;12</formula>
    </cfRule>
  </conditionalFormatting>
  <conditionalFormatting sqref="D10:N10">
    <cfRule type="expression" dxfId="339" priority="29">
      <formula>$O$10&lt;12</formula>
    </cfRule>
  </conditionalFormatting>
  <conditionalFormatting sqref="C27:J27 L27:N27">
    <cfRule type="expression" dxfId="338" priority="28">
      <formula>$O$27&lt;12</formula>
    </cfRule>
  </conditionalFormatting>
  <conditionalFormatting sqref="C28:N28">
    <cfRule type="expression" dxfId="337" priority="27">
      <formula>$O$28&lt;12</formula>
    </cfRule>
  </conditionalFormatting>
  <conditionalFormatting sqref="C30:N30">
    <cfRule type="expression" dxfId="336" priority="26">
      <formula>$O$30&lt;12</formula>
    </cfRule>
  </conditionalFormatting>
  <conditionalFormatting sqref="C31:N31">
    <cfRule type="expression" dxfId="335" priority="25">
      <formula>$O$31&lt;12</formula>
    </cfRule>
  </conditionalFormatting>
  <conditionalFormatting sqref="C18:N18">
    <cfRule type="expression" dxfId="334" priority="24">
      <formula>$O$18&lt;12</formula>
    </cfRule>
  </conditionalFormatting>
  <conditionalFormatting sqref="C19:N19">
    <cfRule type="expression" dxfId="333" priority="23">
      <formula>$O$19&lt;12</formula>
    </cfRule>
  </conditionalFormatting>
  <conditionalFormatting sqref="C22:J22 L22:N22">
    <cfRule type="expression" dxfId="332" priority="21">
      <formula>$O$22&lt;12</formula>
    </cfRule>
  </conditionalFormatting>
  <conditionalFormatting sqref="C21:N21">
    <cfRule type="expression" dxfId="331" priority="22">
      <formula>$O$21&lt;12</formula>
    </cfRule>
  </conditionalFormatting>
  <conditionalFormatting sqref="C24:N24">
    <cfRule type="expression" dxfId="330" priority="20">
      <formula>$O$24&lt;12</formula>
    </cfRule>
  </conditionalFormatting>
  <conditionalFormatting sqref="C25:N25">
    <cfRule type="expression" dxfId="329" priority="19">
      <formula>$O$25&lt;12</formula>
    </cfRule>
  </conditionalFormatting>
  <conditionalFormatting sqref="C12:N12">
    <cfRule type="expression" dxfId="328" priority="18">
      <formula>$O$12&lt;12</formula>
    </cfRule>
  </conditionalFormatting>
  <conditionalFormatting sqref="C7:N7">
    <cfRule type="expression" dxfId="327" priority="17">
      <formula>$O$7&lt;12</formula>
    </cfRule>
  </conditionalFormatting>
  <conditionalFormatting sqref="D14:N14">
    <cfRule type="expression" dxfId="326" priority="14">
      <formula>$O$14&lt;12</formula>
    </cfRule>
  </conditionalFormatting>
  <conditionalFormatting sqref="C16:N16">
    <cfRule type="expression" dxfId="325" priority="13">
      <formula>$O$16&lt;12</formula>
    </cfRule>
  </conditionalFormatting>
  <conditionalFormatting sqref="C10">
    <cfRule type="expression" dxfId="324" priority="11">
      <formula>$O$9&lt;12</formula>
    </cfRule>
  </conditionalFormatting>
  <conditionalFormatting sqref="C11">
    <cfRule type="expression" dxfId="323" priority="10">
      <formula>$O$9&lt;12</formula>
    </cfRule>
  </conditionalFormatting>
  <conditionalFormatting sqref="C8:J8">
    <cfRule type="expression" dxfId="322" priority="8">
      <formula>$O$9&lt;12</formula>
    </cfRule>
  </conditionalFormatting>
  <conditionalFormatting sqref="L8:N8">
    <cfRule type="expression" dxfId="321" priority="7">
      <formula>$O$9&lt;12</formula>
    </cfRule>
  </conditionalFormatting>
  <conditionalFormatting sqref="C13:J13">
    <cfRule type="expression" dxfId="320" priority="6">
      <formula>$O$12&lt;12</formula>
    </cfRule>
  </conditionalFormatting>
  <conditionalFormatting sqref="L13:N13">
    <cfRule type="expression" dxfId="319" priority="5">
      <formula>$O$9&lt;12</formula>
    </cfRule>
  </conditionalFormatting>
  <conditionalFormatting sqref="K8">
    <cfRule type="expression" dxfId="318" priority="4">
      <formula>$O$10&lt;12</formula>
    </cfRule>
  </conditionalFormatting>
  <conditionalFormatting sqref="K13">
    <cfRule type="expression" dxfId="317" priority="3">
      <formula>$O$10&lt;12</formula>
    </cfRule>
  </conditionalFormatting>
  <conditionalFormatting sqref="K22">
    <cfRule type="expression" dxfId="316" priority="2">
      <formula>$O$22&lt;12</formula>
    </cfRule>
  </conditionalFormatting>
  <conditionalFormatting sqref="K27">
    <cfRule type="expression" dxfId="315" priority="1">
      <formula>$O$27&lt;12</formula>
    </cfRule>
  </conditionalFormatting>
  <dataValidations xWindow="922" yWindow="310" count="1">
    <dataValidation allowBlank="1" showInputMessage="1" showErrorMessage="1" promptTitle="Date &amp; Time" prompt="Please enter date and time conducted" sqref="C3:N5 C7:N31"/>
  </dataValidations>
  <printOptions horizontalCentered="1"/>
  <pageMargins left="0.25" right="0.25" top="0.75" bottom="0.75" header="0.3" footer="0.3"/>
  <pageSetup scale="65" fitToHeight="4" orientation="landscape" r:id="rId3"/>
  <headerFooter>
    <oddFooter>&amp;C&amp;A&amp;R&amp;P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1" tint="4.9989318521683403E-2"/>
    <outlinePr summaryBelow="0"/>
    <pageSetUpPr fitToPage="1"/>
  </sheetPr>
  <dimension ref="A1:X992"/>
  <sheetViews>
    <sheetView showGridLines="0" zoomScale="80" zoomScaleNormal="80" zoomScaleSheetLayoutView="85" workbookViewId="0">
      <pane ySplit="2" topLeftCell="A15" activePane="bottomLeft" state="frozen"/>
      <selection pane="bottomLeft" activeCell="B14" sqref="B14:B15"/>
    </sheetView>
  </sheetViews>
  <sheetFormatPr defaultColWidth="9.28515625" defaultRowHeight="14.25" x14ac:dyDescent="0.2"/>
  <cols>
    <col min="1" max="1" width="8.85546875" style="336" customWidth="1"/>
    <col min="2" max="2" width="57.42578125" style="329" customWidth="1"/>
    <col min="3" max="3" width="36.140625" style="337" customWidth="1"/>
    <col min="4" max="4" width="30.42578125" style="336" customWidth="1"/>
    <col min="5" max="5" width="30.5703125" style="336" customWidth="1"/>
    <col min="6" max="6" width="60.5703125" style="336" customWidth="1"/>
    <col min="7" max="7" width="28.85546875" style="336" customWidth="1"/>
    <col min="8" max="8" width="60.5703125" style="336" customWidth="1"/>
    <col min="9" max="9" width="37.7109375" style="329" customWidth="1"/>
    <col min="10" max="10" width="60.5703125" style="329" customWidth="1"/>
    <col min="11" max="12" width="12.85546875" style="329" customWidth="1"/>
    <col min="13" max="13" width="25.42578125" style="329" customWidth="1"/>
    <col min="14" max="14" width="3.85546875" style="329" customWidth="1"/>
    <col min="15" max="15" width="19.140625" style="329" customWidth="1"/>
    <col min="16" max="21" width="9.28515625" style="329"/>
    <col min="22" max="22" width="79.7109375" style="357" customWidth="1"/>
    <col min="23" max="23" width="60.5703125" style="357" hidden="1" customWidth="1"/>
    <col min="24" max="24" width="35.7109375" style="329" hidden="1" customWidth="1"/>
    <col min="25" max="25" width="0" style="329" hidden="1" customWidth="1"/>
    <col min="26" max="16384" width="9.28515625" style="329"/>
  </cols>
  <sheetData>
    <row r="1" spans="1:24" s="328" customFormat="1" ht="20.45" customHeight="1" x14ac:dyDescent="0.3">
      <c r="A1" s="524" t="s">
        <v>436</v>
      </c>
      <c r="B1" s="525"/>
      <c r="C1" s="525"/>
      <c r="D1" s="525"/>
      <c r="E1" s="525"/>
      <c r="F1" s="525"/>
      <c r="G1" s="525"/>
      <c r="H1" s="525"/>
      <c r="I1" s="525"/>
      <c r="J1" s="525"/>
      <c r="K1" s="525"/>
      <c r="L1" s="525"/>
      <c r="M1" s="526"/>
      <c r="O1" s="113"/>
      <c r="P1" s="388"/>
      <c r="Q1" s="388"/>
      <c r="R1" s="388"/>
      <c r="S1" s="405"/>
      <c r="T1" s="405"/>
      <c r="U1" s="388"/>
    </row>
    <row r="2" spans="1:24" s="328" customFormat="1" ht="25.5" customHeight="1" x14ac:dyDescent="0.25">
      <c r="A2" s="528" t="s">
        <v>437</v>
      </c>
      <c r="B2" s="528"/>
      <c r="C2" s="528"/>
      <c r="D2" s="528"/>
      <c r="E2" s="528"/>
      <c r="F2" s="528"/>
      <c r="G2" s="527" t="s">
        <v>438</v>
      </c>
      <c r="H2" s="527"/>
      <c r="I2" s="527"/>
      <c r="J2" s="527"/>
      <c r="K2" s="415"/>
      <c r="N2" s="416"/>
      <c r="O2" s="417"/>
      <c r="P2" s="417"/>
      <c r="Q2" s="417"/>
      <c r="R2" s="418"/>
    </row>
    <row r="3" spans="1:24" ht="15.95" customHeight="1" x14ac:dyDescent="0.2">
      <c r="A3" s="521" t="s">
        <v>439</v>
      </c>
      <c r="B3" s="522"/>
      <c r="C3" s="522"/>
      <c r="D3" s="522"/>
      <c r="E3" s="522"/>
      <c r="F3" s="522"/>
      <c r="G3" s="522"/>
      <c r="H3" s="522"/>
      <c r="I3" s="522"/>
      <c r="J3" s="522"/>
      <c r="K3" s="522"/>
      <c r="L3" s="522"/>
      <c r="M3" s="523"/>
      <c r="O3" s="105"/>
      <c r="P3" s="105"/>
      <c r="Q3" s="105"/>
      <c r="R3" s="105"/>
      <c r="S3" s="105"/>
      <c r="T3" s="105"/>
      <c r="U3" s="105"/>
    </row>
    <row r="4" spans="1:24" ht="17.25" customHeight="1" x14ac:dyDescent="0.2">
      <c r="A4" s="517" t="s">
        <v>440</v>
      </c>
      <c r="B4" s="519" t="s">
        <v>441</v>
      </c>
      <c r="C4" s="513" t="s">
        <v>442</v>
      </c>
      <c r="D4" s="519" t="s">
        <v>443</v>
      </c>
      <c r="E4" s="519" t="s">
        <v>444</v>
      </c>
      <c r="F4" s="513" t="s">
        <v>445</v>
      </c>
      <c r="G4" s="513" t="s">
        <v>446</v>
      </c>
      <c r="H4" s="513" t="s">
        <v>447</v>
      </c>
      <c r="I4" s="514" t="s">
        <v>448</v>
      </c>
      <c r="J4" s="516" t="s">
        <v>449</v>
      </c>
      <c r="K4" s="511" t="s">
        <v>450</v>
      </c>
      <c r="L4" s="511" t="s">
        <v>451</v>
      </c>
      <c r="M4" s="512" t="s">
        <v>452</v>
      </c>
      <c r="O4" s="105"/>
      <c r="P4" s="105"/>
      <c r="Q4" s="105"/>
      <c r="R4" s="105"/>
      <c r="S4" s="105"/>
      <c r="T4" s="105"/>
      <c r="U4" s="105"/>
    </row>
    <row r="5" spans="1:24" ht="78.75" customHeight="1" x14ac:dyDescent="0.2">
      <c r="A5" s="518"/>
      <c r="B5" s="520"/>
      <c r="C5" s="513"/>
      <c r="D5" s="520"/>
      <c r="E5" s="520"/>
      <c r="F5" s="513"/>
      <c r="G5" s="513"/>
      <c r="H5" s="513"/>
      <c r="I5" s="515"/>
      <c r="J5" s="516"/>
      <c r="K5" s="511"/>
      <c r="L5" s="511"/>
      <c r="M5" s="512"/>
      <c r="O5" s="386"/>
      <c r="P5" s="105"/>
      <c r="Q5" s="105"/>
      <c r="R5" s="105"/>
      <c r="S5" s="105"/>
      <c r="T5" s="105"/>
      <c r="U5" s="105"/>
      <c r="W5" s="357" t="s">
        <v>453</v>
      </c>
      <c r="X5" s="105" t="s">
        <v>438</v>
      </c>
    </row>
    <row r="6" spans="1:24" s="105" customFormat="1" ht="17.100000000000001" customHeight="1" collapsed="1" x14ac:dyDescent="0.2">
      <c r="A6" s="330">
        <v>1</v>
      </c>
      <c r="B6" s="331">
        <v>43489</v>
      </c>
      <c r="C6" s="332" t="s">
        <v>454</v>
      </c>
      <c r="D6" s="333" t="s">
        <v>455</v>
      </c>
      <c r="E6" s="334" t="s">
        <v>194</v>
      </c>
      <c r="F6" s="334">
        <v>30512592</v>
      </c>
      <c r="G6" s="334"/>
      <c r="H6" s="111" t="s">
        <v>168</v>
      </c>
      <c r="I6" s="335" t="s">
        <v>456</v>
      </c>
      <c r="J6" s="331">
        <v>43490</v>
      </c>
      <c r="K6" s="331"/>
      <c r="L6" s="331">
        <v>43490</v>
      </c>
      <c r="M6" s="373"/>
      <c r="O6" s="387"/>
      <c r="P6" s="23"/>
      <c r="V6" s="392"/>
      <c r="W6" s="393" t="s">
        <v>457</v>
      </c>
      <c r="X6" s="105" t="s">
        <v>458</v>
      </c>
    </row>
    <row r="7" spans="1:24" s="358" customFormat="1" ht="17.100000000000001" customHeight="1" x14ac:dyDescent="0.25">
      <c r="A7" s="508" t="s">
        <v>459</v>
      </c>
      <c r="B7" s="509"/>
      <c r="C7" s="509"/>
      <c r="D7" s="510"/>
      <c r="E7" s="364"/>
      <c r="F7" s="364"/>
      <c r="G7" s="364"/>
      <c r="H7" s="365"/>
      <c r="I7" s="366"/>
      <c r="J7" s="367"/>
      <c r="K7" s="384"/>
      <c r="L7" s="367"/>
      <c r="M7" s="367"/>
      <c r="O7" s="387"/>
      <c r="P7" s="23"/>
      <c r="Q7" s="389"/>
      <c r="R7" s="389"/>
      <c r="S7" s="389"/>
      <c r="T7" s="389"/>
      <c r="U7" s="389"/>
      <c r="V7" s="392"/>
      <c r="W7" s="393" t="s">
        <v>460</v>
      </c>
      <c r="X7" s="105" t="s">
        <v>461</v>
      </c>
    </row>
    <row r="8" spans="1:24" s="358" customFormat="1" ht="85.5" customHeight="1" x14ac:dyDescent="0.25">
      <c r="A8" s="385" t="s">
        <v>462</v>
      </c>
      <c r="B8" s="371" t="s">
        <v>463</v>
      </c>
      <c r="C8" s="504" t="s">
        <v>464</v>
      </c>
      <c r="D8" s="505"/>
      <c r="E8" s="372" t="s">
        <v>465</v>
      </c>
      <c r="F8" s="372" t="s">
        <v>466</v>
      </c>
      <c r="G8" s="372" t="s">
        <v>467</v>
      </c>
      <c r="H8" s="372" t="s">
        <v>468</v>
      </c>
      <c r="I8" s="372" t="s">
        <v>469</v>
      </c>
      <c r="J8" s="372" t="s">
        <v>470</v>
      </c>
      <c r="K8" s="384"/>
      <c r="L8" s="367"/>
      <c r="M8" s="367"/>
      <c r="O8" s="390"/>
      <c r="P8" s="23"/>
      <c r="Q8" s="389"/>
      <c r="R8" s="389"/>
      <c r="S8" s="389"/>
      <c r="T8" s="389"/>
      <c r="U8" s="389"/>
      <c r="V8" s="392"/>
      <c r="W8" s="393" t="s">
        <v>471</v>
      </c>
      <c r="X8" s="105" t="s">
        <v>472</v>
      </c>
    </row>
    <row r="9" spans="1:24" s="105" customFormat="1" ht="41.1" customHeight="1" x14ac:dyDescent="0.2">
      <c r="A9" s="355">
        <v>1</v>
      </c>
      <c r="B9" s="383" t="s">
        <v>473</v>
      </c>
      <c r="C9" s="506" t="s">
        <v>474</v>
      </c>
      <c r="D9" s="507"/>
      <c r="E9" s="383" t="s">
        <v>475</v>
      </c>
      <c r="F9" s="394" t="s">
        <v>476</v>
      </c>
      <c r="G9" s="383"/>
      <c r="H9" s="394"/>
      <c r="I9" s="383"/>
      <c r="J9" s="394"/>
      <c r="K9" s="384"/>
      <c r="L9" s="367"/>
      <c r="M9" s="367"/>
      <c r="O9" s="387"/>
      <c r="P9" s="23"/>
      <c r="V9" s="392"/>
      <c r="W9" s="393" t="s">
        <v>477</v>
      </c>
      <c r="X9" s="105" t="s">
        <v>478</v>
      </c>
    </row>
    <row r="10" spans="1:24" s="105" customFormat="1" ht="56.25" customHeight="1" collapsed="1" x14ac:dyDescent="0.2">
      <c r="A10" s="355">
        <v>2</v>
      </c>
      <c r="B10" s="383"/>
      <c r="C10" s="506"/>
      <c r="D10" s="507"/>
      <c r="E10" s="383"/>
      <c r="F10" s="394" t="s">
        <v>479</v>
      </c>
      <c r="G10" s="383"/>
      <c r="H10" s="394"/>
      <c r="I10" s="383"/>
      <c r="J10" s="394"/>
      <c r="K10" s="384"/>
      <c r="L10" s="367"/>
      <c r="M10" s="367"/>
      <c r="O10" s="387"/>
      <c r="P10" s="23"/>
      <c r="V10" s="115"/>
      <c r="W10" s="393" t="s">
        <v>480</v>
      </c>
      <c r="X10" s="105" t="s">
        <v>475</v>
      </c>
    </row>
    <row r="11" spans="1:24" s="105" customFormat="1" ht="39" customHeight="1" x14ac:dyDescent="0.2">
      <c r="A11" s="355">
        <v>3</v>
      </c>
      <c r="B11" s="383"/>
      <c r="C11" s="506"/>
      <c r="D11" s="507"/>
      <c r="E11" s="383"/>
      <c r="F11" s="394"/>
      <c r="G11" s="383"/>
      <c r="H11" s="394"/>
      <c r="I11" s="383"/>
      <c r="J11" s="394"/>
      <c r="K11" s="384"/>
      <c r="L11" s="367"/>
      <c r="M11" s="367"/>
      <c r="O11" s="387"/>
      <c r="P11" s="23"/>
      <c r="V11" s="115"/>
      <c r="W11" s="393" t="s">
        <v>481</v>
      </c>
      <c r="X11" s="105" t="s">
        <v>482</v>
      </c>
    </row>
    <row r="12" spans="1:24" s="105" customFormat="1" ht="8.1" customHeight="1" x14ac:dyDescent="0.2">
      <c r="A12" s="368"/>
      <c r="B12" s="367"/>
      <c r="C12" s="369"/>
      <c r="D12" s="370"/>
      <c r="E12" s="364"/>
      <c r="F12" s="364"/>
      <c r="G12" s="364"/>
      <c r="H12" s="365"/>
      <c r="I12" s="366"/>
      <c r="J12" s="367"/>
      <c r="K12" s="384"/>
      <c r="L12" s="367"/>
      <c r="M12" s="367"/>
      <c r="O12" s="387"/>
      <c r="P12" s="23"/>
      <c r="V12" s="115"/>
      <c r="W12" s="115" t="s">
        <v>483</v>
      </c>
      <c r="X12" s="105" t="s">
        <v>484</v>
      </c>
    </row>
    <row r="13" spans="1:24" ht="15.95" customHeight="1" x14ac:dyDescent="0.2">
      <c r="A13" s="521" t="s">
        <v>485</v>
      </c>
      <c r="B13" s="522"/>
      <c r="C13" s="522"/>
      <c r="D13" s="522"/>
      <c r="E13" s="522"/>
      <c r="F13" s="522"/>
      <c r="G13" s="522"/>
      <c r="H13" s="522"/>
      <c r="I13" s="522"/>
      <c r="J13" s="522"/>
      <c r="K13" s="522"/>
      <c r="L13" s="522"/>
      <c r="M13" s="523"/>
      <c r="O13" s="391"/>
      <c r="P13" s="105"/>
      <c r="Q13" s="105"/>
      <c r="R13" s="105"/>
      <c r="S13" s="105"/>
      <c r="T13" s="105"/>
      <c r="U13" s="105"/>
      <c r="W13" s="357" t="s">
        <v>486</v>
      </c>
      <c r="X13" s="105"/>
    </row>
    <row r="14" spans="1:24" ht="17.25" customHeight="1" x14ac:dyDescent="0.2">
      <c r="A14" s="517" t="s">
        <v>440</v>
      </c>
      <c r="B14" s="519" t="s">
        <v>441</v>
      </c>
      <c r="C14" s="513" t="s">
        <v>442</v>
      </c>
      <c r="D14" s="519" t="s">
        <v>443</v>
      </c>
      <c r="E14" s="519" t="s">
        <v>444</v>
      </c>
      <c r="F14" s="513" t="s">
        <v>445</v>
      </c>
      <c r="G14" s="513" t="s">
        <v>446</v>
      </c>
      <c r="H14" s="513" t="s">
        <v>447</v>
      </c>
      <c r="I14" s="514" t="s">
        <v>448</v>
      </c>
      <c r="J14" s="516" t="s">
        <v>449</v>
      </c>
      <c r="K14" s="511" t="s">
        <v>450</v>
      </c>
      <c r="L14" s="511" t="s">
        <v>451</v>
      </c>
      <c r="M14" s="512" t="s">
        <v>452</v>
      </c>
      <c r="O14" s="387"/>
      <c r="P14" s="105"/>
      <c r="Q14" s="105"/>
      <c r="R14" s="105"/>
      <c r="S14" s="105"/>
      <c r="T14" s="105"/>
      <c r="U14" s="105"/>
      <c r="W14" s="357" t="s">
        <v>487</v>
      </c>
    </row>
    <row r="15" spans="1:24" ht="78.75" customHeight="1" x14ac:dyDescent="0.2">
      <c r="A15" s="518"/>
      <c r="B15" s="520"/>
      <c r="C15" s="513"/>
      <c r="D15" s="520"/>
      <c r="E15" s="520"/>
      <c r="F15" s="513"/>
      <c r="G15" s="513"/>
      <c r="H15" s="513"/>
      <c r="I15" s="515"/>
      <c r="J15" s="516"/>
      <c r="K15" s="511"/>
      <c r="L15" s="511"/>
      <c r="M15" s="512"/>
      <c r="O15" s="105"/>
      <c r="P15" s="105"/>
      <c r="Q15" s="105"/>
      <c r="R15" s="105"/>
      <c r="S15" s="105"/>
      <c r="T15" s="105"/>
      <c r="U15" s="105"/>
      <c r="W15" s="357" t="s">
        <v>488</v>
      </c>
    </row>
    <row r="16" spans="1:24" s="105" customFormat="1" ht="17.100000000000001" customHeight="1" collapsed="1" x14ac:dyDescent="0.2">
      <c r="A16" s="330">
        <v>2</v>
      </c>
      <c r="B16" s="331">
        <v>43472</v>
      </c>
      <c r="C16" s="332" t="s">
        <v>489</v>
      </c>
      <c r="D16" s="333" t="s">
        <v>455</v>
      </c>
      <c r="E16" s="334" t="s">
        <v>194</v>
      </c>
      <c r="F16" s="334">
        <v>30512507</v>
      </c>
      <c r="G16" s="334"/>
      <c r="H16" s="111"/>
      <c r="I16" s="335" t="s">
        <v>490</v>
      </c>
      <c r="J16" s="331">
        <v>43472</v>
      </c>
      <c r="K16" s="331"/>
      <c r="L16" s="331">
        <v>43483</v>
      </c>
      <c r="M16" s="373" t="s">
        <v>491</v>
      </c>
      <c r="V16" s="392"/>
      <c r="W16" s="393" t="s">
        <v>492</v>
      </c>
    </row>
    <row r="17" spans="1:23" s="358" customFormat="1" ht="17.100000000000001" customHeight="1" x14ac:dyDescent="0.25">
      <c r="A17" s="508" t="s">
        <v>459</v>
      </c>
      <c r="B17" s="509"/>
      <c r="C17" s="509"/>
      <c r="D17" s="510"/>
      <c r="E17" s="364"/>
      <c r="F17" s="364"/>
      <c r="G17" s="364"/>
      <c r="H17" s="365"/>
      <c r="I17" s="366"/>
      <c r="J17" s="367"/>
      <c r="K17" s="384"/>
      <c r="L17" s="367"/>
      <c r="M17" s="367"/>
      <c r="V17" s="392"/>
      <c r="W17" s="393" t="s">
        <v>493</v>
      </c>
    </row>
    <row r="18" spans="1:23" s="358" customFormat="1" ht="84" customHeight="1" x14ac:dyDescent="0.25">
      <c r="A18" s="385" t="s">
        <v>462</v>
      </c>
      <c r="B18" s="371" t="s">
        <v>463</v>
      </c>
      <c r="C18" s="504" t="s">
        <v>464</v>
      </c>
      <c r="D18" s="505"/>
      <c r="E18" s="372" t="s">
        <v>465</v>
      </c>
      <c r="F18" s="372" t="s">
        <v>466</v>
      </c>
      <c r="G18" s="372" t="s">
        <v>467</v>
      </c>
      <c r="H18" s="372" t="s">
        <v>468</v>
      </c>
      <c r="I18" s="372" t="s">
        <v>469</v>
      </c>
      <c r="J18" s="372" t="s">
        <v>470</v>
      </c>
      <c r="K18" s="384"/>
      <c r="L18" s="367"/>
      <c r="M18" s="367"/>
      <c r="V18" s="392"/>
      <c r="W18" s="393" t="s">
        <v>494</v>
      </c>
    </row>
    <row r="19" spans="1:23" s="105" customFormat="1" ht="41.1" customHeight="1" x14ac:dyDescent="0.2">
      <c r="A19" s="355">
        <v>1</v>
      </c>
      <c r="B19" s="383" t="s">
        <v>457</v>
      </c>
      <c r="C19" s="506" t="s">
        <v>495</v>
      </c>
      <c r="D19" s="507"/>
      <c r="E19" s="383" t="s">
        <v>458</v>
      </c>
      <c r="F19" s="394" t="s">
        <v>496</v>
      </c>
      <c r="G19" s="383" t="s">
        <v>472</v>
      </c>
      <c r="H19" s="394" t="s">
        <v>497</v>
      </c>
      <c r="I19" s="383"/>
      <c r="J19" s="394"/>
      <c r="K19" s="384"/>
      <c r="L19" s="367"/>
      <c r="M19" s="367"/>
      <c r="V19" s="392"/>
      <c r="W19" s="393" t="s">
        <v>498</v>
      </c>
    </row>
    <row r="20" spans="1:23" s="105" customFormat="1" ht="41.1" customHeight="1" collapsed="1" x14ac:dyDescent="0.2">
      <c r="A20" s="355">
        <v>2</v>
      </c>
      <c r="B20" s="383" t="s">
        <v>488</v>
      </c>
      <c r="C20" s="506" t="s">
        <v>499</v>
      </c>
      <c r="D20" s="507"/>
      <c r="E20" s="383" t="s">
        <v>458</v>
      </c>
      <c r="F20" s="394" t="s">
        <v>500</v>
      </c>
      <c r="G20" s="383"/>
      <c r="H20" s="394"/>
      <c r="I20" s="383"/>
      <c r="J20" s="394"/>
      <c r="K20" s="384"/>
      <c r="L20" s="367"/>
      <c r="M20" s="367"/>
      <c r="V20" s="115"/>
      <c r="W20" s="393" t="s">
        <v>501</v>
      </c>
    </row>
    <row r="21" spans="1:23" s="105" customFormat="1" ht="41.1" customHeight="1" x14ac:dyDescent="0.2">
      <c r="A21" s="355">
        <v>3</v>
      </c>
      <c r="B21" s="383" t="s">
        <v>477</v>
      </c>
      <c r="C21" s="506" t="s">
        <v>502</v>
      </c>
      <c r="D21" s="507"/>
      <c r="E21" s="383" t="s">
        <v>484</v>
      </c>
      <c r="F21" s="394" t="s">
        <v>503</v>
      </c>
      <c r="G21" s="383"/>
      <c r="H21" s="394"/>
      <c r="I21" s="383"/>
      <c r="J21" s="394"/>
      <c r="K21" s="384"/>
      <c r="L21" s="367"/>
      <c r="M21" s="367"/>
      <c r="V21" s="115"/>
      <c r="W21" s="393" t="s">
        <v>504</v>
      </c>
    </row>
    <row r="22" spans="1:23" s="105" customFormat="1" ht="8.1" customHeight="1" x14ac:dyDescent="0.2">
      <c r="A22" s="368"/>
      <c r="B22" s="367"/>
      <c r="C22" s="369"/>
      <c r="D22" s="370"/>
      <c r="E22" s="364"/>
      <c r="F22" s="364"/>
      <c r="G22" s="364"/>
      <c r="H22" s="365"/>
      <c r="I22" s="366"/>
      <c r="J22" s="367"/>
      <c r="K22" s="384"/>
      <c r="L22" s="367"/>
      <c r="M22" s="367"/>
      <c r="V22" s="115"/>
      <c r="W22" s="115" t="s">
        <v>505</v>
      </c>
    </row>
    <row r="23" spans="1:23" ht="15.95" customHeight="1" x14ac:dyDescent="0.2">
      <c r="A23" s="521" t="s">
        <v>506</v>
      </c>
      <c r="B23" s="522"/>
      <c r="C23" s="522"/>
      <c r="D23" s="522"/>
      <c r="E23" s="522"/>
      <c r="F23" s="522"/>
      <c r="G23" s="522"/>
      <c r="H23" s="522"/>
      <c r="I23" s="522"/>
      <c r="J23" s="522"/>
      <c r="K23" s="522"/>
      <c r="L23" s="522"/>
      <c r="M23" s="523"/>
      <c r="W23" s="357" t="s">
        <v>507</v>
      </c>
    </row>
    <row r="24" spans="1:23" ht="17.25" customHeight="1" x14ac:dyDescent="0.2">
      <c r="A24" s="517" t="s">
        <v>440</v>
      </c>
      <c r="B24" s="519" t="s">
        <v>441</v>
      </c>
      <c r="C24" s="513" t="s">
        <v>442</v>
      </c>
      <c r="D24" s="519" t="s">
        <v>443</v>
      </c>
      <c r="E24" s="519" t="s">
        <v>444</v>
      </c>
      <c r="F24" s="513" t="s">
        <v>445</v>
      </c>
      <c r="G24" s="513" t="s">
        <v>446</v>
      </c>
      <c r="H24" s="513" t="s">
        <v>447</v>
      </c>
      <c r="I24" s="514" t="s">
        <v>448</v>
      </c>
      <c r="J24" s="516" t="s">
        <v>449</v>
      </c>
      <c r="K24" s="511" t="s">
        <v>450</v>
      </c>
      <c r="L24" s="511" t="s">
        <v>451</v>
      </c>
      <c r="M24" s="512" t="s">
        <v>452</v>
      </c>
      <c r="W24" s="357" t="s">
        <v>508</v>
      </c>
    </row>
    <row r="25" spans="1:23" ht="78.75" customHeight="1" x14ac:dyDescent="0.2">
      <c r="A25" s="518"/>
      <c r="B25" s="520"/>
      <c r="C25" s="513"/>
      <c r="D25" s="520"/>
      <c r="E25" s="520"/>
      <c r="F25" s="513"/>
      <c r="G25" s="513"/>
      <c r="H25" s="513"/>
      <c r="I25" s="515"/>
      <c r="J25" s="516"/>
      <c r="K25" s="511"/>
      <c r="L25" s="511"/>
      <c r="M25" s="512"/>
      <c r="W25" s="357" t="s">
        <v>509</v>
      </c>
    </row>
    <row r="26" spans="1:23" s="105" customFormat="1" ht="17.100000000000001" customHeight="1" collapsed="1" x14ac:dyDescent="0.2">
      <c r="A26" s="330">
        <v>3</v>
      </c>
      <c r="B26" s="331">
        <v>43486</v>
      </c>
      <c r="C26" s="332" t="s">
        <v>489</v>
      </c>
      <c r="D26" s="333" t="s">
        <v>455</v>
      </c>
      <c r="E26" s="334" t="s">
        <v>194</v>
      </c>
      <c r="F26" s="426">
        <v>30512330</v>
      </c>
      <c r="G26" s="334"/>
      <c r="H26" s="111"/>
      <c r="I26" s="335" t="s">
        <v>510</v>
      </c>
      <c r="J26" s="331">
        <v>43493</v>
      </c>
      <c r="K26" s="331"/>
      <c r="L26" s="331">
        <v>43509</v>
      </c>
      <c r="M26" s="373" t="s">
        <v>491</v>
      </c>
      <c r="V26" s="392"/>
      <c r="W26" s="393" t="s">
        <v>511</v>
      </c>
    </row>
    <row r="27" spans="1:23" s="358" customFormat="1" ht="17.100000000000001" customHeight="1" x14ac:dyDescent="0.25">
      <c r="A27" s="508" t="s">
        <v>459</v>
      </c>
      <c r="B27" s="509"/>
      <c r="C27" s="509"/>
      <c r="D27" s="510"/>
      <c r="E27" s="364"/>
      <c r="F27" s="364"/>
      <c r="G27" s="364"/>
      <c r="H27" s="365"/>
      <c r="I27" s="366"/>
      <c r="J27" s="367"/>
      <c r="K27" s="384"/>
      <c r="L27" s="367"/>
      <c r="M27" s="367"/>
      <c r="V27" s="392"/>
      <c r="W27" s="393" t="s">
        <v>512</v>
      </c>
    </row>
    <row r="28" spans="1:23" s="358" customFormat="1" ht="42.6" customHeight="1" x14ac:dyDescent="0.25">
      <c r="A28" s="385" t="s">
        <v>462</v>
      </c>
      <c r="B28" s="371" t="s">
        <v>463</v>
      </c>
      <c r="C28" s="504" t="s">
        <v>464</v>
      </c>
      <c r="D28" s="505"/>
      <c r="E28" s="372" t="s">
        <v>465</v>
      </c>
      <c r="F28" s="372" t="s">
        <v>466</v>
      </c>
      <c r="G28" s="372" t="s">
        <v>467</v>
      </c>
      <c r="H28" s="372" t="s">
        <v>468</v>
      </c>
      <c r="I28" s="372" t="s">
        <v>469</v>
      </c>
      <c r="J28" s="372" t="s">
        <v>470</v>
      </c>
      <c r="K28" s="384"/>
      <c r="L28" s="367"/>
      <c r="M28" s="367"/>
      <c r="V28" s="392"/>
      <c r="W28" s="393" t="s">
        <v>513</v>
      </c>
    </row>
    <row r="29" spans="1:23" s="105" customFormat="1" ht="41.1" customHeight="1" x14ac:dyDescent="0.2">
      <c r="A29" s="355">
        <v>1</v>
      </c>
      <c r="B29" s="383" t="s">
        <v>457</v>
      </c>
      <c r="C29" s="506" t="s">
        <v>514</v>
      </c>
      <c r="D29" s="507"/>
      <c r="E29" s="383" t="s">
        <v>461</v>
      </c>
      <c r="F29" s="394" t="s">
        <v>515</v>
      </c>
      <c r="G29" s="383"/>
      <c r="H29" s="394"/>
      <c r="I29" s="383"/>
      <c r="J29" s="394"/>
      <c r="K29" s="384"/>
      <c r="L29" s="367"/>
      <c r="M29" s="367"/>
      <c r="V29" s="392"/>
      <c r="W29" s="393" t="s">
        <v>516</v>
      </c>
    </row>
    <row r="30" spans="1:23" s="105" customFormat="1" ht="41.1" customHeight="1" collapsed="1" x14ac:dyDescent="0.2">
      <c r="A30" s="355">
        <v>2</v>
      </c>
      <c r="B30" s="383" t="s">
        <v>492</v>
      </c>
      <c r="C30" s="506" t="s">
        <v>517</v>
      </c>
      <c r="D30" s="507"/>
      <c r="E30" s="383" t="s">
        <v>484</v>
      </c>
      <c r="F30" s="394" t="s">
        <v>518</v>
      </c>
      <c r="G30" s="383"/>
      <c r="H30" s="394"/>
      <c r="I30" s="383"/>
      <c r="J30" s="394"/>
      <c r="K30" s="384"/>
      <c r="L30" s="367"/>
      <c r="M30" s="367"/>
      <c r="V30" s="115"/>
      <c r="W30" s="393" t="s">
        <v>519</v>
      </c>
    </row>
    <row r="31" spans="1:23" s="105" customFormat="1" ht="41.1" customHeight="1" x14ac:dyDescent="0.2">
      <c r="A31" s="355">
        <v>3</v>
      </c>
      <c r="B31" s="383" t="s">
        <v>477</v>
      </c>
      <c r="C31" s="506" t="s">
        <v>520</v>
      </c>
      <c r="D31" s="507"/>
      <c r="E31" s="383" t="s">
        <v>484</v>
      </c>
      <c r="F31" s="394" t="s">
        <v>521</v>
      </c>
      <c r="G31" s="383"/>
      <c r="H31" s="394"/>
      <c r="I31" s="383"/>
      <c r="J31" s="394"/>
      <c r="K31" s="384"/>
      <c r="L31" s="367"/>
      <c r="M31" s="367"/>
      <c r="V31" s="115"/>
      <c r="W31" s="393" t="s">
        <v>522</v>
      </c>
    </row>
    <row r="32" spans="1:23" s="105" customFormat="1" ht="8.1" customHeight="1" x14ac:dyDescent="0.2">
      <c r="A32" s="368"/>
      <c r="B32" s="367"/>
      <c r="C32" s="369"/>
      <c r="D32" s="370"/>
      <c r="E32" s="364"/>
      <c r="F32" s="364"/>
      <c r="G32" s="364"/>
      <c r="H32" s="365"/>
      <c r="I32" s="366"/>
      <c r="J32" s="367"/>
      <c r="K32" s="384"/>
      <c r="L32" s="367"/>
      <c r="M32" s="367"/>
      <c r="V32" s="115"/>
      <c r="W32" s="115" t="s">
        <v>523</v>
      </c>
    </row>
    <row r="33" spans="1:23" ht="15.95" customHeight="1" x14ac:dyDescent="0.2">
      <c r="A33" s="521" t="s">
        <v>524</v>
      </c>
      <c r="B33" s="522"/>
      <c r="C33" s="522"/>
      <c r="D33" s="522"/>
      <c r="E33" s="522"/>
      <c r="F33" s="522"/>
      <c r="G33" s="522"/>
      <c r="H33" s="522"/>
      <c r="I33" s="522"/>
      <c r="J33" s="522"/>
      <c r="K33" s="522"/>
      <c r="L33" s="522"/>
      <c r="M33" s="523"/>
      <c r="W33" s="357" t="s">
        <v>525</v>
      </c>
    </row>
    <row r="34" spans="1:23" ht="17.25" customHeight="1" x14ac:dyDescent="0.2">
      <c r="A34" s="517" t="s">
        <v>440</v>
      </c>
      <c r="B34" s="519" t="s">
        <v>441</v>
      </c>
      <c r="C34" s="513" t="s">
        <v>442</v>
      </c>
      <c r="D34" s="519" t="s">
        <v>443</v>
      </c>
      <c r="E34" s="519" t="s">
        <v>444</v>
      </c>
      <c r="F34" s="513" t="s">
        <v>445</v>
      </c>
      <c r="G34" s="513" t="s">
        <v>446</v>
      </c>
      <c r="H34" s="513" t="s">
        <v>447</v>
      </c>
      <c r="I34" s="514" t="s">
        <v>448</v>
      </c>
      <c r="J34" s="516" t="s">
        <v>449</v>
      </c>
      <c r="K34" s="511" t="s">
        <v>450</v>
      </c>
      <c r="L34" s="511" t="s">
        <v>451</v>
      </c>
      <c r="M34" s="512" t="s">
        <v>452</v>
      </c>
      <c r="W34" s="357" t="s">
        <v>526</v>
      </c>
    </row>
    <row r="35" spans="1:23" ht="78.75" customHeight="1" x14ac:dyDescent="0.2">
      <c r="A35" s="518"/>
      <c r="B35" s="520"/>
      <c r="C35" s="513"/>
      <c r="D35" s="520"/>
      <c r="E35" s="520"/>
      <c r="F35" s="513"/>
      <c r="G35" s="513"/>
      <c r="H35" s="513"/>
      <c r="I35" s="515"/>
      <c r="J35" s="516"/>
      <c r="K35" s="511"/>
      <c r="L35" s="511"/>
      <c r="M35" s="512"/>
      <c r="W35" s="357" t="s">
        <v>527</v>
      </c>
    </row>
    <row r="36" spans="1:23" s="105" customFormat="1" ht="17.100000000000001" customHeight="1" collapsed="1" x14ac:dyDescent="0.2">
      <c r="A36" s="330">
        <v>4</v>
      </c>
      <c r="B36" s="331">
        <v>43489</v>
      </c>
      <c r="C36" s="332" t="s">
        <v>489</v>
      </c>
      <c r="D36" s="333" t="s">
        <v>455</v>
      </c>
      <c r="E36" s="334" t="s">
        <v>194</v>
      </c>
      <c r="F36" s="426">
        <v>30512505</v>
      </c>
      <c r="G36" s="334"/>
      <c r="H36" s="111"/>
      <c r="I36" s="335" t="s">
        <v>528</v>
      </c>
      <c r="J36" s="331">
        <v>43490</v>
      </c>
      <c r="K36" s="331"/>
      <c r="L36" s="331">
        <v>43501</v>
      </c>
      <c r="M36" s="373" t="s">
        <v>491</v>
      </c>
      <c r="V36" s="392"/>
      <c r="W36" s="393" t="s">
        <v>473</v>
      </c>
    </row>
    <row r="37" spans="1:23" s="358" customFormat="1" ht="17.100000000000001" customHeight="1" x14ac:dyDescent="0.25">
      <c r="A37" s="508" t="s">
        <v>459</v>
      </c>
      <c r="B37" s="509"/>
      <c r="C37" s="509"/>
      <c r="D37" s="510"/>
      <c r="E37" s="364"/>
      <c r="F37" s="364"/>
      <c r="G37" s="364"/>
      <c r="H37" s="365"/>
      <c r="I37" s="366"/>
      <c r="J37" s="367"/>
      <c r="K37" s="384"/>
      <c r="L37" s="367"/>
      <c r="M37" s="367"/>
      <c r="V37" s="392"/>
      <c r="W37" s="393" t="s">
        <v>529</v>
      </c>
    </row>
    <row r="38" spans="1:23" s="358" customFormat="1" ht="42.6" customHeight="1" x14ac:dyDescent="0.25">
      <c r="A38" s="385" t="s">
        <v>462</v>
      </c>
      <c r="B38" s="371" t="s">
        <v>463</v>
      </c>
      <c r="C38" s="504" t="s">
        <v>464</v>
      </c>
      <c r="D38" s="505"/>
      <c r="E38" s="372" t="s">
        <v>465</v>
      </c>
      <c r="F38" s="372" t="s">
        <v>466</v>
      </c>
      <c r="G38" s="372" t="s">
        <v>467</v>
      </c>
      <c r="H38" s="372" t="s">
        <v>468</v>
      </c>
      <c r="I38" s="372" t="s">
        <v>469</v>
      </c>
      <c r="J38" s="372" t="s">
        <v>470</v>
      </c>
      <c r="K38" s="384"/>
      <c r="L38" s="367"/>
      <c r="M38" s="367"/>
      <c r="V38" s="392"/>
      <c r="W38" s="393"/>
    </row>
    <row r="39" spans="1:23" s="105" customFormat="1" ht="41.1" customHeight="1" x14ac:dyDescent="0.2">
      <c r="A39" s="355">
        <v>1</v>
      </c>
      <c r="B39" s="383" t="s">
        <v>507</v>
      </c>
      <c r="C39" s="506" t="s">
        <v>530</v>
      </c>
      <c r="D39" s="507"/>
      <c r="E39" s="383" t="s">
        <v>461</v>
      </c>
      <c r="F39" s="394" t="s">
        <v>531</v>
      </c>
      <c r="G39" s="383" t="s">
        <v>472</v>
      </c>
      <c r="H39" s="394" t="s">
        <v>532</v>
      </c>
      <c r="I39" s="383"/>
      <c r="J39" s="394"/>
      <c r="K39" s="384"/>
      <c r="L39" s="367"/>
      <c r="M39" s="367"/>
      <c r="V39" s="392"/>
      <c r="W39" s="393"/>
    </row>
    <row r="40" spans="1:23" s="105" customFormat="1" ht="41.1" customHeight="1" collapsed="1" x14ac:dyDescent="0.2">
      <c r="A40" s="355">
        <v>2</v>
      </c>
      <c r="B40" s="383" t="s">
        <v>507</v>
      </c>
      <c r="C40" s="506" t="s">
        <v>533</v>
      </c>
      <c r="D40" s="507"/>
      <c r="E40" s="383" t="s">
        <v>461</v>
      </c>
      <c r="F40" s="394" t="s">
        <v>534</v>
      </c>
      <c r="G40" s="383"/>
      <c r="H40" s="394"/>
      <c r="I40" s="383"/>
      <c r="J40" s="394"/>
      <c r="K40" s="384"/>
      <c r="L40" s="367"/>
      <c r="M40" s="367"/>
      <c r="V40" s="115"/>
      <c r="W40" s="393"/>
    </row>
    <row r="41" spans="1:23" s="105" customFormat="1" ht="41.1" customHeight="1" x14ac:dyDescent="0.2">
      <c r="A41" s="355">
        <v>3</v>
      </c>
      <c r="B41" s="383"/>
      <c r="C41" s="506"/>
      <c r="D41" s="507"/>
      <c r="E41" s="383"/>
      <c r="F41" s="394"/>
      <c r="G41" s="383"/>
      <c r="H41" s="394"/>
      <c r="I41" s="383"/>
      <c r="J41" s="394"/>
      <c r="K41" s="384"/>
      <c r="L41" s="367"/>
      <c r="M41" s="367"/>
      <c r="V41" s="115"/>
      <c r="W41" s="393"/>
    </row>
    <row r="42" spans="1:23" s="105" customFormat="1" ht="8.1" customHeight="1" x14ac:dyDescent="0.2">
      <c r="A42" s="368"/>
      <c r="B42" s="367"/>
      <c r="C42" s="369"/>
      <c r="D42" s="370"/>
      <c r="E42" s="364"/>
      <c r="F42" s="364"/>
      <c r="G42" s="364"/>
      <c r="H42" s="365"/>
      <c r="I42" s="366"/>
      <c r="J42" s="367"/>
      <c r="K42" s="384"/>
      <c r="L42" s="367"/>
      <c r="M42" s="367"/>
      <c r="V42" s="115"/>
      <c r="W42" s="115"/>
    </row>
    <row r="43" spans="1:23" ht="15.95" customHeight="1" x14ac:dyDescent="0.2">
      <c r="A43" s="521" t="s">
        <v>535</v>
      </c>
      <c r="B43" s="522"/>
      <c r="C43" s="522"/>
      <c r="D43" s="522"/>
      <c r="E43" s="522"/>
      <c r="F43" s="522"/>
      <c r="G43" s="522"/>
      <c r="H43" s="522"/>
      <c r="I43" s="522"/>
      <c r="J43" s="522"/>
      <c r="K43" s="522"/>
      <c r="L43" s="522"/>
      <c r="M43" s="523"/>
    </row>
    <row r="44" spans="1:23" ht="17.25" customHeight="1" x14ac:dyDescent="0.2">
      <c r="A44" s="517" t="s">
        <v>440</v>
      </c>
      <c r="B44" s="519" t="s">
        <v>441</v>
      </c>
      <c r="C44" s="513" t="s">
        <v>442</v>
      </c>
      <c r="D44" s="519" t="s">
        <v>443</v>
      </c>
      <c r="E44" s="519" t="s">
        <v>444</v>
      </c>
      <c r="F44" s="513" t="s">
        <v>445</v>
      </c>
      <c r="G44" s="513" t="s">
        <v>446</v>
      </c>
      <c r="H44" s="513" t="s">
        <v>447</v>
      </c>
      <c r="I44" s="514" t="s">
        <v>448</v>
      </c>
      <c r="J44" s="516" t="s">
        <v>449</v>
      </c>
      <c r="K44" s="511" t="s">
        <v>450</v>
      </c>
      <c r="L44" s="511" t="s">
        <v>451</v>
      </c>
      <c r="M44" s="512" t="s">
        <v>452</v>
      </c>
    </row>
    <row r="45" spans="1:23" ht="78.75" customHeight="1" x14ac:dyDescent="0.2">
      <c r="A45" s="518"/>
      <c r="B45" s="520"/>
      <c r="C45" s="513"/>
      <c r="D45" s="520"/>
      <c r="E45" s="520"/>
      <c r="F45" s="513"/>
      <c r="G45" s="513"/>
      <c r="H45" s="513"/>
      <c r="I45" s="515"/>
      <c r="J45" s="516"/>
      <c r="K45" s="511"/>
      <c r="L45" s="511"/>
      <c r="M45" s="512"/>
    </row>
    <row r="46" spans="1:23" s="105" customFormat="1" ht="17.100000000000001" customHeight="1" collapsed="1" x14ac:dyDescent="0.2">
      <c r="A46" s="330">
        <v>5</v>
      </c>
      <c r="B46" s="331">
        <v>43493</v>
      </c>
      <c r="C46" s="332" t="s">
        <v>489</v>
      </c>
      <c r="D46" s="333" t="s">
        <v>455</v>
      </c>
      <c r="E46" s="334" t="s">
        <v>194</v>
      </c>
      <c r="F46" s="426">
        <v>30512546</v>
      </c>
      <c r="G46" s="334"/>
      <c r="H46" s="111"/>
      <c r="I46" s="335" t="s">
        <v>536</v>
      </c>
      <c r="J46" s="331">
        <v>43493</v>
      </c>
      <c r="K46" s="331"/>
      <c r="L46" s="331">
        <v>43497</v>
      </c>
      <c r="M46" s="373" t="s">
        <v>491</v>
      </c>
      <c r="V46" s="392"/>
      <c r="W46" s="393"/>
    </row>
    <row r="47" spans="1:23" s="358" customFormat="1" ht="17.100000000000001" customHeight="1" x14ac:dyDescent="0.25">
      <c r="A47" s="508" t="s">
        <v>459</v>
      </c>
      <c r="B47" s="509"/>
      <c r="C47" s="509"/>
      <c r="D47" s="510"/>
      <c r="E47" s="364"/>
      <c r="F47" s="364"/>
      <c r="G47" s="364"/>
      <c r="H47" s="365"/>
      <c r="I47" s="366"/>
      <c r="J47" s="367"/>
      <c r="K47" s="384"/>
      <c r="L47" s="367"/>
      <c r="M47" s="367"/>
      <c r="V47" s="392"/>
      <c r="W47" s="393"/>
    </row>
    <row r="48" spans="1:23" s="358" customFormat="1" ht="42.6" customHeight="1" x14ac:dyDescent="0.25">
      <c r="A48" s="385" t="s">
        <v>462</v>
      </c>
      <c r="B48" s="371" t="s">
        <v>463</v>
      </c>
      <c r="C48" s="504" t="s">
        <v>464</v>
      </c>
      <c r="D48" s="505"/>
      <c r="E48" s="372" t="s">
        <v>465</v>
      </c>
      <c r="F48" s="372" t="s">
        <v>466</v>
      </c>
      <c r="G48" s="372" t="s">
        <v>467</v>
      </c>
      <c r="H48" s="372" t="s">
        <v>468</v>
      </c>
      <c r="I48" s="372" t="s">
        <v>469</v>
      </c>
      <c r="J48" s="372" t="s">
        <v>470</v>
      </c>
      <c r="K48" s="384"/>
      <c r="L48" s="367"/>
      <c r="M48" s="367"/>
      <c r="V48" s="392"/>
      <c r="W48" s="393"/>
    </row>
    <row r="49" spans="1:23" s="105" customFormat="1" ht="41.1" customHeight="1" x14ac:dyDescent="0.2">
      <c r="A49" s="355">
        <v>1</v>
      </c>
      <c r="B49" s="383" t="s">
        <v>457</v>
      </c>
      <c r="C49" s="506" t="s">
        <v>537</v>
      </c>
      <c r="D49" s="507"/>
      <c r="E49" s="383" t="s">
        <v>484</v>
      </c>
      <c r="F49" s="394" t="s">
        <v>538</v>
      </c>
      <c r="G49" s="383" t="s">
        <v>458</v>
      </c>
      <c r="H49" s="394" t="s">
        <v>539</v>
      </c>
      <c r="I49" s="383"/>
      <c r="J49" s="394"/>
      <c r="K49" s="384"/>
      <c r="L49" s="367"/>
      <c r="M49" s="367"/>
      <c r="V49" s="392"/>
      <c r="W49" s="393"/>
    </row>
    <row r="50" spans="1:23" s="105" customFormat="1" ht="41.1" customHeight="1" collapsed="1" x14ac:dyDescent="0.2">
      <c r="A50" s="355">
        <v>2</v>
      </c>
      <c r="B50" s="383" t="s">
        <v>488</v>
      </c>
      <c r="C50" s="506" t="s">
        <v>540</v>
      </c>
      <c r="D50" s="507"/>
      <c r="E50" s="383" t="s">
        <v>484</v>
      </c>
      <c r="F50" s="394" t="s">
        <v>541</v>
      </c>
      <c r="G50" s="383" t="s">
        <v>458</v>
      </c>
      <c r="H50" s="394" t="s">
        <v>542</v>
      </c>
      <c r="I50" s="383"/>
      <c r="J50" s="394"/>
      <c r="K50" s="384"/>
      <c r="L50" s="367"/>
      <c r="M50" s="367"/>
      <c r="V50" s="115"/>
      <c r="W50" s="393"/>
    </row>
    <row r="51" spans="1:23" s="105" customFormat="1" ht="41.1" customHeight="1" x14ac:dyDescent="0.2">
      <c r="A51" s="355">
        <v>3</v>
      </c>
      <c r="B51" s="383"/>
      <c r="C51" s="506"/>
      <c r="D51" s="507"/>
      <c r="E51" s="383"/>
      <c r="F51" s="394"/>
      <c r="G51" s="383"/>
      <c r="H51" s="394"/>
      <c r="I51" s="383"/>
      <c r="J51" s="394"/>
      <c r="K51" s="384"/>
      <c r="L51" s="367"/>
      <c r="M51" s="367"/>
      <c r="V51" s="115"/>
      <c r="W51" s="393"/>
    </row>
    <row r="52" spans="1:23" s="105" customFormat="1" ht="8.1" customHeight="1" x14ac:dyDescent="0.2">
      <c r="A52" s="368"/>
      <c r="B52" s="367"/>
      <c r="C52" s="369"/>
      <c r="D52" s="370"/>
      <c r="E52" s="364"/>
      <c r="F52" s="364"/>
      <c r="G52" s="364"/>
      <c r="H52" s="365"/>
      <c r="I52" s="366"/>
      <c r="J52" s="367"/>
      <c r="K52" s="384"/>
      <c r="L52" s="367"/>
      <c r="M52" s="367"/>
      <c r="V52" s="115"/>
      <c r="W52" s="115"/>
    </row>
    <row r="53" spans="1:23" ht="15.95" customHeight="1" x14ac:dyDescent="0.2">
      <c r="A53" s="521" t="s">
        <v>543</v>
      </c>
      <c r="B53" s="522"/>
      <c r="C53" s="522"/>
      <c r="D53" s="522"/>
      <c r="E53" s="522"/>
      <c r="F53" s="522"/>
      <c r="G53" s="522"/>
      <c r="H53" s="522"/>
      <c r="I53" s="522"/>
      <c r="J53" s="522"/>
      <c r="K53" s="522"/>
      <c r="L53" s="522"/>
      <c r="M53" s="523"/>
    </row>
    <row r="54" spans="1:23" ht="17.25" customHeight="1" x14ac:dyDescent="0.2">
      <c r="A54" s="517" t="s">
        <v>440</v>
      </c>
      <c r="B54" s="519" t="s">
        <v>441</v>
      </c>
      <c r="C54" s="513" t="s">
        <v>442</v>
      </c>
      <c r="D54" s="519" t="s">
        <v>443</v>
      </c>
      <c r="E54" s="519" t="s">
        <v>444</v>
      </c>
      <c r="F54" s="513" t="s">
        <v>445</v>
      </c>
      <c r="G54" s="513" t="s">
        <v>446</v>
      </c>
      <c r="H54" s="513" t="s">
        <v>447</v>
      </c>
      <c r="I54" s="514" t="s">
        <v>448</v>
      </c>
      <c r="J54" s="516" t="s">
        <v>449</v>
      </c>
      <c r="K54" s="511" t="s">
        <v>450</v>
      </c>
      <c r="L54" s="511" t="s">
        <v>451</v>
      </c>
      <c r="M54" s="512" t="s">
        <v>452</v>
      </c>
    </row>
    <row r="55" spans="1:23" ht="78.75" customHeight="1" x14ac:dyDescent="0.2">
      <c r="A55" s="518"/>
      <c r="B55" s="520"/>
      <c r="C55" s="513"/>
      <c r="D55" s="520"/>
      <c r="E55" s="520"/>
      <c r="F55" s="513"/>
      <c r="G55" s="513"/>
      <c r="H55" s="513"/>
      <c r="I55" s="515"/>
      <c r="J55" s="516"/>
      <c r="K55" s="511"/>
      <c r="L55" s="511"/>
      <c r="M55" s="512"/>
    </row>
    <row r="56" spans="1:23" s="105" customFormat="1" ht="17.100000000000001" customHeight="1" collapsed="1" x14ac:dyDescent="0.2">
      <c r="A56" s="330">
        <v>6</v>
      </c>
      <c r="B56" s="331">
        <v>43495</v>
      </c>
      <c r="C56" s="332" t="s">
        <v>489</v>
      </c>
      <c r="D56" s="333" t="s">
        <v>455</v>
      </c>
      <c r="E56" s="334" t="s">
        <v>194</v>
      </c>
      <c r="F56" s="426">
        <v>30512505</v>
      </c>
      <c r="G56" s="334"/>
      <c r="H56" s="111"/>
      <c r="I56" s="335" t="s">
        <v>544</v>
      </c>
      <c r="J56" s="331">
        <v>43498</v>
      </c>
      <c r="K56" s="331"/>
      <c r="L56" s="331">
        <v>43504</v>
      </c>
      <c r="M56" s="373" t="s">
        <v>491</v>
      </c>
      <c r="V56" s="392"/>
      <c r="W56" s="393"/>
    </row>
    <row r="57" spans="1:23" s="358" customFormat="1" ht="17.100000000000001" customHeight="1" x14ac:dyDescent="0.25">
      <c r="A57" s="508" t="s">
        <v>459</v>
      </c>
      <c r="B57" s="509"/>
      <c r="C57" s="509"/>
      <c r="D57" s="510"/>
      <c r="E57" s="364"/>
      <c r="F57" s="364"/>
      <c r="G57" s="364"/>
      <c r="H57" s="365"/>
      <c r="I57" s="366"/>
      <c r="J57" s="367"/>
      <c r="K57" s="384"/>
      <c r="L57" s="367"/>
      <c r="M57" s="367"/>
      <c r="V57" s="392"/>
      <c r="W57" s="393"/>
    </row>
    <row r="58" spans="1:23" s="358" customFormat="1" ht="42.6" customHeight="1" x14ac:dyDescent="0.25">
      <c r="A58" s="385" t="s">
        <v>462</v>
      </c>
      <c r="B58" s="371" t="s">
        <v>463</v>
      </c>
      <c r="C58" s="504" t="s">
        <v>464</v>
      </c>
      <c r="D58" s="505"/>
      <c r="E58" s="372" t="s">
        <v>465</v>
      </c>
      <c r="F58" s="372" t="s">
        <v>466</v>
      </c>
      <c r="G58" s="372" t="s">
        <v>467</v>
      </c>
      <c r="H58" s="372" t="s">
        <v>468</v>
      </c>
      <c r="I58" s="372" t="s">
        <v>469</v>
      </c>
      <c r="J58" s="372" t="s">
        <v>470</v>
      </c>
      <c r="K58" s="384"/>
      <c r="L58" s="367"/>
      <c r="M58" s="367"/>
      <c r="V58" s="392"/>
      <c r="W58" s="393"/>
    </row>
    <row r="59" spans="1:23" s="105" customFormat="1" ht="41.1" customHeight="1" x14ac:dyDescent="0.2">
      <c r="A59" s="355">
        <v>1</v>
      </c>
      <c r="B59" s="383" t="s">
        <v>457</v>
      </c>
      <c r="C59" s="506" t="s">
        <v>545</v>
      </c>
      <c r="D59" s="507"/>
      <c r="E59" s="383" t="s">
        <v>458</v>
      </c>
      <c r="F59" s="394" t="s">
        <v>546</v>
      </c>
      <c r="G59" s="383" t="s">
        <v>484</v>
      </c>
      <c r="H59" s="394" t="s">
        <v>547</v>
      </c>
      <c r="I59" s="383"/>
      <c r="J59" s="394"/>
      <c r="K59" s="384"/>
      <c r="L59" s="367"/>
      <c r="M59" s="367"/>
      <c r="V59" s="392"/>
      <c r="W59" s="393"/>
    </row>
    <row r="60" spans="1:23" s="105" customFormat="1" ht="41.1" customHeight="1" collapsed="1" x14ac:dyDescent="0.2">
      <c r="A60" s="355">
        <v>2</v>
      </c>
      <c r="B60" s="383"/>
      <c r="C60" s="506"/>
      <c r="D60" s="507"/>
      <c r="E60" s="383"/>
      <c r="F60" s="394"/>
      <c r="G60" s="383"/>
      <c r="H60" s="394"/>
      <c r="I60" s="383"/>
      <c r="J60" s="394"/>
      <c r="K60" s="384"/>
      <c r="L60" s="367"/>
      <c r="M60" s="367"/>
      <c r="V60" s="115"/>
      <c r="W60" s="393"/>
    </row>
    <row r="61" spans="1:23" s="105" customFormat="1" ht="41.1" customHeight="1" x14ac:dyDescent="0.2">
      <c r="A61" s="355">
        <v>3</v>
      </c>
      <c r="B61" s="383"/>
      <c r="C61" s="506"/>
      <c r="D61" s="507"/>
      <c r="E61" s="383"/>
      <c r="F61" s="394"/>
      <c r="G61" s="383"/>
      <c r="H61" s="394"/>
      <c r="I61" s="383"/>
      <c r="J61" s="394"/>
      <c r="K61" s="384"/>
      <c r="L61" s="367"/>
      <c r="M61" s="367"/>
      <c r="V61" s="115"/>
      <c r="W61" s="393"/>
    </row>
    <row r="62" spans="1:23" s="105" customFormat="1" ht="8.1" customHeight="1" x14ac:dyDescent="0.2">
      <c r="A62" s="368"/>
      <c r="B62" s="367"/>
      <c r="C62" s="369"/>
      <c r="D62" s="370"/>
      <c r="E62" s="364"/>
      <c r="F62" s="364"/>
      <c r="G62" s="364"/>
      <c r="H62" s="365"/>
      <c r="I62" s="366"/>
      <c r="J62" s="367"/>
      <c r="K62" s="384"/>
      <c r="L62" s="367"/>
      <c r="M62" s="367"/>
      <c r="V62" s="115"/>
      <c r="W62" s="115"/>
    </row>
    <row r="63" spans="1:23" ht="15.95" customHeight="1" x14ac:dyDescent="0.2">
      <c r="A63" s="521" t="s">
        <v>548</v>
      </c>
      <c r="B63" s="522"/>
      <c r="C63" s="522"/>
      <c r="D63" s="522"/>
      <c r="E63" s="522"/>
      <c r="F63" s="522"/>
      <c r="G63" s="522"/>
      <c r="H63" s="522"/>
      <c r="I63" s="522"/>
      <c r="J63" s="522"/>
      <c r="K63" s="522"/>
      <c r="L63" s="522"/>
      <c r="M63" s="523"/>
    </row>
    <row r="64" spans="1:23" ht="17.25" customHeight="1" x14ac:dyDescent="0.2">
      <c r="A64" s="517" t="s">
        <v>440</v>
      </c>
      <c r="B64" s="519" t="s">
        <v>441</v>
      </c>
      <c r="C64" s="513" t="s">
        <v>442</v>
      </c>
      <c r="D64" s="519" t="s">
        <v>443</v>
      </c>
      <c r="E64" s="519" t="s">
        <v>444</v>
      </c>
      <c r="F64" s="513" t="s">
        <v>445</v>
      </c>
      <c r="G64" s="513" t="s">
        <v>446</v>
      </c>
      <c r="H64" s="513" t="s">
        <v>447</v>
      </c>
      <c r="I64" s="514" t="s">
        <v>448</v>
      </c>
      <c r="J64" s="516" t="s">
        <v>449</v>
      </c>
      <c r="K64" s="511" t="s">
        <v>450</v>
      </c>
      <c r="L64" s="511" t="s">
        <v>451</v>
      </c>
      <c r="M64" s="512" t="s">
        <v>452</v>
      </c>
    </row>
    <row r="65" spans="1:23" ht="78.75" customHeight="1" x14ac:dyDescent="0.2">
      <c r="A65" s="518"/>
      <c r="B65" s="520"/>
      <c r="C65" s="513"/>
      <c r="D65" s="520"/>
      <c r="E65" s="520"/>
      <c r="F65" s="513"/>
      <c r="G65" s="513"/>
      <c r="H65" s="513"/>
      <c r="I65" s="515"/>
      <c r="J65" s="516"/>
      <c r="K65" s="511"/>
      <c r="L65" s="511"/>
      <c r="M65" s="512"/>
    </row>
    <row r="66" spans="1:23" s="105" customFormat="1" ht="17.100000000000001" customHeight="1" collapsed="1" x14ac:dyDescent="0.2">
      <c r="A66" s="330">
        <v>7</v>
      </c>
      <c r="B66" s="331">
        <v>43511</v>
      </c>
      <c r="C66" s="332" t="s">
        <v>489</v>
      </c>
      <c r="D66" s="333"/>
      <c r="E66" s="334" t="s">
        <v>549</v>
      </c>
      <c r="F66" s="334"/>
      <c r="G66" s="334"/>
      <c r="H66" s="111"/>
      <c r="I66" s="335"/>
      <c r="J66" s="331"/>
      <c r="K66" s="331"/>
      <c r="L66" s="331"/>
      <c r="M66" s="373"/>
      <c r="V66" s="392"/>
      <c r="W66" s="393"/>
    </row>
    <row r="67" spans="1:23" s="358" customFormat="1" ht="17.100000000000001" customHeight="1" x14ac:dyDescent="0.25">
      <c r="A67" s="508" t="s">
        <v>459</v>
      </c>
      <c r="B67" s="509"/>
      <c r="C67" s="509"/>
      <c r="D67" s="510"/>
      <c r="E67" s="364"/>
      <c r="F67" s="364"/>
      <c r="G67" s="364"/>
      <c r="H67" s="365"/>
      <c r="I67" s="366"/>
      <c r="J67" s="367"/>
      <c r="K67" s="384"/>
      <c r="L67" s="367"/>
      <c r="M67" s="367"/>
      <c r="V67" s="392"/>
      <c r="W67" s="393"/>
    </row>
    <row r="68" spans="1:23" s="358" customFormat="1" ht="42.6" customHeight="1" x14ac:dyDescent="0.25">
      <c r="A68" s="385" t="s">
        <v>462</v>
      </c>
      <c r="B68" s="371" t="s">
        <v>463</v>
      </c>
      <c r="C68" s="504" t="s">
        <v>464</v>
      </c>
      <c r="D68" s="505"/>
      <c r="E68" s="372" t="s">
        <v>465</v>
      </c>
      <c r="F68" s="372" t="s">
        <v>466</v>
      </c>
      <c r="G68" s="372" t="s">
        <v>467</v>
      </c>
      <c r="H68" s="372" t="s">
        <v>468</v>
      </c>
      <c r="I68" s="372" t="s">
        <v>469</v>
      </c>
      <c r="J68" s="372" t="s">
        <v>470</v>
      </c>
      <c r="K68" s="384"/>
      <c r="L68" s="367"/>
      <c r="M68" s="367"/>
      <c r="V68" s="392"/>
      <c r="W68" s="393"/>
    </row>
    <row r="69" spans="1:23" s="105" customFormat="1" ht="41.1" customHeight="1" x14ac:dyDescent="0.2">
      <c r="A69" s="355">
        <v>1</v>
      </c>
      <c r="B69" s="383" t="s">
        <v>481</v>
      </c>
      <c r="C69" s="506"/>
      <c r="D69" s="507"/>
      <c r="E69" s="383" t="s">
        <v>458</v>
      </c>
      <c r="F69" s="394" t="s">
        <v>550</v>
      </c>
      <c r="G69" s="383"/>
      <c r="H69" s="394"/>
      <c r="I69" s="383"/>
      <c r="J69" s="394"/>
      <c r="K69" s="384"/>
      <c r="L69" s="367"/>
      <c r="M69" s="367"/>
      <c r="V69" s="392"/>
      <c r="W69" s="393"/>
    </row>
    <row r="70" spans="1:23" s="105" customFormat="1" ht="41.1" customHeight="1" collapsed="1" x14ac:dyDescent="0.2">
      <c r="A70" s="355">
        <v>2</v>
      </c>
      <c r="B70" s="383"/>
      <c r="C70" s="506"/>
      <c r="D70" s="507"/>
      <c r="E70" s="383"/>
      <c r="F70" s="394"/>
      <c r="G70" s="383"/>
      <c r="H70" s="394"/>
      <c r="I70" s="383"/>
      <c r="J70" s="394"/>
      <c r="K70" s="384"/>
      <c r="L70" s="367"/>
      <c r="M70" s="367"/>
      <c r="V70" s="115"/>
      <c r="W70" s="393"/>
    </row>
    <row r="71" spans="1:23" s="105" customFormat="1" ht="41.1" customHeight="1" x14ac:dyDescent="0.2">
      <c r="A71" s="355">
        <v>3</v>
      </c>
      <c r="B71" s="383"/>
      <c r="C71" s="506"/>
      <c r="D71" s="507"/>
      <c r="E71" s="383"/>
      <c r="F71" s="394"/>
      <c r="G71" s="383"/>
      <c r="H71" s="394"/>
      <c r="I71" s="383"/>
      <c r="J71" s="394"/>
      <c r="K71" s="384"/>
      <c r="L71" s="367"/>
      <c r="M71" s="367"/>
      <c r="V71" s="115"/>
      <c r="W71" s="393"/>
    </row>
    <row r="72" spans="1:23" s="105" customFormat="1" ht="8.1" customHeight="1" x14ac:dyDescent="0.2">
      <c r="A72" s="368"/>
      <c r="B72" s="367"/>
      <c r="C72" s="369"/>
      <c r="D72" s="370"/>
      <c r="E72" s="364"/>
      <c r="F72" s="364"/>
      <c r="G72" s="364"/>
      <c r="H72" s="365"/>
      <c r="I72" s="366"/>
      <c r="J72" s="367"/>
      <c r="K72" s="384"/>
      <c r="L72" s="367"/>
      <c r="M72" s="367"/>
      <c r="V72" s="115"/>
      <c r="W72" s="115"/>
    </row>
    <row r="73" spans="1:23" ht="15.95" customHeight="1" x14ac:dyDescent="0.2">
      <c r="A73" s="521" t="s">
        <v>551</v>
      </c>
      <c r="B73" s="522"/>
      <c r="C73" s="522"/>
      <c r="D73" s="522"/>
      <c r="E73" s="522"/>
      <c r="F73" s="522"/>
      <c r="G73" s="522"/>
      <c r="H73" s="522"/>
      <c r="I73" s="522"/>
      <c r="J73" s="522"/>
      <c r="K73" s="522"/>
      <c r="L73" s="522"/>
      <c r="M73" s="523"/>
    </row>
    <row r="74" spans="1:23" ht="17.25" customHeight="1" x14ac:dyDescent="0.2">
      <c r="A74" s="517" t="s">
        <v>440</v>
      </c>
      <c r="B74" s="519" t="s">
        <v>441</v>
      </c>
      <c r="C74" s="513" t="s">
        <v>442</v>
      </c>
      <c r="D74" s="519" t="s">
        <v>443</v>
      </c>
      <c r="E74" s="519" t="s">
        <v>444</v>
      </c>
      <c r="F74" s="513" t="s">
        <v>445</v>
      </c>
      <c r="G74" s="513" t="s">
        <v>446</v>
      </c>
      <c r="H74" s="513" t="s">
        <v>447</v>
      </c>
      <c r="I74" s="514" t="s">
        <v>448</v>
      </c>
      <c r="J74" s="516" t="s">
        <v>449</v>
      </c>
      <c r="K74" s="511" t="s">
        <v>450</v>
      </c>
      <c r="L74" s="511" t="s">
        <v>451</v>
      </c>
      <c r="M74" s="512" t="s">
        <v>452</v>
      </c>
    </row>
    <row r="75" spans="1:23" ht="78.75" customHeight="1" x14ac:dyDescent="0.2">
      <c r="A75" s="518"/>
      <c r="B75" s="520"/>
      <c r="C75" s="513"/>
      <c r="D75" s="520"/>
      <c r="E75" s="520"/>
      <c r="F75" s="513"/>
      <c r="G75" s="513"/>
      <c r="H75" s="513"/>
      <c r="I75" s="515"/>
      <c r="J75" s="516"/>
      <c r="K75" s="511"/>
      <c r="L75" s="511"/>
      <c r="M75" s="512"/>
    </row>
    <row r="76" spans="1:23" s="105" customFormat="1" ht="17.100000000000001" customHeight="1" collapsed="1" x14ac:dyDescent="0.2">
      <c r="A76" s="330">
        <v>8</v>
      </c>
      <c r="B76" s="331">
        <v>43495</v>
      </c>
      <c r="C76" s="332" t="s">
        <v>489</v>
      </c>
      <c r="D76" s="333"/>
      <c r="E76" s="334"/>
      <c r="F76" s="334"/>
      <c r="G76" s="334"/>
      <c r="H76" s="111"/>
      <c r="I76" s="335"/>
      <c r="J76" s="331"/>
      <c r="K76" s="331"/>
      <c r="L76" s="331"/>
      <c r="M76" s="373"/>
      <c r="V76" s="392"/>
      <c r="W76" s="393"/>
    </row>
    <row r="77" spans="1:23" s="358" customFormat="1" ht="17.100000000000001" customHeight="1" x14ac:dyDescent="0.25">
      <c r="A77" s="508" t="s">
        <v>459</v>
      </c>
      <c r="B77" s="509"/>
      <c r="C77" s="509"/>
      <c r="D77" s="510"/>
      <c r="E77" s="364"/>
      <c r="F77" s="364"/>
      <c r="G77" s="364"/>
      <c r="H77" s="365"/>
      <c r="I77" s="366"/>
      <c r="J77" s="367"/>
      <c r="K77" s="384"/>
      <c r="L77" s="367"/>
      <c r="M77" s="367"/>
      <c r="V77" s="392"/>
      <c r="W77" s="393"/>
    </row>
    <row r="78" spans="1:23" s="358" customFormat="1" ht="42.6" customHeight="1" x14ac:dyDescent="0.25">
      <c r="A78" s="385" t="s">
        <v>462</v>
      </c>
      <c r="B78" s="371" t="s">
        <v>463</v>
      </c>
      <c r="C78" s="504" t="s">
        <v>464</v>
      </c>
      <c r="D78" s="505"/>
      <c r="E78" s="372" t="s">
        <v>465</v>
      </c>
      <c r="F78" s="372" t="s">
        <v>466</v>
      </c>
      <c r="G78" s="372" t="s">
        <v>467</v>
      </c>
      <c r="H78" s="372" t="s">
        <v>468</v>
      </c>
      <c r="I78" s="372" t="s">
        <v>469</v>
      </c>
      <c r="J78" s="372" t="s">
        <v>470</v>
      </c>
      <c r="K78" s="384"/>
      <c r="L78" s="367"/>
      <c r="M78" s="367"/>
      <c r="V78" s="392"/>
      <c r="W78" s="393"/>
    </row>
    <row r="79" spans="1:23" s="105" customFormat="1" ht="41.1" customHeight="1" x14ac:dyDescent="0.2">
      <c r="A79" s="355">
        <v>1</v>
      </c>
      <c r="B79" s="383" t="s">
        <v>480</v>
      </c>
      <c r="C79" s="506"/>
      <c r="D79" s="507"/>
      <c r="E79" s="383" t="s">
        <v>458</v>
      </c>
      <c r="F79" s="394" t="s">
        <v>552</v>
      </c>
      <c r="G79" s="383" t="s">
        <v>461</v>
      </c>
      <c r="H79" s="394" t="s">
        <v>553</v>
      </c>
      <c r="I79" s="383"/>
      <c r="J79" s="394"/>
      <c r="K79" s="384"/>
      <c r="L79" s="367"/>
      <c r="M79" s="367"/>
      <c r="V79" s="392"/>
      <c r="W79" s="393"/>
    </row>
    <row r="80" spans="1:23" s="105" customFormat="1" ht="41.1" customHeight="1" collapsed="1" x14ac:dyDescent="0.2">
      <c r="A80" s="355">
        <v>2</v>
      </c>
      <c r="B80" s="383"/>
      <c r="C80" s="506"/>
      <c r="D80" s="507"/>
      <c r="E80" s="383"/>
      <c r="F80" s="394"/>
      <c r="G80" s="383"/>
      <c r="H80" s="394"/>
      <c r="I80" s="383"/>
      <c r="J80" s="394"/>
      <c r="K80" s="384"/>
      <c r="L80" s="367"/>
      <c r="M80" s="367"/>
      <c r="V80" s="115"/>
      <c r="W80" s="393"/>
    </row>
    <row r="81" spans="1:23" s="105" customFormat="1" ht="41.1" customHeight="1" x14ac:dyDescent="0.2">
      <c r="A81" s="355">
        <v>3</v>
      </c>
      <c r="B81" s="383"/>
      <c r="C81" s="506"/>
      <c r="D81" s="507"/>
      <c r="E81" s="383"/>
      <c r="F81" s="394"/>
      <c r="G81" s="383"/>
      <c r="H81" s="394"/>
      <c r="I81" s="383"/>
      <c r="J81" s="394"/>
      <c r="K81" s="384"/>
      <c r="L81" s="367"/>
      <c r="M81" s="367"/>
      <c r="V81" s="115"/>
      <c r="W81" s="393"/>
    </row>
    <row r="82" spans="1:23" s="105" customFormat="1" ht="8.1" customHeight="1" x14ac:dyDescent="0.2">
      <c r="A82" s="368"/>
      <c r="B82" s="367"/>
      <c r="C82" s="369"/>
      <c r="D82" s="370"/>
      <c r="E82" s="364"/>
      <c r="F82" s="364"/>
      <c r="G82" s="364"/>
      <c r="H82" s="365"/>
      <c r="I82" s="366"/>
      <c r="J82" s="367"/>
      <c r="K82" s="384"/>
      <c r="L82" s="367"/>
      <c r="M82" s="367"/>
      <c r="V82" s="115"/>
      <c r="W82" s="115"/>
    </row>
    <row r="83" spans="1:23" ht="15.95" customHeight="1" x14ac:dyDescent="0.2">
      <c r="A83" s="521" t="s">
        <v>554</v>
      </c>
      <c r="B83" s="522"/>
      <c r="C83" s="522"/>
      <c r="D83" s="522"/>
      <c r="E83" s="522"/>
      <c r="F83" s="522"/>
      <c r="G83" s="522"/>
      <c r="H83" s="522"/>
      <c r="I83" s="522"/>
      <c r="J83" s="522"/>
      <c r="K83" s="522"/>
      <c r="L83" s="522"/>
      <c r="M83" s="523"/>
    </row>
    <row r="84" spans="1:23" ht="17.25" customHeight="1" x14ac:dyDescent="0.2">
      <c r="A84" s="517" t="s">
        <v>440</v>
      </c>
      <c r="B84" s="519" t="s">
        <v>441</v>
      </c>
      <c r="C84" s="513" t="s">
        <v>442</v>
      </c>
      <c r="D84" s="519" t="s">
        <v>443</v>
      </c>
      <c r="E84" s="519" t="s">
        <v>444</v>
      </c>
      <c r="F84" s="513" t="s">
        <v>445</v>
      </c>
      <c r="G84" s="513" t="s">
        <v>446</v>
      </c>
      <c r="H84" s="513" t="s">
        <v>447</v>
      </c>
      <c r="I84" s="514" t="s">
        <v>448</v>
      </c>
      <c r="J84" s="516" t="s">
        <v>449</v>
      </c>
      <c r="K84" s="511" t="s">
        <v>450</v>
      </c>
      <c r="L84" s="511" t="s">
        <v>451</v>
      </c>
      <c r="M84" s="512" t="s">
        <v>555</v>
      </c>
    </row>
    <row r="85" spans="1:23" ht="78.75" customHeight="1" x14ac:dyDescent="0.2">
      <c r="A85" s="518"/>
      <c r="B85" s="520"/>
      <c r="C85" s="513"/>
      <c r="D85" s="520"/>
      <c r="E85" s="520"/>
      <c r="F85" s="513"/>
      <c r="G85" s="513"/>
      <c r="H85" s="513"/>
      <c r="I85" s="515"/>
      <c r="J85" s="516"/>
      <c r="K85" s="511"/>
      <c r="L85" s="511"/>
      <c r="M85" s="512"/>
    </row>
    <row r="86" spans="1:23" s="105" customFormat="1" ht="17.100000000000001" customHeight="1" collapsed="1" x14ac:dyDescent="0.2">
      <c r="A86" s="330">
        <v>9</v>
      </c>
      <c r="B86" s="331">
        <v>43499</v>
      </c>
      <c r="C86" s="332" t="s">
        <v>489</v>
      </c>
      <c r="D86" s="333" t="s">
        <v>455</v>
      </c>
      <c r="E86" s="334" t="s">
        <v>549</v>
      </c>
      <c r="F86" s="334">
        <v>30512075</v>
      </c>
      <c r="G86" s="334"/>
      <c r="H86" s="111" t="s">
        <v>207</v>
      </c>
      <c r="I86" s="335" t="s">
        <v>556</v>
      </c>
      <c r="J86" s="331">
        <v>43500</v>
      </c>
      <c r="K86" s="331"/>
      <c r="L86" s="331">
        <v>43508</v>
      </c>
      <c r="M86" s="373" t="s">
        <v>491</v>
      </c>
      <c r="V86" s="392"/>
      <c r="W86" s="393"/>
    </row>
    <row r="87" spans="1:23" s="358" customFormat="1" ht="17.100000000000001" customHeight="1" x14ac:dyDescent="0.25">
      <c r="A87" s="508" t="s">
        <v>459</v>
      </c>
      <c r="B87" s="509"/>
      <c r="C87" s="509"/>
      <c r="D87" s="510"/>
      <c r="E87" s="364"/>
      <c r="F87" s="364"/>
      <c r="G87" s="364"/>
      <c r="H87" s="365"/>
      <c r="I87" s="366"/>
      <c r="J87" s="367"/>
      <c r="K87" s="384"/>
      <c r="L87" s="367"/>
      <c r="M87" s="367"/>
      <c r="V87" s="392"/>
      <c r="W87" s="393"/>
    </row>
    <row r="88" spans="1:23" s="358" customFormat="1" ht="42.6" customHeight="1" x14ac:dyDescent="0.25">
      <c r="A88" s="385" t="s">
        <v>462</v>
      </c>
      <c r="B88" s="371" t="s">
        <v>463</v>
      </c>
      <c r="C88" s="504" t="s">
        <v>464</v>
      </c>
      <c r="D88" s="505"/>
      <c r="E88" s="372" t="s">
        <v>465</v>
      </c>
      <c r="F88" s="372" t="s">
        <v>466</v>
      </c>
      <c r="G88" s="372" t="s">
        <v>467</v>
      </c>
      <c r="H88" s="372" t="s">
        <v>468</v>
      </c>
      <c r="I88" s="372" t="s">
        <v>469</v>
      </c>
      <c r="J88" s="372" t="s">
        <v>470</v>
      </c>
      <c r="K88" s="384"/>
      <c r="L88" s="367"/>
      <c r="M88" s="367"/>
      <c r="V88" s="392"/>
      <c r="W88" s="393"/>
    </row>
    <row r="89" spans="1:23" s="105" customFormat="1" ht="17.100000000000001" customHeight="1" x14ac:dyDescent="0.2">
      <c r="A89" s="355">
        <v>1</v>
      </c>
      <c r="B89" s="383" t="s">
        <v>457</v>
      </c>
      <c r="C89" s="506" t="s">
        <v>556</v>
      </c>
      <c r="D89" s="507"/>
      <c r="E89" s="383" t="s">
        <v>458</v>
      </c>
      <c r="F89" s="394" t="s">
        <v>557</v>
      </c>
      <c r="G89" s="383"/>
      <c r="H89" s="394"/>
      <c r="I89" s="383"/>
      <c r="J89" s="394"/>
      <c r="K89" s="384"/>
      <c r="L89" s="367"/>
      <c r="M89" s="367"/>
      <c r="V89" s="392"/>
      <c r="W89" s="393"/>
    </row>
    <row r="90" spans="1:23" s="105" customFormat="1" ht="17.100000000000001" customHeight="1" collapsed="1" x14ac:dyDescent="0.2">
      <c r="A90" s="355">
        <v>2</v>
      </c>
      <c r="B90" s="383"/>
      <c r="C90" s="506"/>
      <c r="D90" s="507"/>
      <c r="E90" s="383"/>
      <c r="F90" s="394"/>
      <c r="G90" s="383"/>
      <c r="H90" s="394"/>
      <c r="I90" s="383"/>
      <c r="J90" s="394"/>
      <c r="K90" s="384"/>
      <c r="L90" s="367"/>
      <c r="M90" s="367"/>
      <c r="V90" s="115"/>
      <c r="W90" s="393"/>
    </row>
    <row r="91" spans="1:23" s="105" customFormat="1" ht="17.100000000000001" customHeight="1" x14ac:dyDescent="0.2">
      <c r="A91" s="355">
        <v>3</v>
      </c>
      <c r="B91" s="383"/>
      <c r="C91" s="506"/>
      <c r="D91" s="507"/>
      <c r="E91" s="383"/>
      <c r="F91" s="394"/>
      <c r="G91" s="383"/>
      <c r="H91" s="394"/>
      <c r="I91" s="383"/>
      <c r="J91" s="394"/>
      <c r="K91" s="384"/>
      <c r="L91" s="367"/>
      <c r="M91" s="367"/>
      <c r="V91" s="115"/>
      <c r="W91" s="393"/>
    </row>
    <row r="92" spans="1:23" s="105" customFormat="1" ht="8.1" customHeight="1" x14ac:dyDescent="0.2">
      <c r="A92" s="368"/>
      <c r="B92" s="367"/>
      <c r="C92" s="369"/>
      <c r="D92" s="370"/>
      <c r="E92" s="364"/>
      <c r="F92" s="364"/>
      <c r="G92" s="364"/>
      <c r="H92" s="365"/>
      <c r="I92" s="366"/>
      <c r="J92" s="367"/>
      <c r="K92" s="384"/>
      <c r="L92" s="367"/>
      <c r="M92" s="367"/>
      <c r="V92" s="115"/>
      <c r="W92" s="115"/>
    </row>
    <row r="93" spans="1:23" ht="15.95" customHeight="1" x14ac:dyDescent="0.2">
      <c r="A93" s="521" t="s">
        <v>558</v>
      </c>
      <c r="B93" s="522"/>
      <c r="C93" s="522"/>
      <c r="D93" s="522"/>
      <c r="E93" s="522"/>
      <c r="F93" s="522"/>
      <c r="G93" s="522"/>
      <c r="H93" s="522"/>
      <c r="I93" s="522"/>
      <c r="J93" s="522"/>
      <c r="K93" s="522"/>
      <c r="L93" s="522"/>
      <c r="M93" s="523"/>
    </row>
    <row r="94" spans="1:23" ht="17.25" customHeight="1" x14ac:dyDescent="0.2">
      <c r="A94" s="517" t="s">
        <v>440</v>
      </c>
      <c r="B94" s="519" t="s">
        <v>441</v>
      </c>
      <c r="C94" s="513" t="s">
        <v>442</v>
      </c>
      <c r="D94" s="519" t="s">
        <v>443</v>
      </c>
      <c r="E94" s="519" t="s">
        <v>444</v>
      </c>
      <c r="F94" s="513" t="s">
        <v>445</v>
      </c>
      <c r="G94" s="513" t="s">
        <v>446</v>
      </c>
      <c r="H94" s="513" t="s">
        <v>447</v>
      </c>
      <c r="I94" s="514" t="s">
        <v>448</v>
      </c>
      <c r="J94" s="516" t="s">
        <v>449</v>
      </c>
      <c r="K94" s="511" t="s">
        <v>450</v>
      </c>
      <c r="L94" s="511" t="s">
        <v>451</v>
      </c>
      <c r="M94" s="512" t="s">
        <v>452</v>
      </c>
    </row>
    <row r="95" spans="1:23" ht="78.75" customHeight="1" x14ac:dyDescent="0.2">
      <c r="A95" s="518"/>
      <c r="B95" s="520"/>
      <c r="C95" s="513"/>
      <c r="D95" s="520"/>
      <c r="E95" s="520"/>
      <c r="F95" s="513"/>
      <c r="G95" s="513"/>
      <c r="H95" s="513"/>
      <c r="I95" s="515"/>
      <c r="J95" s="516"/>
      <c r="K95" s="511"/>
      <c r="L95" s="511"/>
      <c r="M95" s="512"/>
    </row>
    <row r="96" spans="1:23" s="105" customFormat="1" ht="17.100000000000001" customHeight="1" collapsed="1" x14ac:dyDescent="0.2">
      <c r="A96" s="330">
        <v>10</v>
      </c>
      <c r="B96" s="331">
        <v>43524</v>
      </c>
      <c r="C96" s="332"/>
      <c r="D96" s="333"/>
      <c r="E96" s="334"/>
      <c r="F96" s="334"/>
      <c r="G96" s="334"/>
      <c r="H96" s="111"/>
      <c r="I96" s="335"/>
      <c r="J96" s="331"/>
      <c r="K96" s="331"/>
      <c r="L96" s="331"/>
      <c r="M96" s="373"/>
      <c r="V96" s="392"/>
      <c r="W96" s="393"/>
    </row>
    <row r="97" spans="1:23" s="358" customFormat="1" ht="17.100000000000001" customHeight="1" x14ac:dyDescent="0.25">
      <c r="A97" s="508" t="s">
        <v>459</v>
      </c>
      <c r="B97" s="509"/>
      <c r="C97" s="509"/>
      <c r="D97" s="510"/>
      <c r="E97" s="364"/>
      <c r="F97" s="364"/>
      <c r="G97" s="364"/>
      <c r="H97" s="365"/>
      <c r="I97" s="366"/>
      <c r="J97" s="367"/>
      <c r="K97" s="384"/>
      <c r="L97" s="367"/>
      <c r="M97" s="367"/>
      <c r="V97" s="392"/>
      <c r="W97" s="393"/>
    </row>
    <row r="98" spans="1:23" s="358" customFormat="1" ht="42.6" customHeight="1" x14ac:dyDescent="0.25">
      <c r="A98" s="385" t="s">
        <v>462</v>
      </c>
      <c r="B98" s="371" t="s">
        <v>463</v>
      </c>
      <c r="C98" s="504" t="s">
        <v>464</v>
      </c>
      <c r="D98" s="505"/>
      <c r="E98" s="372" t="s">
        <v>465</v>
      </c>
      <c r="F98" s="372" t="s">
        <v>466</v>
      </c>
      <c r="G98" s="372" t="s">
        <v>467</v>
      </c>
      <c r="H98" s="372" t="s">
        <v>468</v>
      </c>
      <c r="I98" s="372" t="s">
        <v>469</v>
      </c>
      <c r="J98" s="372" t="s">
        <v>470</v>
      </c>
      <c r="K98" s="384"/>
      <c r="L98" s="367"/>
      <c r="M98" s="367"/>
      <c r="V98" s="392"/>
      <c r="W98" s="393"/>
    </row>
    <row r="99" spans="1:23" s="105" customFormat="1" ht="41.1" customHeight="1" x14ac:dyDescent="0.2">
      <c r="A99" s="355">
        <v>1</v>
      </c>
      <c r="B99" s="383" t="s">
        <v>481</v>
      </c>
      <c r="C99" s="506" t="s">
        <v>559</v>
      </c>
      <c r="D99" s="507"/>
      <c r="E99" s="383" t="s">
        <v>461</v>
      </c>
      <c r="F99" s="394" t="s">
        <v>560</v>
      </c>
      <c r="G99" s="383" t="s">
        <v>458</v>
      </c>
      <c r="H99" s="394" t="s">
        <v>561</v>
      </c>
      <c r="I99" s="383" t="s">
        <v>482</v>
      </c>
      <c r="J99" s="394" t="s">
        <v>562</v>
      </c>
      <c r="K99" s="384"/>
      <c r="L99" s="367"/>
      <c r="M99" s="367"/>
      <c r="V99" s="392"/>
      <c r="W99" s="393"/>
    </row>
    <row r="100" spans="1:23" s="105" customFormat="1" ht="41.1" customHeight="1" collapsed="1" x14ac:dyDescent="0.2">
      <c r="A100" s="355">
        <v>2</v>
      </c>
      <c r="B100" s="383"/>
      <c r="C100" s="506"/>
      <c r="D100" s="507"/>
      <c r="E100" s="383"/>
      <c r="F100" s="394"/>
      <c r="G100" s="383"/>
      <c r="H100" s="394"/>
      <c r="I100" s="383"/>
      <c r="J100" s="394"/>
      <c r="K100" s="384"/>
      <c r="L100" s="367"/>
      <c r="M100" s="367"/>
      <c r="V100" s="115"/>
      <c r="W100" s="393"/>
    </row>
    <row r="101" spans="1:23" s="105" customFormat="1" ht="41.1" customHeight="1" x14ac:dyDescent="0.2">
      <c r="A101" s="355">
        <v>3</v>
      </c>
      <c r="B101" s="383"/>
      <c r="C101" s="506"/>
      <c r="D101" s="507"/>
      <c r="E101" s="383"/>
      <c r="F101" s="394"/>
      <c r="G101" s="383"/>
      <c r="H101" s="394"/>
      <c r="I101" s="383"/>
      <c r="J101" s="394"/>
      <c r="K101" s="384"/>
      <c r="L101" s="367"/>
      <c r="M101" s="367"/>
      <c r="V101" s="115"/>
      <c r="W101" s="393"/>
    </row>
    <row r="102" spans="1:23" s="105" customFormat="1" ht="8.1" customHeight="1" x14ac:dyDescent="0.2">
      <c r="A102" s="368"/>
      <c r="B102" s="367"/>
      <c r="C102" s="369"/>
      <c r="D102" s="370"/>
      <c r="E102" s="364"/>
      <c r="F102" s="364"/>
      <c r="G102" s="364"/>
      <c r="H102" s="365"/>
      <c r="I102" s="366"/>
      <c r="J102" s="367"/>
      <c r="K102" s="384"/>
      <c r="L102" s="367"/>
      <c r="M102" s="367"/>
      <c r="V102" s="115"/>
      <c r="W102" s="115"/>
    </row>
    <row r="103" spans="1:23" ht="15.95" customHeight="1" x14ac:dyDescent="0.2">
      <c r="A103" s="521" t="s">
        <v>563</v>
      </c>
      <c r="B103" s="522"/>
      <c r="C103" s="522"/>
      <c r="D103" s="522"/>
      <c r="E103" s="522"/>
      <c r="F103" s="522"/>
      <c r="G103" s="522"/>
      <c r="H103" s="522"/>
      <c r="I103" s="522"/>
      <c r="J103" s="522"/>
      <c r="K103" s="522"/>
      <c r="L103" s="522"/>
      <c r="M103" s="523"/>
    </row>
    <row r="104" spans="1:23" ht="17.25" customHeight="1" x14ac:dyDescent="0.2">
      <c r="A104" s="517" t="s">
        <v>440</v>
      </c>
      <c r="B104" s="519" t="s">
        <v>441</v>
      </c>
      <c r="C104" s="513" t="s">
        <v>442</v>
      </c>
      <c r="D104" s="519" t="s">
        <v>443</v>
      </c>
      <c r="E104" s="519" t="s">
        <v>444</v>
      </c>
      <c r="F104" s="513" t="s">
        <v>445</v>
      </c>
      <c r="G104" s="513" t="s">
        <v>446</v>
      </c>
      <c r="H104" s="513" t="s">
        <v>447</v>
      </c>
      <c r="I104" s="514" t="s">
        <v>448</v>
      </c>
      <c r="J104" s="516" t="s">
        <v>449</v>
      </c>
      <c r="K104" s="511" t="s">
        <v>450</v>
      </c>
      <c r="L104" s="511" t="s">
        <v>451</v>
      </c>
      <c r="M104" s="512" t="s">
        <v>555</v>
      </c>
    </row>
    <row r="105" spans="1:23" ht="78.75" customHeight="1" x14ac:dyDescent="0.2">
      <c r="A105" s="518"/>
      <c r="B105" s="520"/>
      <c r="C105" s="513"/>
      <c r="D105" s="520"/>
      <c r="E105" s="520"/>
      <c r="F105" s="513"/>
      <c r="G105" s="513"/>
      <c r="H105" s="513"/>
      <c r="I105" s="515"/>
      <c r="J105" s="516"/>
      <c r="K105" s="511"/>
      <c r="L105" s="511"/>
      <c r="M105" s="512"/>
    </row>
    <row r="106" spans="1:23" s="105" customFormat="1" ht="17.100000000000001" customHeight="1" collapsed="1" x14ac:dyDescent="0.2">
      <c r="A106" s="330">
        <v>11</v>
      </c>
      <c r="B106" s="331">
        <v>43511</v>
      </c>
      <c r="C106" s="332" t="s">
        <v>489</v>
      </c>
      <c r="D106" s="333" t="s">
        <v>455</v>
      </c>
      <c r="E106" s="334" t="s">
        <v>549</v>
      </c>
      <c r="F106" s="334">
        <v>30512303</v>
      </c>
      <c r="G106" s="334"/>
      <c r="H106" s="111" t="s">
        <v>207</v>
      </c>
      <c r="I106" s="335" t="s">
        <v>564</v>
      </c>
      <c r="J106" s="331">
        <v>43511</v>
      </c>
      <c r="K106" s="331"/>
      <c r="L106" s="331">
        <v>43511</v>
      </c>
      <c r="M106" s="373" t="s">
        <v>491</v>
      </c>
      <c r="V106" s="392"/>
      <c r="W106" s="393"/>
    </row>
    <row r="107" spans="1:23" s="358" customFormat="1" ht="17.100000000000001" customHeight="1" x14ac:dyDescent="0.25">
      <c r="A107" s="508" t="s">
        <v>459</v>
      </c>
      <c r="B107" s="509"/>
      <c r="C107" s="509"/>
      <c r="D107" s="510"/>
      <c r="E107" s="364"/>
      <c r="F107" s="364"/>
      <c r="G107" s="364"/>
      <c r="H107" s="365"/>
      <c r="I107" s="366"/>
      <c r="J107" s="367"/>
      <c r="K107" s="384"/>
      <c r="L107" s="367"/>
      <c r="M107" s="367"/>
      <c r="V107" s="392"/>
      <c r="W107" s="393"/>
    </row>
    <row r="108" spans="1:23" s="358" customFormat="1" ht="42.6" customHeight="1" x14ac:dyDescent="0.25">
      <c r="A108" s="385" t="s">
        <v>462</v>
      </c>
      <c r="B108" s="371" t="s">
        <v>463</v>
      </c>
      <c r="C108" s="504" t="s">
        <v>464</v>
      </c>
      <c r="D108" s="505"/>
      <c r="E108" s="372" t="s">
        <v>465</v>
      </c>
      <c r="F108" s="372" t="s">
        <v>466</v>
      </c>
      <c r="G108" s="372" t="s">
        <v>467</v>
      </c>
      <c r="H108" s="372" t="s">
        <v>468</v>
      </c>
      <c r="I108" s="372" t="s">
        <v>469</v>
      </c>
      <c r="J108" s="372" t="s">
        <v>470</v>
      </c>
      <c r="K108" s="384"/>
      <c r="L108" s="367"/>
      <c r="M108" s="367"/>
      <c r="V108" s="392"/>
      <c r="W108" s="393"/>
    </row>
    <row r="109" spans="1:23" s="105" customFormat="1" ht="41.1" customHeight="1" x14ac:dyDescent="0.2">
      <c r="A109" s="355">
        <v>1</v>
      </c>
      <c r="B109" s="383" t="s">
        <v>487</v>
      </c>
      <c r="C109" s="506" t="s">
        <v>565</v>
      </c>
      <c r="D109" s="507"/>
      <c r="E109" s="383" t="s">
        <v>484</v>
      </c>
      <c r="F109" s="394" t="s">
        <v>566</v>
      </c>
      <c r="G109" s="383"/>
      <c r="H109" s="394"/>
      <c r="I109" s="383"/>
      <c r="J109" s="394"/>
      <c r="K109" s="384"/>
      <c r="L109" s="367"/>
      <c r="M109" s="367"/>
      <c r="V109" s="392"/>
      <c r="W109" s="393"/>
    </row>
    <row r="110" spans="1:23" s="105" customFormat="1" ht="41.1" customHeight="1" collapsed="1" x14ac:dyDescent="0.2">
      <c r="A110" s="355">
        <v>2</v>
      </c>
      <c r="B110" s="383"/>
      <c r="C110" s="506"/>
      <c r="D110" s="507"/>
      <c r="E110" s="383"/>
      <c r="F110" s="394"/>
      <c r="G110" s="383"/>
      <c r="H110" s="394"/>
      <c r="I110" s="383"/>
      <c r="J110" s="394"/>
      <c r="K110" s="384"/>
      <c r="L110" s="367"/>
      <c r="M110" s="367"/>
      <c r="V110" s="115"/>
      <c r="W110" s="393"/>
    </row>
    <row r="111" spans="1:23" s="105" customFormat="1" ht="41.1" customHeight="1" x14ac:dyDescent="0.2">
      <c r="A111" s="355">
        <v>3</v>
      </c>
      <c r="B111" s="383"/>
      <c r="C111" s="506"/>
      <c r="D111" s="507"/>
      <c r="E111" s="383"/>
      <c r="F111" s="394"/>
      <c r="G111" s="383"/>
      <c r="H111" s="394"/>
      <c r="I111" s="383"/>
      <c r="J111" s="394"/>
      <c r="K111" s="384"/>
      <c r="L111" s="367"/>
      <c r="M111" s="367"/>
      <c r="V111" s="115"/>
      <c r="W111" s="393"/>
    </row>
    <row r="112" spans="1:23" s="105" customFormat="1" ht="8.1" customHeight="1" x14ac:dyDescent="0.2">
      <c r="A112" s="368"/>
      <c r="B112" s="367"/>
      <c r="C112" s="369"/>
      <c r="D112" s="370"/>
      <c r="E112" s="364"/>
      <c r="F112" s="364"/>
      <c r="G112" s="364"/>
      <c r="H112" s="365"/>
      <c r="I112" s="366"/>
      <c r="J112" s="367"/>
      <c r="K112" s="384"/>
      <c r="L112" s="367"/>
      <c r="M112" s="367"/>
      <c r="V112" s="115"/>
      <c r="W112" s="115"/>
    </row>
    <row r="113" spans="1:23" ht="15.95" customHeight="1" x14ac:dyDescent="0.2">
      <c r="A113" s="521" t="s">
        <v>567</v>
      </c>
      <c r="B113" s="522"/>
      <c r="C113" s="522"/>
      <c r="D113" s="522"/>
      <c r="E113" s="522"/>
      <c r="F113" s="522"/>
      <c r="G113" s="522"/>
      <c r="H113" s="522"/>
      <c r="I113" s="522"/>
      <c r="J113" s="522"/>
      <c r="K113" s="522"/>
      <c r="L113" s="522"/>
      <c r="M113" s="523"/>
    </row>
    <row r="114" spans="1:23" ht="17.25" customHeight="1" x14ac:dyDescent="0.2">
      <c r="A114" s="517" t="s">
        <v>440</v>
      </c>
      <c r="B114" s="519" t="s">
        <v>441</v>
      </c>
      <c r="C114" s="513" t="s">
        <v>442</v>
      </c>
      <c r="D114" s="519" t="s">
        <v>443</v>
      </c>
      <c r="E114" s="519" t="s">
        <v>444</v>
      </c>
      <c r="F114" s="513" t="s">
        <v>445</v>
      </c>
      <c r="G114" s="513" t="s">
        <v>446</v>
      </c>
      <c r="H114" s="513" t="s">
        <v>447</v>
      </c>
      <c r="I114" s="514" t="s">
        <v>448</v>
      </c>
      <c r="J114" s="516" t="s">
        <v>449</v>
      </c>
      <c r="K114" s="511" t="s">
        <v>450</v>
      </c>
      <c r="L114" s="511" t="s">
        <v>451</v>
      </c>
      <c r="M114" s="512" t="s">
        <v>555</v>
      </c>
    </row>
    <row r="115" spans="1:23" ht="78.75" customHeight="1" x14ac:dyDescent="0.2">
      <c r="A115" s="518"/>
      <c r="B115" s="520"/>
      <c r="C115" s="513"/>
      <c r="D115" s="520"/>
      <c r="E115" s="520"/>
      <c r="F115" s="513"/>
      <c r="G115" s="513"/>
      <c r="H115" s="513"/>
      <c r="I115" s="515"/>
      <c r="J115" s="516"/>
      <c r="K115" s="511"/>
      <c r="L115" s="511"/>
      <c r="M115" s="512"/>
    </row>
    <row r="116" spans="1:23" s="105" customFormat="1" ht="17.100000000000001" customHeight="1" collapsed="1" x14ac:dyDescent="0.2">
      <c r="A116" s="330">
        <v>12</v>
      </c>
      <c r="B116" s="331">
        <v>43524</v>
      </c>
      <c r="C116" s="332" t="s">
        <v>489</v>
      </c>
      <c r="D116" s="333" t="s">
        <v>455</v>
      </c>
      <c r="E116" s="334" t="s">
        <v>194</v>
      </c>
      <c r="F116" s="334">
        <v>30512330</v>
      </c>
      <c r="G116" s="334"/>
      <c r="H116" s="111" t="s">
        <v>168</v>
      </c>
      <c r="I116" s="335" t="s">
        <v>568</v>
      </c>
      <c r="J116" s="331">
        <v>43524</v>
      </c>
      <c r="K116" s="331"/>
      <c r="L116" s="331">
        <v>43524</v>
      </c>
      <c r="M116" s="373" t="s">
        <v>569</v>
      </c>
      <c r="V116" s="392"/>
      <c r="W116" s="393"/>
    </row>
    <row r="117" spans="1:23" s="358" customFormat="1" ht="17.100000000000001" customHeight="1" x14ac:dyDescent="0.25">
      <c r="A117" s="508" t="s">
        <v>459</v>
      </c>
      <c r="B117" s="509"/>
      <c r="C117" s="509"/>
      <c r="D117" s="510"/>
      <c r="E117" s="364"/>
      <c r="F117" s="364"/>
      <c r="G117" s="364"/>
      <c r="H117" s="365"/>
      <c r="I117" s="366"/>
      <c r="J117" s="367"/>
      <c r="K117" s="384"/>
      <c r="L117" s="367"/>
      <c r="M117" s="367"/>
      <c r="V117" s="392"/>
      <c r="W117" s="393"/>
    </row>
    <row r="118" spans="1:23" s="358" customFormat="1" ht="42.6" customHeight="1" x14ac:dyDescent="0.25">
      <c r="A118" s="385" t="s">
        <v>462</v>
      </c>
      <c r="B118" s="371" t="s">
        <v>463</v>
      </c>
      <c r="C118" s="504" t="s">
        <v>464</v>
      </c>
      <c r="D118" s="505"/>
      <c r="E118" s="372" t="s">
        <v>465</v>
      </c>
      <c r="F118" s="372" t="s">
        <v>466</v>
      </c>
      <c r="G118" s="372" t="s">
        <v>467</v>
      </c>
      <c r="H118" s="372" t="s">
        <v>468</v>
      </c>
      <c r="I118" s="372" t="s">
        <v>469</v>
      </c>
      <c r="J118" s="372" t="s">
        <v>470</v>
      </c>
      <c r="K118" s="384"/>
      <c r="L118" s="367"/>
      <c r="M118" s="367"/>
      <c r="V118" s="392"/>
      <c r="W118" s="393"/>
    </row>
    <row r="119" spans="1:23" s="105" customFormat="1" ht="41.1" customHeight="1" x14ac:dyDescent="0.2">
      <c r="A119" s="355">
        <v>1</v>
      </c>
      <c r="B119" s="383" t="s">
        <v>487</v>
      </c>
      <c r="C119" s="506" t="s">
        <v>570</v>
      </c>
      <c r="D119" s="507"/>
      <c r="E119" s="383" t="s">
        <v>484</v>
      </c>
      <c r="F119" s="394" t="s">
        <v>571</v>
      </c>
      <c r="G119" s="383"/>
      <c r="H119" s="394"/>
      <c r="I119" s="383"/>
      <c r="J119" s="394"/>
      <c r="K119" s="384"/>
      <c r="L119" s="367"/>
      <c r="M119" s="367"/>
      <c r="V119" s="392"/>
      <c r="W119" s="393"/>
    </row>
    <row r="120" spans="1:23" s="105" customFormat="1" ht="41.1" customHeight="1" collapsed="1" x14ac:dyDescent="0.2">
      <c r="A120" s="355">
        <v>2</v>
      </c>
      <c r="B120" s="383"/>
      <c r="C120" s="506"/>
      <c r="D120" s="507"/>
      <c r="E120" s="383"/>
      <c r="F120" s="394"/>
      <c r="G120" s="383"/>
      <c r="H120" s="394"/>
      <c r="I120" s="383"/>
      <c r="J120" s="394"/>
      <c r="K120" s="384"/>
      <c r="L120" s="367"/>
      <c r="M120" s="367"/>
      <c r="V120" s="115"/>
      <c r="W120" s="393"/>
    </row>
    <row r="121" spans="1:23" s="105" customFormat="1" ht="41.1" customHeight="1" x14ac:dyDescent="0.2">
      <c r="A121" s="355">
        <v>3</v>
      </c>
      <c r="B121" s="383"/>
      <c r="C121" s="506"/>
      <c r="D121" s="507"/>
      <c r="E121" s="383"/>
      <c r="F121" s="394"/>
      <c r="G121" s="383"/>
      <c r="H121" s="394"/>
      <c r="I121" s="383"/>
      <c r="J121" s="394"/>
      <c r="K121" s="384"/>
      <c r="L121" s="367"/>
      <c r="M121" s="367"/>
      <c r="V121" s="115"/>
      <c r="W121" s="393"/>
    </row>
    <row r="122" spans="1:23" s="105" customFormat="1" ht="8.1" customHeight="1" x14ac:dyDescent="0.2">
      <c r="A122" s="368"/>
      <c r="B122" s="367"/>
      <c r="C122" s="369"/>
      <c r="D122" s="370"/>
      <c r="E122" s="364"/>
      <c r="F122" s="364"/>
      <c r="G122" s="364"/>
      <c r="H122" s="365"/>
      <c r="I122" s="366"/>
      <c r="J122" s="367"/>
      <c r="K122" s="384"/>
      <c r="L122" s="367"/>
      <c r="M122" s="367"/>
      <c r="V122" s="115"/>
      <c r="W122" s="115"/>
    </row>
    <row r="123" spans="1:23" ht="15.95" customHeight="1" x14ac:dyDescent="0.2">
      <c r="A123" s="521" t="s">
        <v>572</v>
      </c>
      <c r="B123" s="522"/>
      <c r="C123" s="522"/>
      <c r="D123" s="522"/>
      <c r="E123" s="522"/>
      <c r="F123" s="522"/>
      <c r="G123" s="522"/>
      <c r="H123" s="522"/>
      <c r="I123" s="522"/>
      <c r="J123" s="522"/>
      <c r="K123" s="522"/>
      <c r="L123" s="522"/>
      <c r="M123" s="523"/>
    </row>
    <row r="124" spans="1:23" ht="17.25" customHeight="1" x14ac:dyDescent="0.2">
      <c r="A124" s="517" t="s">
        <v>440</v>
      </c>
      <c r="B124" s="519" t="s">
        <v>441</v>
      </c>
      <c r="C124" s="513" t="s">
        <v>442</v>
      </c>
      <c r="D124" s="519" t="s">
        <v>443</v>
      </c>
      <c r="E124" s="519" t="s">
        <v>444</v>
      </c>
      <c r="F124" s="513" t="s">
        <v>445</v>
      </c>
      <c r="G124" s="513" t="s">
        <v>446</v>
      </c>
      <c r="H124" s="513" t="s">
        <v>447</v>
      </c>
      <c r="I124" s="514" t="s">
        <v>448</v>
      </c>
      <c r="J124" s="516" t="s">
        <v>449</v>
      </c>
      <c r="K124" s="511" t="s">
        <v>450</v>
      </c>
      <c r="L124" s="511" t="s">
        <v>451</v>
      </c>
      <c r="M124" s="512" t="s">
        <v>555</v>
      </c>
    </row>
    <row r="125" spans="1:23" ht="78.75" customHeight="1" x14ac:dyDescent="0.2">
      <c r="A125" s="518"/>
      <c r="B125" s="520"/>
      <c r="C125" s="513"/>
      <c r="D125" s="520"/>
      <c r="E125" s="520"/>
      <c r="F125" s="513"/>
      <c r="G125" s="513"/>
      <c r="H125" s="513"/>
      <c r="I125" s="515"/>
      <c r="J125" s="516"/>
      <c r="K125" s="511"/>
      <c r="L125" s="511"/>
      <c r="M125" s="512"/>
    </row>
    <row r="126" spans="1:23" s="105" customFormat="1" ht="17.100000000000001" customHeight="1" collapsed="1" x14ac:dyDescent="0.2">
      <c r="A126" s="330">
        <v>13</v>
      </c>
      <c r="B126" s="331">
        <v>43574</v>
      </c>
      <c r="C126" s="332" t="s">
        <v>454</v>
      </c>
      <c r="D126" s="333" t="s">
        <v>455</v>
      </c>
      <c r="E126" s="334" t="s">
        <v>194</v>
      </c>
      <c r="F126" s="334">
        <v>30512532</v>
      </c>
      <c r="G126" s="334"/>
      <c r="H126" s="111"/>
      <c r="I126" s="335"/>
      <c r="J126" s="331"/>
      <c r="K126" s="331"/>
      <c r="L126" s="331"/>
      <c r="M126" s="373"/>
      <c r="V126" s="392"/>
      <c r="W126" s="393"/>
    </row>
    <row r="127" spans="1:23" s="358" customFormat="1" ht="17.100000000000001" customHeight="1" x14ac:dyDescent="0.25">
      <c r="A127" s="508" t="s">
        <v>459</v>
      </c>
      <c r="B127" s="509"/>
      <c r="C127" s="509"/>
      <c r="D127" s="510"/>
      <c r="E127" s="364"/>
      <c r="F127" s="364"/>
      <c r="G127" s="364"/>
      <c r="H127" s="365"/>
      <c r="I127" s="366"/>
      <c r="J127" s="367"/>
      <c r="K127" s="384"/>
      <c r="L127" s="367"/>
      <c r="M127" s="367"/>
      <c r="V127" s="392"/>
      <c r="W127" s="393"/>
    </row>
    <row r="128" spans="1:23" s="358" customFormat="1" ht="42.6" customHeight="1" x14ac:dyDescent="0.25">
      <c r="A128" s="385" t="s">
        <v>462</v>
      </c>
      <c r="B128" s="371" t="s">
        <v>463</v>
      </c>
      <c r="C128" s="504" t="s">
        <v>464</v>
      </c>
      <c r="D128" s="505"/>
      <c r="E128" s="372" t="s">
        <v>465</v>
      </c>
      <c r="F128" s="372" t="s">
        <v>466</v>
      </c>
      <c r="G128" s="372" t="s">
        <v>467</v>
      </c>
      <c r="H128" s="372" t="s">
        <v>468</v>
      </c>
      <c r="I128" s="372" t="s">
        <v>469</v>
      </c>
      <c r="J128" s="372" t="s">
        <v>470</v>
      </c>
      <c r="K128" s="384"/>
      <c r="L128" s="367"/>
      <c r="M128" s="367"/>
      <c r="V128" s="392"/>
      <c r="W128" s="393"/>
    </row>
    <row r="129" spans="1:23" s="105" customFormat="1" ht="41.1" customHeight="1" x14ac:dyDescent="0.2">
      <c r="A129" s="355">
        <v>1</v>
      </c>
      <c r="B129" s="383" t="s">
        <v>477</v>
      </c>
      <c r="C129" s="506" t="s">
        <v>573</v>
      </c>
      <c r="D129" s="507"/>
      <c r="E129" s="383" t="s">
        <v>484</v>
      </c>
      <c r="F129" s="394" t="s">
        <v>574</v>
      </c>
      <c r="G129" s="383"/>
      <c r="H129" s="394"/>
      <c r="I129" s="383"/>
      <c r="J129" s="394"/>
      <c r="K129" s="384"/>
      <c r="L129" s="367"/>
      <c r="M129" s="367"/>
      <c r="V129" s="392"/>
      <c r="W129" s="393"/>
    </row>
    <row r="130" spans="1:23" s="105" customFormat="1" ht="41.1" customHeight="1" collapsed="1" x14ac:dyDescent="0.2">
      <c r="A130" s="355">
        <v>2</v>
      </c>
      <c r="B130" s="383"/>
      <c r="C130" s="506"/>
      <c r="D130" s="507"/>
      <c r="E130" s="383"/>
      <c r="F130" s="394"/>
      <c r="G130" s="383"/>
      <c r="H130" s="394"/>
      <c r="I130" s="383"/>
      <c r="J130" s="394"/>
      <c r="K130" s="384"/>
      <c r="L130" s="367"/>
      <c r="M130" s="367"/>
      <c r="V130" s="115"/>
      <c r="W130" s="393"/>
    </row>
    <row r="131" spans="1:23" s="105" customFormat="1" ht="41.1" customHeight="1" x14ac:dyDescent="0.2">
      <c r="A131" s="355">
        <v>3</v>
      </c>
      <c r="B131" s="383"/>
      <c r="C131" s="506"/>
      <c r="D131" s="507"/>
      <c r="E131" s="383"/>
      <c r="F131" s="394"/>
      <c r="G131" s="383"/>
      <c r="H131" s="394"/>
      <c r="I131" s="383"/>
      <c r="J131" s="394"/>
      <c r="K131" s="384"/>
      <c r="L131" s="367"/>
      <c r="M131" s="367"/>
      <c r="V131" s="115"/>
      <c r="W131" s="393"/>
    </row>
    <row r="132" spans="1:23" s="105" customFormat="1" ht="8.1" customHeight="1" x14ac:dyDescent="0.2">
      <c r="A132" s="368"/>
      <c r="B132" s="367"/>
      <c r="C132" s="369"/>
      <c r="D132" s="370"/>
      <c r="E132" s="364"/>
      <c r="F132" s="364"/>
      <c r="G132" s="364"/>
      <c r="H132" s="365"/>
      <c r="I132" s="366"/>
      <c r="J132" s="367"/>
      <c r="K132" s="384"/>
      <c r="L132" s="367"/>
      <c r="M132" s="367"/>
      <c r="V132" s="115"/>
      <c r="W132" s="115"/>
    </row>
    <row r="133" spans="1:23" ht="15.95" customHeight="1" x14ac:dyDescent="0.2">
      <c r="A133" s="521" t="s">
        <v>575</v>
      </c>
      <c r="B133" s="522"/>
      <c r="C133" s="522"/>
      <c r="D133" s="522"/>
      <c r="E133" s="522"/>
      <c r="F133" s="522"/>
      <c r="G133" s="522"/>
      <c r="H133" s="522"/>
      <c r="I133" s="522"/>
      <c r="J133" s="522"/>
      <c r="K133" s="522"/>
      <c r="L133" s="522"/>
      <c r="M133" s="523"/>
    </row>
    <row r="134" spans="1:23" ht="17.25" customHeight="1" x14ac:dyDescent="0.2">
      <c r="A134" s="517" t="s">
        <v>440</v>
      </c>
      <c r="B134" s="519" t="s">
        <v>441</v>
      </c>
      <c r="C134" s="513" t="s">
        <v>442</v>
      </c>
      <c r="D134" s="519" t="s">
        <v>443</v>
      </c>
      <c r="E134" s="519" t="s">
        <v>444</v>
      </c>
      <c r="F134" s="513" t="s">
        <v>445</v>
      </c>
      <c r="G134" s="513" t="s">
        <v>446</v>
      </c>
      <c r="H134" s="513" t="s">
        <v>447</v>
      </c>
      <c r="I134" s="514" t="s">
        <v>448</v>
      </c>
      <c r="J134" s="516" t="s">
        <v>449</v>
      </c>
      <c r="K134" s="511" t="s">
        <v>450</v>
      </c>
      <c r="L134" s="511" t="s">
        <v>451</v>
      </c>
      <c r="M134" s="512" t="s">
        <v>555</v>
      </c>
    </row>
    <row r="135" spans="1:23" ht="78.75" customHeight="1" x14ac:dyDescent="0.2">
      <c r="A135" s="518"/>
      <c r="B135" s="520"/>
      <c r="C135" s="513"/>
      <c r="D135" s="520"/>
      <c r="E135" s="520"/>
      <c r="F135" s="513"/>
      <c r="G135" s="513"/>
      <c r="H135" s="513"/>
      <c r="I135" s="515"/>
      <c r="J135" s="516"/>
      <c r="K135" s="511"/>
      <c r="L135" s="511"/>
      <c r="M135" s="512"/>
    </row>
    <row r="136" spans="1:23" s="105" customFormat="1" ht="17.100000000000001" customHeight="1" collapsed="1" x14ac:dyDescent="0.2">
      <c r="A136" s="330">
        <v>14</v>
      </c>
      <c r="B136" s="331">
        <v>43581</v>
      </c>
      <c r="C136" s="332" t="s">
        <v>489</v>
      </c>
      <c r="D136" s="333" t="s">
        <v>455</v>
      </c>
      <c r="E136" s="334" t="s">
        <v>194</v>
      </c>
      <c r="F136" s="334" t="s">
        <v>7</v>
      </c>
      <c r="G136" s="334"/>
      <c r="H136" s="111"/>
      <c r="I136" s="335"/>
      <c r="J136" s="331"/>
      <c r="K136" s="331"/>
      <c r="L136" s="331"/>
      <c r="M136" s="373"/>
      <c r="V136" s="392"/>
      <c r="W136" s="393"/>
    </row>
    <row r="137" spans="1:23" s="358" customFormat="1" ht="17.100000000000001" customHeight="1" x14ac:dyDescent="0.25">
      <c r="A137" s="508" t="s">
        <v>459</v>
      </c>
      <c r="B137" s="509"/>
      <c r="C137" s="509"/>
      <c r="D137" s="510"/>
      <c r="E137" s="364"/>
      <c r="F137" s="364"/>
      <c r="G137" s="364"/>
      <c r="H137" s="365"/>
      <c r="I137" s="366"/>
      <c r="J137" s="367"/>
      <c r="K137" s="384"/>
      <c r="L137" s="367"/>
      <c r="M137" s="367"/>
      <c r="V137" s="392"/>
      <c r="W137" s="393"/>
    </row>
    <row r="138" spans="1:23" s="358" customFormat="1" ht="42.6" customHeight="1" x14ac:dyDescent="0.25">
      <c r="A138" s="385" t="s">
        <v>462</v>
      </c>
      <c r="B138" s="371" t="s">
        <v>463</v>
      </c>
      <c r="C138" s="504" t="s">
        <v>464</v>
      </c>
      <c r="D138" s="505"/>
      <c r="E138" s="372" t="s">
        <v>465</v>
      </c>
      <c r="F138" s="372" t="s">
        <v>466</v>
      </c>
      <c r="G138" s="372" t="s">
        <v>467</v>
      </c>
      <c r="H138" s="372" t="s">
        <v>468</v>
      </c>
      <c r="I138" s="372" t="s">
        <v>469</v>
      </c>
      <c r="J138" s="372" t="s">
        <v>470</v>
      </c>
      <c r="K138" s="384"/>
      <c r="L138" s="367"/>
      <c r="M138" s="367"/>
      <c r="V138" s="392"/>
      <c r="W138" s="393"/>
    </row>
    <row r="139" spans="1:23" s="105" customFormat="1" ht="41.1" customHeight="1" x14ac:dyDescent="0.2">
      <c r="A139" s="355">
        <v>1</v>
      </c>
      <c r="B139" s="383" t="s">
        <v>492</v>
      </c>
      <c r="C139" s="506" t="s">
        <v>576</v>
      </c>
      <c r="D139" s="507"/>
      <c r="E139" s="383" t="s">
        <v>484</v>
      </c>
      <c r="F139" s="394" t="s">
        <v>577</v>
      </c>
      <c r="G139" s="383" t="s">
        <v>458</v>
      </c>
      <c r="H139" s="394" t="s">
        <v>578</v>
      </c>
      <c r="I139" s="383" t="s">
        <v>461</v>
      </c>
      <c r="J139" s="394" t="s">
        <v>579</v>
      </c>
      <c r="K139" s="384"/>
      <c r="L139" s="367"/>
      <c r="M139" s="367"/>
      <c r="V139" s="392"/>
      <c r="W139" s="393"/>
    </row>
    <row r="140" spans="1:23" s="105" customFormat="1" ht="41.1" customHeight="1" collapsed="1" x14ac:dyDescent="0.2">
      <c r="A140" s="355">
        <v>2</v>
      </c>
      <c r="B140" s="383"/>
      <c r="C140" s="506"/>
      <c r="D140" s="507"/>
      <c r="E140" s="383"/>
      <c r="F140" s="394"/>
      <c r="G140" s="383"/>
      <c r="H140" s="394"/>
      <c r="I140" s="383"/>
      <c r="J140" s="394"/>
      <c r="K140" s="384"/>
      <c r="L140" s="367"/>
      <c r="M140" s="367"/>
      <c r="V140" s="115"/>
      <c r="W140" s="393"/>
    </row>
    <row r="141" spans="1:23" s="105" customFormat="1" ht="41.1" customHeight="1" x14ac:dyDescent="0.2">
      <c r="A141" s="355">
        <v>3</v>
      </c>
      <c r="B141" s="383"/>
      <c r="C141" s="506"/>
      <c r="D141" s="507"/>
      <c r="E141" s="383"/>
      <c r="F141" s="394"/>
      <c r="G141" s="383"/>
      <c r="H141" s="394"/>
      <c r="I141" s="383"/>
      <c r="J141" s="394"/>
      <c r="K141" s="384"/>
      <c r="L141" s="367"/>
      <c r="M141" s="367"/>
      <c r="V141" s="115"/>
      <c r="W141" s="393"/>
    </row>
    <row r="142" spans="1:23" s="105" customFormat="1" ht="8.1" customHeight="1" x14ac:dyDescent="0.2">
      <c r="A142" s="368"/>
      <c r="B142" s="367"/>
      <c r="C142" s="369"/>
      <c r="D142" s="370"/>
      <c r="E142" s="364"/>
      <c r="F142" s="364"/>
      <c r="G142" s="364"/>
      <c r="H142" s="365"/>
      <c r="I142" s="366"/>
      <c r="J142" s="367"/>
      <c r="K142" s="384"/>
      <c r="L142" s="367"/>
      <c r="M142" s="367"/>
      <c r="V142" s="115"/>
      <c r="W142" s="115"/>
    </row>
    <row r="143" spans="1:23" ht="15.95" customHeight="1" x14ac:dyDescent="0.2">
      <c r="A143" s="521" t="s">
        <v>580</v>
      </c>
      <c r="B143" s="522"/>
      <c r="C143" s="522"/>
      <c r="D143" s="522"/>
      <c r="E143" s="522"/>
      <c r="F143" s="522"/>
      <c r="G143" s="522"/>
      <c r="H143" s="522"/>
      <c r="I143" s="522"/>
      <c r="J143" s="522"/>
      <c r="K143" s="522"/>
      <c r="L143" s="522"/>
      <c r="M143" s="523"/>
    </row>
    <row r="144" spans="1:23" ht="17.25" customHeight="1" x14ac:dyDescent="0.2">
      <c r="A144" s="517" t="s">
        <v>440</v>
      </c>
      <c r="B144" s="519" t="s">
        <v>441</v>
      </c>
      <c r="C144" s="513" t="s">
        <v>442</v>
      </c>
      <c r="D144" s="519" t="s">
        <v>443</v>
      </c>
      <c r="E144" s="519" t="s">
        <v>444</v>
      </c>
      <c r="F144" s="513" t="s">
        <v>445</v>
      </c>
      <c r="G144" s="513" t="s">
        <v>446</v>
      </c>
      <c r="H144" s="513" t="s">
        <v>447</v>
      </c>
      <c r="I144" s="514" t="s">
        <v>448</v>
      </c>
      <c r="J144" s="516" t="s">
        <v>449</v>
      </c>
      <c r="K144" s="511" t="s">
        <v>450</v>
      </c>
      <c r="L144" s="511" t="s">
        <v>451</v>
      </c>
      <c r="M144" s="512" t="s">
        <v>555</v>
      </c>
    </row>
    <row r="145" spans="1:23" ht="78.75" customHeight="1" x14ac:dyDescent="0.2">
      <c r="A145" s="518"/>
      <c r="B145" s="520"/>
      <c r="C145" s="513"/>
      <c r="D145" s="520"/>
      <c r="E145" s="520"/>
      <c r="F145" s="513"/>
      <c r="G145" s="513"/>
      <c r="H145" s="513"/>
      <c r="I145" s="515"/>
      <c r="J145" s="516"/>
      <c r="K145" s="511"/>
      <c r="L145" s="511"/>
      <c r="M145" s="512"/>
    </row>
    <row r="146" spans="1:23" s="105" customFormat="1" ht="17.100000000000001" customHeight="1" collapsed="1" x14ac:dyDescent="0.2">
      <c r="A146" s="330">
        <v>15</v>
      </c>
      <c r="B146" s="331">
        <v>43608</v>
      </c>
      <c r="C146" s="332" t="s">
        <v>489</v>
      </c>
      <c r="D146" s="333" t="s">
        <v>455</v>
      </c>
      <c r="E146" s="334" t="s">
        <v>549</v>
      </c>
      <c r="F146" s="432">
        <v>30512303</v>
      </c>
      <c r="G146" s="334"/>
      <c r="H146" s="111"/>
      <c r="I146" s="335"/>
      <c r="J146" s="331"/>
      <c r="K146" s="331"/>
      <c r="L146" s="331"/>
      <c r="M146" s="373"/>
      <c r="V146" s="392"/>
      <c r="W146" s="393"/>
    </row>
    <row r="147" spans="1:23" s="358" customFormat="1" ht="17.100000000000001" customHeight="1" x14ac:dyDescent="0.25">
      <c r="A147" s="508" t="s">
        <v>459</v>
      </c>
      <c r="B147" s="509"/>
      <c r="C147" s="509"/>
      <c r="D147" s="510"/>
      <c r="E147" s="364"/>
      <c r="F147" s="364"/>
      <c r="G147" s="364"/>
      <c r="H147" s="365"/>
      <c r="I147" s="366"/>
      <c r="J147" s="367"/>
      <c r="K147" s="384"/>
      <c r="L147" s="367"/>
      <c r="M147" s="367"/>
      <c r="V147" s="392"/>
      <c r="W147" s="393"/>
    </row>
    <row r="148" spans="1:23" s="358" customFormat="1" ht="42.6" customHeight="1" x14ac:dyDescent="0.25">
      <c r="A148" s="385" t="s">
        <v>462</v>
      </c>
      <c r="B148" s="371" t="s">
        <v>463</v>
      </c>
      <c r="C148" s="504" t="s">
        <v>464</v>
      </c>
      <c r="D148" s="505"/>
      <c r="E148" s="372" t="s">
        <v>465</v>
      </c>
      <c r="F148" s="372" t="s">
        <v>466</v>
      </c>
      <c r="G148" s="372" t="s">
        <v>467</v>
      </c>
      <c r="H148" s="372" t="s">
        <v>468</v>
      </c>
      <c r="I148" s="372" t="s">
        <v>469</v>
      </c>
      <c r="J148" s="372" t="s">
        <v>470</v>
      </c>
      <c r="K148" s="384"/>
      <c r="L148" s="367"/>
      <c r="M148" s="367"/>
      <c r="V148" s="392"/>
      <c r="W148" s="393"/>
    </row>
    <row r="149" spans="1:23" s="105" customFormat="1" ht="41.1" customHeight="1" x14ac:dyDescent="0.2">
      <c r="A149" s="355">
        <v>1</v>
      </c>
      <c r="B149" s="383" t="s">
        <v>492</v>
      </c>
      <c r="C149" s="506" t="s">
        <v>581</v>
      </c>
      <c r="D149" s="507"/>
      <c r="E149" s="383" t="s">
        <v>484</v>
      </c>
      <c r="F149" s="394" t="s">
        <v>582</v>
      </c>
      <c r="G149" s="383" t="s">
        <v>458</v>
      </c>
      <c r="H149" s="394" t="s">
        <v>583</v>
      </c>
      <c r="I149" s="383" t="s">
        <v>484</v>
      </c>
      <c r="J149" s="394" t="s">
        <v>584</v>
      </c>
      <c r="K149" s="384"/>
      <c r="L149" s="367"/>
      <c r="M149" s="367"/>
      <c r="V149" s="392"/>
      <c r="W149" s="393"/>
    </row>
    <row r="150" spans="1:23" s="105" customFormat="1" ht="41.1" customHeight="1" collapsed="1" x14ac:dyDescent="0.2">
      <c r="A150" s="355">
        <v>2</v>
      </c>
      <c r="B150" s="383"/>
      <c r="C150" s="506"/>
      <c r="D150" s="507"/>
      <c r="E150" s="383"/>
      <c r="F150" s="394"/>
      <c r="G150" s="383"/>
      <c r="H150" s="394"/>
      <c r="I150" s="383"/>
      <c r="J150" s="394"/>
      <c r="K150" s="384"/>
      <c r="L150" s="367"/>
      <c r="M150" s="367"/>
      <c r="V150" s="115"/>
      <c r="W150" s="393"/>
    </row>
    <row r="151" spans="1:23" s="105" customFormat="1" ht="41.1" customHeight="1" x14ac:dyDescent="0.2">
      <c r="A151" s="355">
        <v>3</v>
      </c>
      <c r="B151" s="383"/>
      <c r="C151" s="506"/>
      <c r="D151" s="507"/>
      <c r="E151" s="383"/>
      <c r="F151" s="394"/>
      <c r="G151" s="383"/>
      <c r="H151" s="394"/>
      <c r="I151" s="383"/>
      <c r="J151" s="394"/>
      <c r="K151" s="384"/>
      <c r="L151" s="367"/>
      <c r="M151" s="367"/>
      <c r="V151" s="115"/>
      <c r="W151" s="393"/>
    </row>
    <row r="152" spans="1:23" s="105" customFormat="1" ht="8.1" customHeight="1" x14ac:dyDescent="0.2">
      <c r="A152" s="368"/>
      <c r="B152" s="367"/>
      <c r="C152" s="369"/>
      <c r="D152" s="370"/>
      <c r="E152" s="364"/>
      <c r="F152" s="364"/>
      <c r="G152" s="364"/>
      <c r="H152" s="365"/>
      <c r="I152" s="366"/>
      <c r="J152" s="367"/>
      <c r="K152" s="384"/>
      <c r="L152" s="367"/>
      <c r="M152" s="367"/>
      <c r="V152" s="115"/>
      <c r="W152" s="115"/>
    </row>
    <row r="153" spans="1:23" ht="15.95" customHeight="1" x14ac:dyDescent="0.2">
      <c r="A153" s="521" t="s">
        <v>585</v>
      </c>
      <c r="B153" s="522"/>
      <c r="C153" s="522"/>
      <c r="D153" s="522"/>
      <c r="E153" s="522"/>
      <c r="F153" s="522"/>
      <c r="G153" s="522"/>
      <c r="H153" s="522"/>
      <c r="I153" s="522"/>
      <c r="J153" s="522"/>
      <c r="K153" s="522"/>
      <c r="L153" s="522"/>
      <c r="M153" s="523"/>
    </row>
    <row r="154" spans="1:23" ht="17.25" customHeight="1" x14ac:dyDescent="0.2">
      <c r="A154" s="517" t="s">
        <v>440</v>
      </c>
      <c r="B154" s="519" t="s">
        <v>441</v>
      </c>
      <c r="C154" s="513" t="s">
        <v>442</v>
      </c>
      <c r="D154" s="519" t="s">
        <v>443</v>
      </c>
      <c r="E154" s="519" t="s">
        <v>444</v>
      </c>
      <c r="F154" s="513" t="s">
        <v>445</v>
      </c>
      <c r="G154" s="513" t="s">
        <v>446</v>
      </c>
      <c r="H154" s="513" t="s">
        <v>447</v>
      </c>
      <c r="I154" s="514" t="s">
        <v>448</v>
      </c>
      <c r="J154" s="516" t="s">
        <v>449</v>
      </c>
      <c r="K154" s="511" t="s">
        <v>450</v>
      </c>
      <c r="L154" s="511" t="s">
        <v>451</v>
      </c>
      <c r="M154" s="512" t="s">
        <v>555</v>
      </c>
    </row>
    <row r="155" spans="1:23" ht="78.75" customHeight="1" x14ac:dyDescent="0.2">
      <c r="A155" s="518"/>
      <c r="B155" s="520"/>
      <c r="C155" s="513"/>
      <c r="D155" s="520"/>
      <c r="E155" s="520"/>
      <c r="F155" s="513"/>
      <c r="G155" s="513"/>
      <c r="H155" s="513"/>
      <c r="I155" s="515"/>
      <c r="J155" s="516"/>
      <c r="K155" s="511"/>
      <c r="L155" s="511"/>
      <c r="M155" s="512"/>
    </row>
    <row r="156" spans="1:23" s="105" customFormat="1" ht="17.100000000000001" customHeight="1" collapsed="1" x14ac:dyDescent="0.2">
      <c r="A156" s="330">
        <v>16</v>
      </c>
      <c r="B156" s="331">
        <v>43613</v>
      </c>
      <c r="C156" s="332" t="s">
        <v>489</v>
      </c>
      <c r="D156" s="333" t="s">
        <v>455</v>
      </c>
      <c r="E156" s="334" t="s">
        <v>549</v>
      </c>
      <c r="F156" s="334">
        <v>30512505</v>
      </c>
      <c r="G156" s="334"/>
      <c r="H156" s="111"/>
      <c r="I156" s="335"/>
      <c r="J156" s="331"/>
      <c r="K156" s="331"/>
      <c r="L156" s="331"/>
      <c r="M156" s="373"/>
      <c r="V156" s="392"/>
      <c r="W156" s="393"/>
    </row>
    <row r="157" spans="1:23" s="358" customFormat="1" ht="17.100000000000001" customHeight="1" x14ac:dyDescent="0.25">
      <c r="A157" s="508" t="s">
        <v>459</v>
      </c>
      <c r="B157" s="509"/>
      <c r="C157" s="509"/>
      <c r="D157" s="510"/>
      <c r="E157" s="364"/>
      <c r="F157" s="364"/>
      <c r="G157" s="364"/>
      <c r="H157" s="365"/>
      <c r="I157" s="366"/>
      <c r="J157" s="367"/>
      <c r="K157" s="384"/>
      <c r="L157" s="367"/>
      <c r="M157" s="367"/>
      <c r="V157" s="392"/>
      <c r="W157" s="393"/>
    </row>
    <row r="158" spans="1:23" s="358" customFormat="1" ht="42.6" customHeight="1" x14ac:dyDescent="0.25">
      <c r="A158" s="385" t="s">
        <v>462</v>
      </c>
      <c r="B158" s="371" t="s">
        <v>463</v>
      </c>
      <c r="C158" s="504" t="s">
        <v>464</v>
      </c>
      <c r="D158" s="505"/>
      <c r="E158" s="372" t="s">
        <v>465</v>
      </c>
      <c r="F158" s="372" t="s">
        <v>466</v>
      </c>
      <c r="G158" s="372" t="s">
        <v>467</v>
      </c>
      <c r="H158" s="372" t="s">
        <v>468</v>
      </c>
      <c r="I158" s="372" t="s">
        <v>469</v>
      </c>
      <c r="J158" s="372" t="s">
        <v>470</v>
      </c>
      <c r="K158" s="384"/>
      <c r="L158" s="367"/>
      <c r="M158" s="367"/>
      <c r="V158" s="392"/>
      <c r="W158" s="393"/>
    </row>
    <row r="159" spans="1:23" s="105" customFormat="1" ht="41.1" customHeight="1" x14ac:dyDescent="0.2">
      <c r="A159" s="355">
        <v>1</v>
      </c>
      <c r="B159" s="383" t="s">
        <v>487</v>
      </c>
      <c r="C159" s="506" t="s">
        <v>586</v>
      </c>
      <c r="D159" s="507"/>
      <c r="E159" s="383" t="s">
        <v>484</v>
      </c>
      <c r="F159" s="394" t="s">
        <v>587</v>
      </c>
      <c r="G159" s="383" t="s">
        <v>461</v>
      </c>
      <c r="H159" s="394" t="s">
        <v>588</v>
      </c>
      <c r="I159" s="383"/>
      <c r="J159" s="394"/>
      <c r="K159" s="384"/>
      <c r="L159" s="367"/>
      <c r="M159" s="367"/>
      <c r="V159" s="392"/>
      <c r="W159" s="393"/>
    </row>
    <row r="160" spans="1:23" s="105" customFormat="1" ht="41.1" customHeight="1" collapsed="1" x14ac:dyDescent="0.2">
      <c r="A160" s="355">
        <v>2</v>
      </c>
      <c r="B160" s="383"/>
      <c r="C160" s="506"/>
      <c r="D160" s="507"/>
      <c r="E160" s="383"/>
      <c r="F160" s="394"/>
      <c r="G160" s="383"/>
      <c r="H160" s="394"/>
      <c r="I160" s="383"/>
      <c r="J160" s="394"/>
      <c r="K160" s="384"/>
      <c r="L160" s="367"/>
      <c r="M160" s="367"/>
      <c r="V160" s="115"/>
      <c r="W160" s="393"/>
    </row>
    <row r="161" spans="1:23" s="105" customFormat="1" ht="41.1" customHeight="1" x14ac:dyDescent="0.2">
      <c r="A161" s="355">
        <v>3</v>
      </c>
      <c r="B161" s="383"/>
      <c r="C161" s="506"/>
      <c r="D161" s="507"/>
      <c r="E161" s="383"/>
      <c r="F161" s="394"/>
      <c r="G161" s="383"/>
      <c r="H161" s="394"/>
      <c r="I161" s="383"/>
      <c r="J161" s="394"/>
      <c r="K161" s="384"/>
      <c r="L161" s="367"/>
      <c r="M161" s="367"/>
      <c r="V161" s="115"/>
      <c r="W161" s="393"/>
    </row>
    <row r="162" spans="1:23" s="105" customFormat="1" ht="8.1" customHeight="1" x14ac:dyDescent="0.2">
      <c r="A162" s="368"/>
      <c r="B162" s="367"/>
      <c r="C162" s="369"/>
      <c r="D162" s="370"/>
      <c r="E162" s="364"/>
      <c r="F162" s="364"/>
      <c r="G162" s="364"/>
      <c r="H162" s="365"/>
      <c r="I162" s="366"/>
      <c r="J162" s="367"/>
      <c r="K162" s="384"/>
      <c r="L162" s="367"/>
      <c r="M162" s="367"/>
      <c r="V162" s="115"/>
      <c r="W162" s="115"/>
    </row>
    <row r="163" spans="1:23" ht="15.95" customHeight="1" x14ac:dyDescent="0.2">
      <c r="A163" s="521" t="s">
        <v>589</v>
      </c>
      <c r="B163" s="522"/>
      <c r="C163" s="522"/>
      <c r="D163" s="522"/>
      <c r="E163" s="522"/>
      <c r="F163" s="522"/>
      <c r="G163" s="522"/>
      <c r="H163" s="522"/>
      <c r="I163" s="522"/>
      <c r="J163" s="522"/>
      <c r="K163" s="522"/>
      <c r="L163" s="522"/>
      <c r="M163" s="523"/>
    </row>
    <row r="164" spans="1:23" ht="17.25" customHeight="1" x14ac:dyDescent="0.2">
      <c r="A164" s="517" t="s">
        <v>440</v>
      </c>
      <c r="B164" s="519" t="s">
        <v>441</v>
      </c>
      <c r="C164" s="513" t="s">
        <v>442</v>
      </c>
      <c r="D164" s="519" t="s">
        <v>443</v>
      </c>
      <c r="E164" s="519" t="s">
        <v>444</v>
      </c>
      <c r="F164" s="513" t="s">
        <v>445</v>
      </c>
      <c r="G164" s="513" t="s">
        <v>446</v>
      </c>
      <c r="H164" s="513" t="s">
        <v>447</v>
      </c>
      <c r="I164" s="514" t="s">
        <v>448</v>
      </c>
      <c r="J164" s="516" t="s">
        <v>449</v>
      </c>
      <c r="K164" s="511" t="s">
        <v>450</v>
      </c>
      <c r="L164" s="511" t="s">
        <v>451</v>
      </c>
      <c r="M164" s="512" t="s">
        <v>555</v>
      </c>
    </row>
    <row r="165" spans="1:23" ht="78.75" customHeight="1" x14ac:dyDescent="0.2">
      <c r="A165" s="518"/>
      <c r="B165" s="520"/>
      <c r="C165" s="513"/>
      <c r="D165" s="520"/>
      <c r="E165" s="520"/>
      <c r="F165" s="513"/>
      <c r="G165" s="513"/>
      <c r="H165" s="513"/>
      <c r="I165" s="515"/>
      <c r="J165" s="516"/>
      <c r="K165" s="511"/>
      <c r="L165" s="511"/>
      <c r="M165" s="512"/>
    </row>
    <row r="166" spans="1:23" s="105" customFormat="1" ht="17.100000000000001" customHeight="1" collapsed="1" x14ac:dyDescent="0.2">
      <c r="A166" s="330">
        <v>17</v>
      </c>
      <c r="B166" s="331">
        <v>43584</v>
      </c>
      <c r="C166" s="332" t="s">
        <v>489</v>
      </c>
      <c r="D166" s="333" t="s">
        <v>455</v>
      </c>
      <c r="E166" s="334" t="s">
        <v>194</v>
      </c>
      <c r="F166" s="334">
        <v>30512350</v>
      </c>
      <c r="G166" s="334"/>
      <c r="H166" s="111"/>
      <c r="I166" s="335"/>
      <c r="J166" s="331"/>
      <c r="K166" s="331"/>
      <c r="L166" s="331"/>
      <c r="M166" s="373"/>
      <c r="V166" s="392"/>
      <c r="W166" s="393"/>
    </row>
    <row r="167" spans="1:23" s="358" customFormat="1" ht="17.100000000000001" customHeight="1" x14ac:dyDescent="0.25">
      <c r="A167" s="508" t="s">
        <v>459</v>
      </c>
      <c r="B167" s="509"/>
      <c r="C167" s="509"/>
      <c r="D167" s="510"/>
      <c r="E167" s="364"/>
      <c r="F167" s="364"/>
      <c r="G167" s="364"/>
      <c r="H167" s="365"/>
      <c r="I167" s="366"/>
      <c r="J167" s="367"/>
      <c r="K167" s="384"/>
      <c r="L167" s="367"/>
      <c r="M167" s="367"/>
      <c r="V167" s="392"/>
      <c r="W167" s="393"/>
    </row>
    <row r="168" spans="1:23" s="358" customFormat="1" ht="42.6" customHeight="1" x14ac:dyDescent="0.25">
      <c r="A168" s="385" t="s">
        <v>462</v>
      </c>
      <c r="B168" s="371" t="s">
        <v>463</v>
      </c>
      <c r="C168" s="504" t="s">
        <v>464</v>
      </c>
      <c r="D168" s="505"/>
      <c r="E168" s="372" t="s">
        <v>465</v>
      </c>
      <c r="F168" s="372" t="s">
        <v>466</v>
      </c>
      <c r="G168" s="372" t="s">
        <v>467</v>
      </c>
      <c r="H168" s="372" t="s">
        <v>468</v>
      </c>
      <c r="I168" s="372" t="s">
        <v>469</v>
      </c>
      <c r="J168" s="372" t="s">
        <v>470</v>
      </c>
      <c r="K168" s="384"/>
      <c r="L168" s="367"/>
      <c r="M168" s="367"/>
      <c r="V168" s="392"/>
      <c r="W168" s="393"/>
    </row>
    <row r="169" spans="1:23" s="105" customFormat="1" ht="41.1" customHeight="1" x14ac:dyDescent="0.2">
      <c r="A169" s="355">
        <v>1</v>
      </c>
      <c r="B169" s="383" t="s">
        <v>486</v>
      </c>
      <c r="C169" s="506" t="s">
        <v>590</v>
      </c>
      <c r="D169" s="507"/>
      <c r="E169" s="383" t="s">
        <v>484</v>
      </c>
      <c r="F169" s="394" t="s">
        <v>591</v>
      </c>
      <c r="G169" s="383"/>
      <c r="H169" s="394"/>
      <c r="I169" s="383"/>
      <c r="J169" s="394"/>
      <c r="K169" s="384"/>
      <c r="L169" s="367"/>
      <c r="M169" s="367"/>
      <c r="V169" s="392"/>
      <c r="W169" s="393"/>
    </row>
    <row r="170" spans="1:23" s="105" customFormat="1" ht="41.1" customHeight="1" collapsed="1" x14ac:dyDescent="0.2">
      <c r="A170" s="355">
        <v>2</v>
      </c>
      <c r="B170" s="383"/>
      <c r="C170" s="506"/>
      <c r="D170" s="507"/>
      <c r="E170" s="383"/>
      <c r="F170" s="394"/>
      <c r="G170" s="383"/>
      <c r="H170" s="394"/>
      <c r="I170" s="383"/>
      <c r="J170" s="394"/>
      <c r="K170" s="384"/>
      <c r="L170" s="367"/>
      <c r="M170" s="367"/>
      <c r="V170" s="115"/>
      <c r="W170" s="393"/>
    </row>
    <row r="171" spans="1:23" s="105" customFormat="1" ht="41.1" customHeight="1" x14ac:dyDescent="0.2">
      <c r="A171" s="355">
        <v>3</v>
      </c>
      <c r="B171" s="383"/>
      <c r="C171" s="506"/>
      <c r="D171" s="507"/>
      <c r="E171" s="383"/>
      <c r="F171" s="394"/>
      <c r="G171" s="383"/>
      <c r="H171" s="394"/>
      <c r="I171" s="383"/>
      <c r="J171" s="394"/>
      <c r="K171" s="384"/>
      <c r="L171" s="367"/>
      <c r="M171" s="367"/>
      <c r="V171" s="115"/>
      <c r="W171" s="393"/>
    </row>
    <row r="172" spans="1:23" s="105" customFormat="1" ht="8.1" customHeight="1" x14ac:dyDescent="0.2">
      <c r="A172" s="368"/>
      <c r="B172" s="367"/>
      <c r="C172" s="369"/>
      <c r="D172" s="370"/>
      <c r="E172" s="364"/>
      <c r="F172" s="364"/>
      <c r="G172" s="364"/>
      <c r="H172" s="365"/>
      <c r="I172" s="366"/>
      <c r="J172" s="367"/>
      <c r="K172" s="384"/>
      <c r="L172" s="367"/>
      <c r="M172" s="367"/>
      <c r="V172" s="115"/>
      <c r="W172" s="115"/>
    </row>
    <row r="173" spans="1:23" ht="15.95" customHeight="1" x14ac:dyDescent="0.2">
      <c r="A173" s="521" t="s">
        <v>592</v>
      </c>
      <c r="B173" s="522"/>
      <c r="C173" s="522"/>
      <c r="D173" s="522"/>
      <c r="E173" s="522"/>
      <c r="F173" s="522"/>
      <c r="G173" s="522"/>
      <c r="H173" s="522"/>
      <c r="I173" s="522"/>
      <c r="J173" s="522"/>
      <c r="K173" s="522"/>
      <c r="L173" s="522"/>
      <c r="M173" s="523"/>
    </row>
    <row r="174" spans="1:23" ht="17.25" customHeight="1" x14ac:dyDescent="0.2">
      <c r="A174" s="517" t="s">
        <v>440</v>
      </c>
      <c r="B174" s="519" t="s">
        <v>441</v>
      </c>
      <c r="C174" s="513" t="s">
        <v>442</v>
      </c>
      <c r="D174" s="519" t="s">
        <v>443</v>
      </c>
      <c r="E174" s="519" t="s">
        <v>444</v>
      </c>
      <c r="F174" s="513" t="s">
        <v>445</v>
      </c>
      <c r="G174" s="513" t="s">
        <v>446</v>
      </c>
      <c r="H174" s="513" t="s">
        <v>447</v>
      </c>
      <c r="I174" s="514" t="s">
        <v>448</v>
      </c>
      <c r="J174" s="516" t="s">
        <v>449</v>
      </c>
      <c r="K174" s="511" t="s">
        <v>450</v>
      </c>
      <c r="L174" s="511" t="s">
        <v>451</v>
      </c>
      <c r="M174" s="512" t="s">
        <v>555</v>
      </c>
    </row>
    <row r="175" spans="1:23" ht="78.75" customHeight="1" x14ac:dyDescent="0.2">
      <c r="A175" s="518"/>
      <c r="B175" s="520"/>
      <c r="C175" s="513"/>
      <c r="D175" s="520"/>
      <c r="E175" s="520"/>
      <c r="F175" s="513"/>
      <c r="G175" s="513"/>
      <c r="H175" s="513"/>
      <c r="I175" s="515"/>
      <c r="J175" s="516"/>
      <c r="K175" s="511"/>
      <c r="L175" s="511"/>
      <c r="M175" s="512"/>
    </row>
    <row r="176" spans="1:23" s="105" customFormat="1" ht="17.100000000000001" customHeight="1" collapsed="1" x14ac:dyDescent="0.2">
      <c r="A176" s="330">
        <v>18</v>
      </c>
      <c r="B176" s="331">
        <v>43626</v>
      </c>
      <c r="C176" s="332" t="s">
        <v>489</v>
      </c>
      <c r="D176" s="333" t="s">
        <v>455</v>
      </c>
      <c r="E176" s="334" t="s">
        <v>194</v>
      </c>
      <c r="F176" s="334">
        <v>30512503</v>
      </c>
      <c r="G176" s="334"/>
      <c r="H176" s="111"/>
      <c r="I176" s="335"/>
      <c r="J176" s="331"/>
      <c r="K176" s="331"/>
      <c r="L176" s="331"/>
      <c r="M176" s="373"/>
      <c r="V176" s="392"/>
      <c r="W176" s="393"/>
    </row>
    <row r="177" spans="1:23" s="358" customFormat="1" ht="17.100000000000001" customHeight="1" x14ac:dyDescent="0.25">
      <c r="A177" s="508" t="s">
        <v>459</v>
      </c>
      <c r="B177" s="509"/>
      <c r="C177" s="509"/>
      <c r="D177" s="510"/>
      <c r="E177" s="364"/>
      <c r="F177" s="364"/>
      <c r="G177" s="364"/>
      <c r="H177" s="365"/>
      <c r="I177" s="366"/>
      <c r="J177" s="367"/>
      <c r="K177" s="384"/>
      <c r="L177" s="367"/>
      <c r="M177" s="367"/>
      <c r="V177" s="392"/>
      <c r="W177" s="393"/>
    </row>
    <row r="178" spans="1:23" s="358" customFormat="1" ht="42.6" customHeight="1" x14ac:dyDescent="0.25">
      <c r="A178" s="385" t="s">
        <v>462</v>
      </c>
      <c r="B178" s="371" t="s">
        <v>463</v>
      </c>
      <c r="C178" s="504" t="s">
        <v>464</v>
      </c>
      <c r="D178" s="505"/>
      <c r="E178" s="372" t="s">
        <v>465</v>
      </c>
      <c r="F178" s="372" t="s">
        <v>466</v>
      </c>
      <c r="G178" s="372" t="s">
        <v>467</v>
      </c>
      <c r="H178" s="372" t="s">
        <v>468</v>
      </c>
      <c r="I178" s="372" t="s">
        <v>469</v>
      </c>
      <c r="J178" s="372" t="s">
        <v>470</v>
      </c>
      <c r="K178" s="384"/>
      <c r="L178" s="367"/>
      <c r="M178" s="367"/>
      <c r="V178" s="392"/>
      <c r="W178" s="393"/>
    </row>
    <row r="179" spans="1:23" s="105" customFormat="1" ht="41.1" customHeight="1" x14ac:dyDescent="0.2">
      <c r="A179" s="355">
        <v>1</v>
      </c>
      <c r="B179" s="383" t="s">
        <v>492</v>
      </c>
      <c r="C179" s="506" t="s">
        <v>593</v>
      </c>
      <c r="D179" s="507"/>
      <c r="E179" s="383" t="s">
        <v>484</v>
      </c>
      <c r="F179" s="394" t="s">
        <v>594</v>
      </c>
      <c r="G179" s="383" t="s">
        <v>458</v>
      </c>
      <c r="H179" s="394" t="s">
        <v>595</v>
      </c>
      <c r="I179" s="383" t="s">
        <v>472</v>
      </c>
      <c r="J179" s="394" t="s">
        <v>596</v>
      </c>
      <c r="K179" s="384"/>
      <c r="L179" s="367"/>
      <c r="M179" s="367"/>
      <c r="V179" s="392"/>
      <c r="W179" s="393"/>
    </row>
    <row r="180" spans="1:23" s="105" customFormat="1" ht="41.1" customHeight="1" collapsed="1" x14ac:dyDescent="0.2">
      <c r="A180" s="355">
        <v>2</v>
      </c>
      <c r="B180" s="383"/>
      <c r="C180" s="506"/>
      <c r="D180" s="507"/>
      <c r="E180" s="383"/>
      <c r="F180" s="394"/>
      <c r="G180" s="383"/>
      <c r="H180" s="394"/>
      <c r="I180" s="383"/>
      <c r="J180" s="394"/>
      <c r="K180" s="384"/>
      <c r="L180" s="367"/>
      <c r="M180" s="367"/>
      <c r="V180" s="115"/>
      <c r="W180" s="393"/>
    </row>
    <row r="181" spans="1:23" s="105" customFormat="1" ht="41.1" customHeight="1" x14ac:dyDescent="0.2">
      <c r="A181" s="355">
        <v>3</v>
      </c>
      <c r="B181" s="383"/>
      <c r="C181" s="506"/>
      <c r="D181" s="507"/>
      <c r="E181" s="383"/>
      <c r="F181" s="394"/>
      <c r="G181" s="383"/>
      <c r="H181" s="394"/>
      <c r="I181" s="383"/>
      <c r="J181" s="394"/>
      <c r="K181" s="384"/>
      <c r="L181" s="367"/>
      <c r="M181" s="367"/>
      <c r="V181" s="115"/>
      <c r="W181" s="393"/>
    </row>
    <row r="182" spans="1:23" s="105" customFormat="1" ht="8.1" customHeight="1" x14ac:dyDescent="0.2">
      <c r="A182" s="368"/>
      <c r="B182" s="367"/>
      <c r="C182" s="369"/>
      <c r="D182" s="370"/>
      <c r="E182" s="364"/>
      <c r="F182" s="364"/>
      <c r="G182" s="364"/>
      <c r="H182" s="365"/>
      <c r="I182" s="366"/>
      <c r="J182" s="367"/>
      <c r="K182" s="384"/>
      <c r="L182" s="367"/>
      <c r="M182" s="367"/>
      <c r="V182" s="115"/>
      <c r="W182" s="115"/>
    </row>
    <row r="183" spans="1:23" ht="15.95" customHeight="1" x14ac:dyDescent="0.2">
      <c r="A183" s="521" t="s">
        <v>597</v>
      </c>
      <c r="B183" s="522"/>
      <c r="C183" s="522"/>
      <c r="D183" s="522"/>
      <c r="E183" s="522"/>
      <c r="F183" s="522"/>
      <c r="G183" s="522"/>
      <c r="H183" s="522"/>
      <c r="I183" s="522"/>
      <c r="J183" s="522"/>
      <c r="K183" s="522"/>
      <c r="L183" s="522"/>
      <c r="M183" s="523"/>
    </row>
    <row r="184" spans="1:23" ht="17.25" customHeight="1" x14ac:dyDescent="0.2">
      <c r="A184" s="517" t="s">
        <v>440</v>
      </c>
      <c r="B184" s="519" t="s">
        <v>441</v>
      </c>
      <c r="C184" s="513" t="s">
        <v>442</v>
      </c>
      <c r="D184" s="519" t="s">
        <v>443</v>
      </c>
      <c r="E184" s="519" t="s">
        <v>444</v>
      </c>
      <c r="F184" s="513" t="s">
        <v>445</v>
      </c>
      <c r="G184" s="513" t="s">
        <v>446</v>
      </c>
      <c r="H184" s="513" t="s">
        <v>447</v>
      </c>
      <c r="I184" s="514" t="s">
        <v>448</v>
      </c>
      <c r="J184" s="516" t="s">
        <v>449</v>
      </c>
      <c r="K184" s="511" t="s">
        <v>450</v>
      </c>
      <c r="L184" s="511" t="s">
        <v>451</v>
      </c>
      <c r="M184" s="512" t="s">
        <v>555</v>
      </c>
    </row>
    <row r="185" spans="1:23" ht="78.75" customHeight="1" x14ac:dyDescent="0.2">
      <c r="A185" s="518"/>
      <c r="B185" s="520"/>
      <c r="C185" s="513"/>
      <c r="D185" s="520"/>
      <c r="E185" s="520"/>
      <c r="F185" s="513"/>
      <c r="G185" s="513"/>
      <c r="H185" s="513"/>
      <c r="I185" s="515"/>
      <c r="J185" s="516"/>
      <c r="K185" s="511"/>
      <c r="L185" s="511"/>
      <c r="M185" s="512"/>
    </row>
    <row r="186" spans="1:23" s="105" customFormat="1" ht="17.100000000000001" customHeight="1" collapsed="1" x14ac:dyDescent="0.2">
      <c r="A186" s="330">
        <v>19</v>
      </c>
      <c r="B186" s="331">
        <v>43633</v>
      </c>
      <c r="C186" s="332" t="s">
        <v>454</v>
      </c>
      <c r="D186" s="333" t="s">
        <v>598</v>
      </c>
      <c r="E186" s="334" t="s">
        <v>194</v>
      </c>
      <c r="F186" s="334">
        <v>30512571</v>
      </c>
      <c r="G186" s="334"/>
      <c r="H186" s="111"/>
      <c r="I186" s="335"/>
      <c r="J186" s="331"/>
      <c r="K186" s="331"/>
      <c r="L186" s="331"/>
      <c r="M186" s="373"/>
      <c r="V186" s="392"/>
      <c r="W186" s="393"/>
    </row>
    <row r="187" spans="1:23" s="358" customFormat="1" ht="17.100000000000001" customHeight="1" x14ac:dyDescent="0.25">
      <c r="A187" s="508" t="s">
        <v>459</v>
      </c>
      <c r="B187" s="509"/>
      <c r="C187" s="509"/>
      <c r="D187" s="510"/>
      <c r="E187" s="364"/>
      <c r="F187" s="364"/>
      <c r="G187" s="364"/>
      <c r="H187" s="365"/>
      <c r="I187" s="366"/>
      <c r="J187" s="367"/>
      <c r="K187" s="384"/>
      <c r="L187" s="367"/>
      <c r="M187" s="367"/>
      <c r="V187" s="392"/>
      <c r="W187" s="393"/>
    </row>
    <row r="188" spans="1:23" s="358" customFormat="1" ht="42.6" customHeight="1" x14ac:dyDescent="0.25">
      <c r="A188" s="385" t="s">
        <v>462</v>
      </c>
      <c r="B188" s="371" t="s">
        <v>463</v>
      </c>
      <c r="C188" s="504" t="s">
        <v>464</v>
      </c>
      <c r="D188" s="505"/>
      <c r="E188" s="372" t="s">
        <v>465</v>
      </c>
      <c r="F188" s="372" t="s">
        <v>466</v>
      </c>
      <c r="G188" s="372" t="s">
        <v>467</v>
      </c>
      <c r="H188" s="372" t="s">
        <v>468</v>
      </c>
      <c r="I188" s="372" t="s">
        <v>469</v>
      </c>
      <c r="J188" s="372" t="s">
        <v>470</v>
      </c>
      <c r="K188" s="384"/>
      <c r="L188" s="367"/>
      <c r="M188" s="367"/>
      <c r="V188" s="392"/>
      <c r="W188" s="393"/>
    </row>
    <row r="189" spans="1:23" s="105" customFormat="1" ht="41.1" customHeight="1" x14ac:dyDescent="0.2">
      <c r="A189" s="355">
        <v>1</v>
      </c>
      <c r="B189" s="383" t="s">
        <v>494</v>
      </c>
      <c r="C189" s="506" t="s">
        <v>599</v>
      </c>
      <c r="D189" s="507"/>
      <c r="E189" s="383" t="s">
        <v>484</v>
      </c>
      <c r="F189" s="394" t="s">
        <v>600</v>
      </c>
      <c r="G189" s="383" t="s">
        <v>458</v>
      </c>
      <c r="H189" s="394" t="s">
        <v>601</v>
      </c>
      <c r="I189" s="383" t="s">
        <v>472</v>
      </c>
      <c r="J189" s="394" t="s">
        <v>602</v>
      </c>
      <c r="K189" s="384"/>
      <c r="L189" s="367"/>
      <c r="M189" s="367"/>
      <c r="V189" s="392"/>
      <c r="W189" s="393"/>
    </row>
    <row r="190" spans="1:23" s="105" customFormat="1" ht="41.1" customHeight="1" collapsed="1" x14ac:dyDescent="0.2">
      <c r="A190" s="355">
        <v>2</v>
      </c>
      <c r="B190" s="383"/>
      <c r="C190" s="506"/>
      <c r="D190" s="507"/>
      <c r="E190" s="383"/>
      <c r="F190" s="394"/>
      <c r="G190" s="383"/>
      <c r="H190" s="394"/>
      <c r="I190" s="383"/>
      <c r="J190" s="394"/>
      <c r="K190" s="384"/>
      <c r="L190" s="367"/>
      <c r="M190" s="367"/>
      <c r="V190" s="115"/>
      <c r="W190" s="393"/>
    </row>
    <row r="191" spans="1:23" s="105" customFormat="1" ht="41.1" customHeight="1" x14ac:dyDescent="0.2">
      <c r="A191" s="355">
        <v>3</v>
      </c>
      <c r="B191" s="383"/>
      <c r="C191" s="506"/>
      <c r="D191" s="507"/>
      <c r="E191" s="383"/>
      <c r="F191" s="394"/>
      <c r="G191" s="383"/>
      <c r="H191" s="394"/>
      <c r="I191" s="383"/>
      <c r="J191" s="394"/>
      <c r="K191" s="384"/>
      <c r="L191" s="367"/>
      <c r="M191" s="367"/>
      <c r="V191" s="115"/>
      <c r="W191" s="393"/>
    </row>
    <row r="192" spans="1:23" s="105" customFormat="1" ht="8.1" customHeight="1" x14ac:dyDescent="0.2">
      <c r="A192" s="368"/>
      <c r="B192" s="367"/>
      <c r="C192" s="369"/>
      <c r="D192" s="370"/>
      <c r="E192" s="364"/>
      <c r="F192" s="364"/>
      <c r="G192" s="364"/>
      <c r="H192" s="365"/>
      <c r="I192" s="366"/>
      <c r="J192" s="367"/>
      <c r="K192" s="384"/>
      <c r="L192" s="367"/>
      <c r="M192" s="367"/>
      <c r="V192" s="115"/>
      <c r="W192" s="115"/>
    </row>
    <row r="193" spans="1:23" ht="15.95" customHeight="1" x14ac:dyDescent="0.2">
      <c r="A193" s="521" t="s">
        <v>603</v>
      </c>
      <c r="B193" s="522"/>
      <c r="C193" s="522"/>
      <c r="D193" s="522"/>
      <c r="E193" s="522"/>
      <c r="F193" s="522"/>
      <c r="G193" s="522"/>
      <c r="H193" s="522"/>
      <c r="I193" s="522"/>
      <c r="J193" s="522"/>
      <c r="K193" s="522"/>
      <c r="L193" s="522"/>
      <c r="M193" s="523"/>
    </row>
    <row r="194" spans="1:23" ht="17.25" customHeight="1" x14ac:dyDescent="0.2">
      <c r="A194" s="517" t="s">
        <v>440</v>
      </c>
      <c r="B194" s="519" t="s">
        <v>441</v>
      </c>
      <c r="C194" s="513" t="s">
        <v>442</v>
      </c>
      <c r="D194" s="519" t="s">
        <v>443</v>
      </c>
      <c r="E194" s="519" t="s">
        <v>444</v>
      </c>
      <c r="F194" s="513" t="s">
        <v>445</v>
      </c>
      <c r="G194" s="513" t="s">
        <v>446</v>
      </c>
      <c r="H194" s="513" t="s">
        <v>447</v>
      </c>
      <c r="I194" s="514" t="s">
        <v>448</v>
      </c>
      <c r="J194" s="516" t="s">
        <v>449</v>
      </c>
      <c r="K194" s="511" t="s">
        <v>450</v>
      </c>
      <c r="L194" s="511" t="s">
        <v>451</v>
      </c>
      <c r="M194" s="512" t="s">
        <v>555</v>
      </c>
    </row>
    <row r="195" spans="1:23" ht="78.75" customHeight="1" x14ac:dyDescent="0.2">
      <c r="A195" s="518"/>
      <c r="B195" s="520"/>
      <c r="C195" s="513"/>
      <c r="D195" s="520"/>
      <c r="E195" s="520"/>
      <c r="F195" s="513"/>
      <c r="G195" s="513"/>
      <c r="H195" s="513"/>
      <c r="I195" s="515"/>
      <c r="J195" s="516"/>
      <c r="K195" s="511"/>
      <c r="L195" s="511"/>
      <c r="M195" s="512"/>
    </row>
    <row r="196" spans="1:23" s="105" customFormat="1" ht="17.100000000000001" customHeight="1" collapsed="1" x14ac:dyDescent="0.2">
      <c r="A196" s="330">
        <v>20</v>
      </c>
      <c r="B196" s="331">
        <v>43640</v>
      </c>
      <c r="C196" s="332" t="s">
        <v>489</v>
      </c>
      <c r="D196" s="333" t="s">
        <v>455</v>
      </c>
      <c r="E196" s="334" t="s">
        <v>194</v>
      </c>
      <c r="F196" s="334">
        <v>30512303</v>
      </c>
      <c r="G196" s="334"/>
      <c r="H196" s="111"/>
      <c r="I196" s="335"/>
      <c r="J196" s="331"/>
      <c r="K196" s="331"/>
      <c r="L196" s="331"/>
      <c r="M196" s="373"/>
      <c r="V196" s="392"/>
      <c r="W196" s="393"/>
    </row>
    <row r="197" spans="1:23" s="358" customFormat="1" ht="17.100000000000001" customHeight="1" x14ac:dyDescent="0.25">
      <c r="A197" s="508" t="s">
        <v>459</v>
      </c>
      <c r="B197" s="509"/>
      <c r="C197" s="509"/>
      <c r="D197" s="510"/>
      <c r="E197" s="364"/>
      <c r="F197" s="364"/>
      <c r="G197" s="364"/>
      <c r="H197" s="365"/>
      <c r="I197" s="366"/>
      <c r="J197" s="367"/>
      <c r="K197" s="384"/>
      <c r="L197" s="367"/>
      <c r="M197" s="367"/>
      <c r="V197" s="392"/>
      <c r="W197" s="393"/>
    </row>
    <row r="198" spans="1:23" s="358" customFormat="1" ht="42.6" customHeight="1" x14ac:dyDescent="0.25">
      <c r="A198" s="385" t="s">
        <v>462</v>
      </c>
      <c r="B198" s="371" t="s">
        <v>463</v>
      </c>
      <c r="C198" s="504" t="s">
        <v>464</v>
      </c>
      <c r="D198" s="505"/>
      <c r="E198" s="372" t="s">
        <v>465</v>
      </c>
      <c r="F198" s="372" t="s">
        <v>466</v>
      </c>
      <c r="G198" s="372" t="s">
        <v>467</v>
      </c>
      <c r="H198" s="372" t="s">
        <v>468</v>
      </c>
      <c r="I198" s="372" t="s">
        <v>469</v>
      </c>
      <c r="J198" s="372" t="s">
        <v>470</v>
      </c>
      <c r="K198" s="384"/>
      <c r="L198" s="367"/>
      <c r="M198" s="367"/>
      <c r="V198" s="392"/>
      <c r="W198" s="393"/>
    </row>
    <row r="199" spans="1:23" s="105" customFormat="1" ht="41.1" customHeight="1" x14ac:dyDescent="0.2">
      <c r="A199" s="355">
        <v>1</v>
      </c>
      <c r="B199" s="383" t="s">
        <v>513</v>
      </c>
      <c r="C199" s="506" t="s">
        <v>604</v>
      </c>
      <c r="D199" s="507"/>
      <c r="E199" s="383" t="s">
        <v>458</v>
      </c>
      <c r="F199" s="394" t="s">
        <v>605</v>
      </c>
      <c r="G199" s="383" t="s">
        <v>461</v>
      </c>
      <c r="H199" s="394" t="s">
        <v>606</v>
      </c>
      <c r="I199" s="383" t="s">
        <v>472</v>
      </c>
      <c r="J199" s="394" t="s">
        <v>607</v>
      </c>
      <c r="K199" s="384"/>
      <c r="L199" s="367"/>
      <c r="M199" s="367"/>
      <c r="V199" s="392"/>
      <c r="W199" s="393"/>
    </row>
    <row r="200" spans="1:23" s="105" customFormat="1" ht="41.1" customHeight="1" collapsed="1" x14ac:dyDescent="0.2">
      <c r="A200" s="355">
        <v>2</v>
      </c>
      <c r="B200" s="383" t="s">
        <v>457</v>
      </c>
      <c r="C200" s="506" t="s">
        <v>608</v>
      </c>
      <c r="D200" s="507"/>
      <c r="E200" s="383" t="s">
        <v>458</v>
      </c>
      <c r="F200" s="394" t="s">
        <v>609</v>
      </c>
      <c r="G200" s="383"/>
      <c r="H200" s="394"/>
      <c r="I200" s="383"/>
      <c r="J200" s="394"/>
      <c r="K200" s="384"/>
      <c r="L200" s="367"/>
      <c r="M200" s="367"/>
      <c r="V200" s="115"/>
      <c r="W200" s="393"/>
    </row>
    <row r="201" spans="1:23" s="105" customFormat="1" ht="41.1" customHeight="1" x14ac:dyDescent="0.2">
      <c r="A201" s="355">
        <v>3</v>
      </c>
      <c r="B201" s="383"/>
      <c r="C201" s="506"/>
      <c r="D201" s="507"/>
      <c r="E201" s="383"/>
      <c r="F201" s="394"/>
      <c r="G201" s="383"/>
      <c r="H201" s="394"/>
      <c r="I201" s="383"/>
      <c r="J201" s="394"/>
      <c r="K201" s="384"/>
      <c r="L201" s="367"/>
      <c r="M201" s="367"/>
      <c r="V201" s="115"/>
      <c r="W201" s="393"/>
    </row>
    <row r="202" spans="1:23" s="105" customFormat="1" ht="8.1" customHeight="1" x14ac:dyDescent="0.2">
      <c r="A202" s="368"/>
      <c r="B202" s="367"/>
      <c r="C202" s="369"/>
      <c r="D202" s="370"/>
      <c r="E202" s="364"/>
      <c r="F202" s="364"/>
      <c r="G202" s="364"/>
      <c r="H202" s="365"/>
      <c r="I202" s="366"/>
      <c r="J202" s="367"/>
      <c r="K202" s="384"/>
      <c r="L202" s="367"/>
      <c r="M202" s="367"/>
      <c r="V202" s="115"/>
      <c r="W202" s="115"/>
    </row>
    <row r="203" spans="1:23" ht="15.95" customHeight="1" x14ac:dyDescent="0.2">
      <c r="A203" s="521" t="s">
        <v>610</v>
      </c>
      <c r="B203" s="522"/>
      <c r="C203" s="522"/>
      <c r="D203" s="522"/>
      <c r="E203" s="522"/>
      <c r="F203" s="522"/>
      <c r="G203" s="522"/>
      <c r="H203" s="522"/>
      <c r="I203" s="522"/>
      <c r="J203" s="522"/>
      <c r="K203" s="522"/>
      <c r="L203" s="522"/>
      <c r="M203" s="523"/>
    </row>
    <row r="204" spans="1:23" ht="17.25" customHeight="1" x14ac:dyDescent="0.2">
      <c r="A204" s="517" t="s">
        <v>440</v>
      </c>
      <c r="B204" s="519" t="s">
        <v>441</v>
      </c>
      <c r="C204" s="513" t="s">
        <v>442</v>
      </c>
      <c r="D204" s="519" t="s">
        <v>443</v>
      </c>
      <c r="E204" s="519" t="s">
        <v>444</v>
      </c>
      <c r="F204" s="513" t="s">
        <v>445</v>
      </c>
      <c r="G204" s="513" t="s">
        <v>446</v>
      </c>
      <c r="H204" s="513" t="s">
        <v>447</v>
      </c>
      <c r="I204" s="514" t="s">
        <v>448</v>
      </c>
      <c r="J204" s="516" t="s">
        <v>449</v>
      </c>
      <c r="K204" s="511" t="s">
        <v>450</v>
      </c>
      <c r="L204" s="511" t="s">
        <v>451</v>
      </c>
      <c r="M204" s="512" t="s">
        <v>555</v>
      </c>
    </row>
    <row r="205" spans="1:23" ht="78.75" customHeight="1" x14ac:dyDescent="0.2">
      <c r="A205" s="518"/>
      <c r="B205" s="520"/>
      <c r="C205" s="513"/>
      <c r="D205" s="520"/>
      <c r="E205" s="520"/>
      <c r="F205" s="513"/>
      <c r="G205" s="513"/>
      <c r="H205" s="513"/>
      <c r="I205" s="515"/>
      <c r="J205" s="516"/>
      <c r="K205" s="511"/>
      <c r="L205" s="511"/>
      <c r="M205" s="512"/>
    </row>
    <row r="206" spans="1:23" s="105" customFormat="1" ht="17.100000000000001" customHeight="1" collapsed="1" x14ac:dyDescent="0.2">
      <c r="A206" s="330">
        <v>21</v>
      </c>
      <c r="B206" s="331">
        <v>43648</v>
      </c>
      <c r="C206" s="332" t="s">
        <v>489</v>
      </c>
      <c r="D206" s="333" t="s">
        <v>455</v>
      </c>
      <c r="E206" s="334" t="s">
        <v>194</v>
      </c>
      <c r="F206" s="432" t="s">
        <v>611</v>
      </c>
      <c r="G206" s="334"/>
      <c r="H206" s="111"/>
      <c r="I206" s="335" t="s">
        <v>612</v>
      </c>
      <c r="J206" s="331">
        <v>43648</v>
      </c>
      <c r="K206" s="331">
        <v>43649</v>
      </c>
      <c r="L206" s="331"/>
      <c r="M206" s="373"/>
      <c r="V206" s="392"/>
      <c r="W206" s="393"/>
    </row>
    <row r="207" spans="1:23" s="358" customFormat="1" ht="17.100000000000001" customHeight="1" x14ac:dyDescent="0.25">
      <c r="A207" s="508" t="s">
        <v>459</v>
      </c>
      <c r="B207" s="509"/>
      <c r="C207" s="509"/>
      <c r="D207" s="510"/>
      <c r="E207" s="364"/>
      <c r="F207" s="364"/>
      <c r="G207" s="364"/>
      <c r="H207" s="365"/>
      <c r="I207" s="366"/>
      <c r="J207" s="367"/>
      <c r="K207" s="384"/>
      <c r="L207" s="367"/>
      <c r="M207" s="367"/>
      <c r="V207" s="392"/>
      <c r="W207" s="393"/>
    </row>
    <row r="208" spans="1:23" s="358" customFormat="1" ht="42.6" customHeight="1" x14ac:dyDescent="0.25">
      <c r="A208" s="385" t="s">
        <v>462</v>
      </c>
      <c r="B208" s="371" t="s">
        <v>463</v>
      </c>
      <c r="C208" s="504" t="s">
        <v>464</v>
      </c>
      <c r="D208" s="505"/>
      <c r="E208" s="372" t="s">
        <v>465</v>
      </c>
      <c r="F208" s="372" t="s">
        <v>466</v>
      </c>
      <c r="G208" s="372" t="s">
        <v>467</v>
      </c>
      <c r="H208" s="372" t="s">
        <v>468</v>
      </c>
      <c r="I208" s="372" t="s">
        <v>469</v>
      </c>
      <c r="J208" s="372" t="s">
        <v>470</v>
      </c>
      <c r="K208" s="384"/>
      <c r="L208" s="367"/>
      <c r="M208" s="367"/>
      <c r="V208" s="392"/>
      <c r="W208" s="393"/>
    </row>
    <row r="209" spans="1:23" s="105" customFormat="1" ht="41.1" customHeight="1" x14ac:dyDescent="0.2">
      <c r="A209" s="355">
        <v>1</v>
      </c>
      <c r="B209" s="383" t="s">
        <v>488</v>
      </c>
      <c r="C209" s="506" t="s">
        <v>613</v>
      </c>
      <c r="D209" s="507"/>
      <c r="E209" s="383" t="s">
        <v>484</v>
      </c>
      <c r="F209" s="394" t="s">
        <v>614</v>
      </c>
      <c r="G209" s="383" t="s">
        <v>458</v>
      </c>
      <c r="H209" s="394" t="s">
        <v>615</v>
      </c>
      <c r="I209" s="383" t="s">
        <v>482</v>
      </c>
      <c r="J209" s="394" t="s">
        <v>616</v>
      </c>
      <c r="K209" s="384"/>
      <c r="L209" s="367"/>
      <c r="M209" s="367"/>
      <c r="V209" s="392"/>
      <c r="W209" s="393"/>
    </row>
    <row r="210" spans="1:23" s="105" customFormat="1" ht="41.1" customHeight="1" collapsed="1" x14ac:dyDescent="0.2">
      <c r="A210" s="355">
        <v>2</v>
      </c>
      <c r="B210" s="383"/>
      <c r="C210" s="506"/>
      <c r="D210" s="507"/>
      <c r="E210" s="383"/>
      <c r="F210" s="394"/>
      <c r="G210" s="383"/>
      <c r="H210" s="394"/>
      <c r="I210" s="383"/>
      <c r="J210" s="394"/>
      <c r="K210" s="384"/>
      <c r="L210" s="367"/>
      <c r="M210" s="367"/>
      <c r="V210" s="115"/>
      <c r="W210" s="393"/>
    </row>
    <row r="211" spans="1:23" s="105" customFormat="1" ht="41.1" customHeight="1" x14ac:dyDescent="0.2">
      <c r="A211" s="355">
        <v>3</v>
      </c>
      <c r="B211" s="383"/>
      <c r="C211" s="506"/>
      <c r="D211" s="507"/>
      <c r="E211" s="383"/>
      <c r="F211" s="394"/>
      <c r="G211" s="383"/>
      <c r="H211" s="394"/>
      <c r="I211" s="383"/>
      <c r="J211" s="394"/>
      <c r="K211" s="384"/>
      <c r="L211" s="367"/>
      <c r="M211" s="367"/>
      <c r="V211" s="115"/>
      <c r="W211" s="393"/>
    </row>
    <row r="212" spans="1:23" s="105" customFormat="1" ht="8.1" customHeight="1" x14ac:dyDescent="0.2">
      <c r="A212" s="368"/>
      <c r="B212" s="367"/>
      <c r="C212" s="369"/>
      <c r="D212" s="370"/>
      <c r="E212" s="364"/>
      <c r="F212" s="364"/>
      <c r="G212" s="364"/>
      <c r="H212" s="365"/>
      <c r="I212" s="366"/>
      <c r="J212" s="367"/>
      <c r="K212" s="384"/>
      <c r="L212" s="367"/>
      <c r="M212" s="367"/>
      <c r="V212" s="115"/>
      <c r="W212" s="115"/>
    </row>
    <row r="213" spans="1:23" ht="15.95" customHeight="1" x14ac:dyDescent="0.2">
      <c r="A213" s="521" t="s">
        <v>617</v>
      </c>
      <c r="B213" s="522"/>
      <c r="C213" s="522"/>
      <c r="D213" s="522"/>
      <c r="E213" s="522"/>
      <c r="F213" s="522"/>
      <c r="G213" s="522"/>
      <c r="H213" s="522"/>
      <c r="I213" s="522"/>
      <c r="J213" s="522"/>
      <c r="K213" s="522"/>
      <c r="L213" s="522"/>
      <c r="M213" s="523"/>
    </row>
    <row r="214" spans="1:23" ht="17.25" customHeight="1" x14ac:dyDescent="0.2">
      <c r="A214" s="517" t="s">
        <v>440</v>
      </c>
      <c r="B214" s="519" t="s">
        <v>441</v>
      </c>
      <c r="C214" s="513" t="s">
        <v>442</v>
      </c>
      <c r="D214" s="519" t="s">
        <v>443</v>
      </c>
      <c r="E214" s="519" t="s">
        <v>444</v>
      </c>
      <c r="F214" s="513" t="s">
        <v>445</v>
      </c>
      <c r="G214" s="513" t="s">
        <v>446</v>
      </c>
      <c r="H214" s="513" t="s">
        <v>447</v>
      </c>
      <c r="I214" s="514" t="s">
        <v>448</v>
      </c>
      <c r="J214" s="516" t="s">
        <v>449</v>
      </c>
      <c r="K214" s="511" t="s">
        <v>450</v>
      </c>
      <c r="L214" s="511" t="s">
        <v>451</v>
      </c>
      <c r="M214" s="512" t="s">
        <v>555</v>
      </c>
    </row>
    <row r="215" spans="1:23" ht="78.75" customHeight="1" x14ac:dyDescent="0.2">
      <c r="A215" s="518"/>
      <c r="B215" s="520"/>
      <c r="C215" s="513"/>
      <c r="D215" s="520"/>
      <c r="E215" s="520"/>
      <c r="F215" s="513"/>
      <c r="G215" s="513"/>
      <c r="H215" s="513"/>
      <c r="I215" s="515"/>
      <c r="J215" s="516"/>
      <c r="K215" s="511"/>
      <c r="L215" s="511"/>
      <c r="M215" s="512"/>
    </row>
    <row r="216" spans="1:23" s="105" customFormat="1" ht="17.100000000000001" customHeight="1" collapsed="1" x14ac:dyDescent="0.2">
      <c r="A216" s="330">
        <v>23</v>
      </c>
      <c r="B216" s="331">
        <v>43650</v>
      </c>
      <c r="C216" s="332" t="s">
        <v>489</v>
      </c>
      <c r="D216" s="333" t="s">
        <v>455</v>
      </c>
      <c r="E216" s="334" t="s">
        <v>194</v>
      </c>
      <c r="F216" s="432">
        <v>30512490</v>
      </c>
      <c r="G216" s="334"/>
      <c r="H216" s="111"/>
      <c r="I216" s="335" t="s">
        <v>618</v>
      </c>
      <c r="J216" s="331">
        <v>43650</v>
      </c>
      <c r="K216" s="331"/>
      <c r="L216" s="331"/>
      <c r="M216" s="373"/>
      <c r="V216" s="392"/>
      <c r="W216" s="393"/>
    </row>
    <row r="217" spans="1:23" s="358" customFormat="1" ht="17.100000000000001" customHeight="1" x14ac:dyDescent="0.25">
      <c r="A217" s="508" t="s">
        <v>459</v>
      </c>
      <c r="B217" s="509"/>
      <c r="C217" s="509"/>
      <c r="D217" s="510"/>
      <c r="E217" s="364"/>
      <c r="F217" s="364"/>
      <c r="G217" s="364"/>
      <c r="H217" s="365"/>
      <c r="I217" s="366"/>
      <c r="J217" s="367"/>
      <c r="K217" s="384"/>
      <c r="L217" s="367"/>
      <c r="M217" s="367"/>
      <c r="V217" s="392"/>
      <c r="W217" s="393"/>
    </row>
    <row r="218" spans="1:23" s="358" customFormat="1" ht="42.6" customHeight="1" x14ac:dyDescent="0.25">
      <c r="A218" s="385" t="s">
        <v>462</v>
      </c>
      <c r="B218" s="371" t="s">
        <v>463</v>
      </c>
      <c r="C218" s="504" t="s">
        <v>464</v>
      </c>
      <c r="D218" s="505"/>
      <c r="E218" s="372" t="s">
        <v>465</v>
      </c>
      <c r="F218" s="372" t="s">
        <v>466</v>
      </c>
      <c r="G218" s="372" t="s">
        <v>467</v>
      </c>
      <c r="H218" s="372" t="s">
        <v>468</v>
      </c>
      <c r="I218" s="372" t="s">
        <v>469</v>
      </c>
      <c r="J218" s="372" t="s">
        <v>470</v>
      </c>
      <c r="K218" s="384"/>
      <c r="L218" s="367"/>
      <c r="M218" s="367"/>
      <c r="V218" s="392"/>
      <c r="W218" s="393"/>
    </row>
    <row r="219" spans="1:23" s="105" customFormat="1" ht="41.1" customHeight="1" x14ac:dyDescent="0.2">
      <c r="A219" s="355">
        <v>1</v>
      </c>
      <c r="B219" s="383" t="s">
        <v>492</v>
      </c>
      <c r="C219" s="506" t="s">
        <v>619</v>
      </c>
      <c r="D219" s="507"/>
      <c r="E219" s="383" t="s">
        <v>484</v>
      </c>
      <c r="F219" s="394" t="s">
        <v>620</v>
      </c>
      <c r="G219" s="383" t="s">
        <v>458</v>
      </c>
      <c r="H219" s="394" t="s">
        <v>621</v>
      </c>
      <c r="I219" s="383"/>
      <c r="J219" s="394"/>
      <c r="K219" s="384"/>
      <c r="L219" s="367"/>
      <c r="M219" s="367"/>
      <c r="V219" s="392"/>
      <c r="W219" s="393"/>
    </row>
    <row r="220" spans="1:23" s="105" customFormat="1" ht="41.1" customHeight="1" collapsed="1" x14ac:dyDescent="0.2">
      <c r="A220" s="355">
        <v>2</v>
      </c>
      <c r="B220" s="383"/>
      <c r="C220" s="506"/>
      <c r="D220" s="507"/>
      <c r="E220" s="383"/>
      <c r="F220" s="394"/>
      <c r="G220" s="383"/>
      <c r="H220" s="394"/>
      <c r="I220" s="383"/>
      <c r="J220" s="394"/>
      <c r="K220" s="384"/>
      <c r="L220" s="367"/>
      <c r="M220" s="367"/>
      <c r="V220" s="115"/>
      <c r="W220" s="393"/>
    </row>
    <row r="221" spans="1:23" s="105" customFormat="1" ht="41.1" customHeight="1" x14ac:dyDescent="0.2">
      <c r="A221" s="355">
        <v>3</v>
      </c>
      <c r="B221" s="383"/>
      <c r="C221" s="506"/>
      <c r="D221" s="507"/>
      <c r="E221" s="383"/>
      <c r="F221" s="394"/>
      <c r="G221" s="383"/>
      <c r="H221" s="394"/>
      <c r="I221" s="383"/>
      <c r="J221" s="394"/>
      <c r="K221" s="384"/>
      <c r="L221" s="367"/>
      <c r="M221" s="367"/>
      <c r="V221" s="115"/>
      <c r="W221" s="393"/>
    </row>
    <row r="222" spans="1:23" s="105" customFormat="1" ht="8.1" customHeight="1" x14ac:dyDescent="0.2">
      <c r="A222" s="368"/>
      <c r="B222" s="367"/>
      <c r="C222" s="369"/>
      <c r="D222" s="370"/>
      <c r="E222" s="364"/>
      <c r="F222" s="364"/>
      <c r="G222" s="364"/>
      <c r="H222" s="365"/>
      <c r="I222" s="366"/>
      <c r="J222" s="367"/>
      <c r="K222" s="384"/>
      <c r="L222" s="367"/>
      <c r="M222" s="367"/>
      <c r="V222" s="115"/>
      <c r="W222" s="115"/>
    </row>
    <row r="223" spans="1:23" ht="15.95" customHeight="1" x14ac:dyDescent="0.2">
      <c r="A223" s="521" t="s">
        <v>622</v>
      </c>
      <c r="B223" s="522"/>
      <c r="C223" s="522"/>
      <c r="D223" s="522"/>
      <c r="E223" s="522"/>
      <c r="F223" s="522"/>
      <c r="G223" s="522"/>
      <c r="H223" s="522"/>
      <c r="I223" s="522"/>
      <c r="J223" s="522"/>
      <c r="K223" s="522"/>
      <c r="L223" s="522"/>
      <c r="M223" s="523"/>
    </row>
    <row r="224" spans="1:23" ht="17.25" customHeight="1" x14ac:dyDescent="0.2">
      <c r="A224" s="517" t="s">
        <v>440</v>
      </c>
      <c r="B224" s="519" t="s">
        <v>441</v>
      </c>
      <c r="C224" s="513" t="s">
        <v>442</v>
      </c>
      <c r="D224" s="519" t="s">
        <v>443</v>
      </c>
      <c r="E224" s="519" t="s">
        <v>444</v>
      </c>
      <c r="F224" s="513" t="s">
        <v>445</v>
      </c>
      <c r="G224" s="513" t="s">
        <v>446</v>
      </c>
      <c r="H224" s="513" t="s">
        <v>447</v>
      </c>
      <c r="I224" s="514" t="s">
        <v>448</v>
      </c>
      <c r="J224" s="516" t="s">
        <v>449</v>
      </c>
      <c r="K224" s="511" t="s">
        <v>450</v>
      </c>
      <c r="L224" s="511" t="s">
        <v>451</v>
      </c>
      <c r="M224" s="512" t="s">
        <v>555</v>
      </c>
    </row>
    <row r="225" spans="1:23" ht="78.75" customHeight="1" x14ac:dyDescent="0.2">
      <c r="A225" s="518"/>
      <c r="B225" s="520"/>
      <c r="C225" s="513"/>
      <c r="D225" s="520"/>
      <c r="E225" s="520"/>
      <c r="F225" s="513"/>
      <c r="G225" s="513"/>
      <c r="H225" s="513"/>
      <c r="I225" s="515"/>
      <c r="J225" s="516"/>
      <c r="K225" s="511"/>
      <c r="L225" s="511"/>
      <c r="M225" s="512"/>
    </row>
    <row r="226" spans="1:23" s="105" customFormat="1" ht="17.100000000000001" customHeight="1" collapsed="1" x14ac:dyDescent="0.2">
      <c r="A226" s="330">
        <v>24</v>
      </c>
      <c r="B226" s="331">
        <v>43656</v>
      </c>
      <c r="C226" s="332" t="s">
        <v>454</v>
      </c>
      <c r="D226" s="333" t="s">
        <v>455</v>
      </c>
      <c r="E226" s="334" t="s">
        <v>194</v>
      </c>
      <c r="F226" s="334">
        <v>30512532</v>
      </c>
      <c r="G226" s="334"/>
      <c r="H226" s="111"/>
      <c r="I226" s="335"/>
      <c r="J226" s="331"/>
      <c r="K226" s="331"/>
      <c r="L226" s="331"/>
      <c r="M226" s="373"/>
      <c r="V226" s="392"/>
      <c r="W226" s="393"/>
    </row>
    <row r="227" spans="1:23" s="358" customFormat="1" ht="17.100000000000001" customHeight="1" x14ac:dyDescent="0.25">
      <c r="A227" s="508" t="s">
        <v>459</v>
      </c>
      <c r="B227" s="509"/>
      <c r="C227" s="509"/>
      <c r="D227" s="510"/>
      <c r="E227" s="364"/>
      <c r="F227" s="364"/>
      <c r="G227" s="364"/>
      <c r="H227" s="365"/>
      <c r="I227" s="366"/>
      <c r="J227" s="367"/>
      <c r="K227" s="384"/>
      <c r="L227" s="367"/>
      <c r="M227" s="367"/>
      <c r="V227" s="392"/>
      <c r="W227" s="393"/>
    </row>
    <row r="228" spans="1:23" s="358" customFormat="1" ht="42.6" customHeight="1" x14ac:dyDescent="0.25">
      <c r="A228" s="385" t="s">
        <v>462</v>
      </c>
      <c r="B228" s="371" t="s">
        <v>463</v>
      </c>
      <c r="C228" s="504" t="s">
        <v>464</v>
      </c>
      <c r="D228" s="505"/>
      <c r="E228" s="372" t="s">
        <v>465</v>
      </c>
      <c r="F228" s="372" t="s">
        <v>466</v>
      </c>
      <c r="G228" s="372" t="s">
        <v>467</v>
      </c>
      <c r="H228" s="372" t="s">
        <v>468</v>
      </c>
      <c r="I228" s="372" t="s">
        <v>469</v>
      </c>
      <c r="J228" s="372" t="s">
        <v>470</v>
      </c>
      <c r="K228" s="384"/>
      <c r="L228" s="367"/>
      <c r="M228" s="367"/>
      <c r="V228" s="392"/>
      <c r="W228" s="393"/>
    </row>
    <row r="229" spans="1:23" s="105" customFormat="1" ht="41.1" customHeight="1" x14ac:dyDescent="0.2">
      <c r="A229" s="355">
        <v>1</v>
      </c>
      <c r="B229" s="383" t="s">
        <v>457</v>
      </c>
      <c r="C229" s="506" t="s">
        <v>623</v>
      </c>
      <c r="D229" s="507"/>
      <c r="E229" s="383" t="s">
        <v>461</v>
      </c>
      <c r="F229" s="394" t="s">
        <v>624</v>
      </c>
      <c r="G229" s="383"/>
      <c r="H229" s="394"/>
      <c r="I229" s="383"/>
      <c r="J229" s="394"/>
      <c r="K229" s="384"/>
      <c r="L229" s="367"/>
      <c r="M229" s="367"/>
      <c r="V229" s="392"/>
      <c r="W229" s="393"/>
    </row>
    <row r="230" spans="1:23" s="105" customFormat="1" ht="41.1" customHeight="1" collapsed="1" x14ac:dyDescent="0.2">
      <c r="A230" s="355">
        <v>2</v>
      </c>
      <c r="B230" s="383" t="s">
        <v>492</v>
      </c>
      <c r="C230" s="506" t="s">
        <v>625</v>
      </c>
      <c r="D230" s="507"/>
      <c r="E230" s="383" t="s">
        <v>461</v>
      </c>
      <c r="F230" s="394" t="s">
        <v>626</v>
      </c>
      <c r="G230" s="383"/>
      <c r="H230" s="394"/>
      <c r="I230" s="383"/>
      <c r="J230" s="394"/>
      <c r="K230" s="384"/>
      <c r="L230" s="367"/>
      <c r="M230" s="367"/>
      <c r="V230" s="115"/>
      <c r="W230" s="393"/>
    </row>
    <row r="231" spans="1:23" s="105" customFormat="1" ht="41.1" customHeight="1" x14ac:dyDescent="0.2">
      <c r="A231" s="355">
        <v>3</v>
      </c>
      <c r="B231" s="383"/>
      <c r="C231" s="506"/>
      <c r="D231" s="507"/>
      <c r="E231" s="383"/>
      <c r="F231" s="394"/>
      <c r="G231" s="383"/>
      <c r="H231" s="394"/>
      <c r="I231" s="383"/>
      <c r="J231" s="394"/>
      <c r="K231" s="384"/>
      <c r="L231" s="367"/>
      <c r="M231" s="367"/>
      <c r="V231" s="115"/>
      <c r="W231" s="393"/>
    </row>
    <row r="232" spans="1:23" s="105" customFormat="1" ht="8.1" customHeight="1" x14ac:dyDescent="0.2">
      <c r="A232" s="368"/>
      <c r="B232" s="367"/>
      <c r="C232" s="369"/>
      <c r="D232" s="370"/>
      <c r="E232" s="364"/>
      <c r="F232" s="364"/>
      <c r="G232" s="364"/>
      <c r="H232" s="365"/>
      <c r="I232" s="366"/>
      <c r="J232" s="367"/>
      <c r="K232" s="384"/>
      <c r="L232" s="367"/>
      <c r="M232" s="367"/>
      <c r="V232" s="115"/>
      <c r="W232" s="115"/>
    </row>
    <row r="233" spans="1:23" ht="15.95" customHeight="1" x14ac:dyDescent="0.2">
      <c r="A233" s="521" t="s">
        <v>627</v>
      </c>
      <c r="B233" s="522"/>
      <c r="C233" s="522"/>
      <c r="D233" s="522"/>
      <c r="E233" s="522"/>
      <c r="F233" s="522"/>
      <c r="G233" s="522"/>
      <c r="H233" s="522"/>
      <c r="I233" s="522"/>
      <c r="J233" s="522"/>
      <c r="K233" s="522"/>
      <c r="L233" s="522"/>
      <c r="M233" s="523"/>
    </row>
    <row r="234" spans="1:23" ht="17.25" customHeight="1" x14ac:dyDescent="0.2">
      <c r="A234" s="517" t="s">
        <v>440</v>
      </c>
      <c r="B234" s="519" t="s">
        <v>441</v>
      </c>
      <c r="C234" s="513" t="s">
        <v>442</v>
      </c>
      <c r="D234" s="519" t="s">
        <v>443</v>
      </c>
      <c r="E234" s="519" t="s">
        <v>444</v>
      </c>
      <c r="F234" s="513" t="s">
        <v>445</v>
      </c>
      <c r="G234" s="513" t="s">
        <v>446</v>
      </c>
      <c r="H234" s="513" t="s">
        <v>447</v>
      </c>
      <c r="I234" s="514" t="s">
        <v>448</v>
      </c>
      <c r="J234" s="516" t="s">
        <v>449</v>
      </c>
      <c r="K234" s="511" t="s">
        <v>450</v>
      </c>
      <c r="L234" s="511" t="s">
        <v>451</v>
      </c>
      <c r="M234" s="512" t="s">
        <v>555</v>
      </c>
    </row>
    <row r="235" spans="1:23" ht="78.75" customHeight="1" x14ac:dyDescent="0.2">
      <c r="A235" s="518"/>
      <c r="B235" s="520"/>
      <c r="C235" s="513"/>
      <c r="D235" s="520"/>
      <c r="E235" s="520"/>
      <c r="F235" s="513"/>
      <c r="G235" s="513"/>
      <c r="H235" s="513"/>
      <c r="I235" s="515"/>
      <c r="J235" s="516"/>
      <c r="K235" s="511"/>
      <c r="L235" s="511"/>
      <c r="M235" s="512"/>
    </row>
    <row r="236" spans="1:23" s="105" customFormat="1" ht="17.100000000000001" customHeight="1" collapsed="1" x14ac:dyDescent="0.2">
      <c r="A236" s="330">
        <v>25</v>
      </c>
      <c r="B236" s="331">
        <v>43657</v>
      </c>
      <c r="C236" s="332" t="s">
        <v>489</v>
      </c>
      <c r="D236" s="333" t="s">
        <v>455</v>
      </c>
      <c r="E236" s="334" t="s">
        <v>194</v>
      </c>
      <c r="F236" s="334"/>
      <c r="G236" s="334"/>
      <c r="H236" s="111"/>
      <c r="I236" s="335"/>
      <c r="J236" s="331"/>
      <c r="K236" s="331"/>
      <c r="L236" s="331"/>
      <c r="M236" s="373"/>
      <c r="V236" s="392"/>
      <c r="W236" s="393"/>
    </row>
    <row r="237" spans="1:23" s="358" customFormat="1" ht="17.100000000000001" customHeight="1" x14ac:dyDescent="0.25">
      <c r="A237" s="508" t="s">
        <v>459</v>
      </c>
      <c r="B237" s="509"/>
      <c r="C237" s="509"/>
      <c r="D237" s="510"/>
      <c r="E237" s="364"/>
      <c r="F237" s="364"/>
      <c r="G237" s="364"/>
      <c r="H237" s="365"/>
      <c r="I237" s="366"/>
      <c r="J237" s="367"/>
      <c r="K237" s="384"/>
      <c r="L237" s="367"/>
      <c r="M237" s="367"/>
      <c r="V237" s="392"/>
      <c r="W237" s="393"/>
    </row>
    <row r="238" spans="1:23" s="358" customFormat="1" ht="42.6" customHeight="1" x14ac:dyDescent="0.25">
      <c r="A238" s="385" t="s">
        <v>462</v>
      </c>
      <c r="B238" s="371" t="s">
        <v>463</v>
      </c>
      <c r="C238" s="504" t="s">
        <v>464</v>
      </c>
      <c r="D238" s="505"/>
      <c r="E238" s="372" t="s">
        <v>465</v>
      </c>
      <c r="F238" s="372" t="s">
        <v>466</v>
      </c>
      <c r="G238" s="372" t="s">
        <v>467</v>
      </c>
      <c r="H238" s="372" t="s">
        <v>468</v>
      </c>
      <c r="I238" s="372" t="s">
        <v>469</v>
      </c>
      <c r="J238" s="372" t="s">
        <v>470</v>
      </c>
      <c r="K238" s="384"/>
      <c r="L238" s="367"/>
      <c r="M238" s="367"/>
      <c r="V238" s="392"/>
      <c r="W238" s="393"/>
    </row>
    <row r="239" spans="1:23" s="105" customFormat="1" ht="41.1" customHeight="1" x14ac:dyDescent="0.2">
      <c r="A239" s="355">
        <v>1</v>
      </c>
      <c r="B239" s="383"/>
      <c r="C239" s="506"/>
      <c r="D239" s="507"/>
      <c r="E239" s="383"/>
      <c r="F239" s="394"/>
      <c r="G239" s="383"/>
      <c r="H239" s="394"/>
      <c r="I239" s="383"/>
      <c r="J239" s="394"/>
      <c r="K239" s="384"/>
      <c r="L239" s="367"/>
      <c r="M239" s="367"/>
      <c r="V239" s="392"/>
      <c r="W239" s="393"/>
    </row>
    <row r="240" spans="1:23" s="105" customFormat="1" ht="41.1" customHeight="1" collapsed="1" x14ac:dyDescent="0.2">
      <c r="A240" s="355">
        <v>2</v>
      </c>
      <c r="B240" s="383"/>
      <c r="C240" s="506"/>
      <c r="D240" s="507"/>
      <c r="E240" s="383"/>
      <c r="F240" s="394"/>
      <c r="G240" s="383"/>
      <c r="H240" s="394"/>
      <c r="I240" s="383"/>
      <c r="J240" s="394"/>
      <c r="K240" s="384"/>
      <c r="L240" s="367"/>
      <c r="M240" s="367"/>
      <c r="V240" s="115"/>
      <c r="W240" s="393"/>
    </row>
    <row r="241" spans="1:23" s="105" customFormat="1" ht="41.1" customHeight="1" x14ac:dyDescent="0.2">
      <c r="A241" s="355">
        <v>3</v>
      </c>
      <c r="B241" s="383"/>
      <c r="C241" s="506"/>
      <c r="D241" s="507"/>
      <c r="E241" s="383"/>
      <c r="F241" s="394"/>
      <c r="G241" s="383"/>
      <c r="H241" s="394"/>
      <c r="I241" s="383"/>
      <c r="J241" s="394"/>
      <c r="K241" s="384"/>
      <c r="L241" s="367"/>
      <c r="M241" s="367"/>
      <c r="V241" s="115"/>
      <c r="W241" s="393"/>
    </row>
    <row r="242" spans="1:23" s="105" customFormat="1" ht="8.1" customHeight="1" x14ac:dyDescent="0.2">
      <c r="A242" s="368"/>
      <c r="B242" s="367"/>
      <c r="C242" s="369"/>
      <c r="D242" s="370"/>
      <c r="E242" s="364"/>
      <c r="F242" s="364"/>
      <c r="G242" s="364"/>
      <c r="H242" s="365"/>
      <c r="I242" s="366"/>
      <c r="J242" s="367"/>
      <c r="K242" s="384"/>
      <c r="L242" s="367"/>
      <c r="M242" s="367"/>
      <c r="V242" s="115"/>
      <c r="W242" s="115"/>
    </row>
    <row r="243" spans="1:23" ht="15.95" customHeight="1" x14ac:dyDescent="0.2">
      <c r="A243" s="521" t="s">
        <v>628</v>
      </c>
      <c r="B243" s="522"/>
      <c r="C243" s="522"/>
      <c r="D243" s="522"/>
      <c r="E243" s="522"/>
      <c r="F243" s="522"/>
      <c r="G243" s="522"/>
      <c r="H243" s="522"/>
      <c r="I243" s="522"/>
      <c r="J243" s="522"/>
      <c r="K243" s="522"/>
      <c r="L243" s="522"/>
      <c r="M243" s="523"/>
    </row>
    <row r="244" spans="1:23" ht="17.25" customHeight="1" x14ac:dyDescent="0.2">
      <c r="A244" s="517" t="s">
        <v>440</v>
      </c>
      <c r="B244" s="519" t="s">
        <v>441</v>
      </c>
      <c r="C244" s="513" t="s">
        <v>442</v>
      </c>
      <c r="D244" s="519" t="s">
        <v>443</v>
      </c>
      <c r="E244" s="519" t="s">
        <v>444</v>
      </c>
      <c r="F244" s="513" t="s">
        <v>445</v>
      </c>
      <c r="G244" s="513" t="s">
        <v>446</v>
      </c>
      <c r="H244" s="513" t="s">
        <v>447</v>
      </c>
      <c r="I244" s="514" t="s">
        <v>448</v>
      </c>
      <c r="J244" s="516" t="s">
        <v>449</v>
      </c>
      <c r="K244" s="511" t="s">
        <v>450</v>
      </c>
      <c r="L244" s="511" t="s">
        <v>451</v>
      </c>
      <c r="M244" s="512" t="s">
        <v>555</v>
      </c>
    </row>
    <row r="245" spans="1:23" ht="78.75" customHeight="1" x14ac:dyDescent="0.2">
      <c r="A245" s="518"/>
      <c r="B245" s="520"/>
      <c r="C245" s="513"/>
      <c r="D245" s="520"/>
      <c r="E245" s="520"/>
      <c r="F245" s="513"/>
      <c r="G245" s="513"/>
      <c r="H245" s="513"/>
      <c r="I245" s="515"/>
      <c r="J245" s="516"/>
      <c r="K245" s="511"/>
      <c r="L245" s="511"/>
      <c r="M245" s="512"/>
    </row>
    <row r="246" spans="1:23" s="105" customFormat="1" ht="17.100000000000001" customHeight="1" collapsed="1" x14ac:dyDescent="0.2">
      <c r="A246" s="330">
        <v>26</v>
      </c>
      <c r="B246" s="331">
        <v>43619</v>
      </c>
      <c r="C246" s="332" t="s">
        <v>489</v>
      </c>
      <c r="D246" s="333" t="s">
        <v>455</v>
      </c>
      <c r="E246" s="334" t="s">
        <v>194</v>
      </c>
      <c r="F246" s="334">
        <v>30512424</v>
      </c>
      <c r="G246" s="334"/>
      <c r="H246" s="111"/>
      <c r="I246" s="335"/>
      <c r="J246" s="331"/>
      <c r="K246" s="331"/>
      <c r="L246" s="331"/>
      <c r="M246" s="373"/>
      <c r="V246" s="392"/>
      <c r="W246" s="393"/>
    </row>
    <row r="247" spans="1:23" s="358" customFormat="1" ht="17.100000000000001" customHeight="1" x14ac:dyDescent="0.25">
      <c r="A247" s="508" t="s">
        <v>459</v>
      </c>
      <c r="B247" s="509"/>
      <c r="C247" s="509"/>
      <c r="D247" s="510"/>
      <c r="E247" s="364"/>
      <c r="F247" s="364"/>
      <c r="G247" s="364"/>
      <c r="H247" s="365"/>
      <c r="I247" s="366"/>
      <c r="J247" s="367"/>
      <c r="K247" s="384"/>
      <c r="L247" s="367"/>
      <c r="M247" s="367"/>
      <c r="V247" s="392"/>
      <c r="W247" s="393"/>
    </row>
    <row r="248" spans="1:23" s="358" customFormat="1" ht="42.6" customHeight="1" x14ac:dyDescent="0.25">
      <c r="A248" s="385" t="s">
        <v>462</v>
      </c>
      <c r="B248" s="371" t="s">
        <v>463</v>
      </c>
      <c r="C248" s="504" t="s">
        <v>464</v>
      </c>
      <c r="D248" s="505"/>
      <c r="E248" s="372" t="s">
        <v>465</v>
      </c>
      <c r="F248" s="372" t="s">
        <v>466</v>
      </c>
      <c r="G248" s="372" t="s">
        <v>467</v>
      </c>
      <c r="H248" s="372" t="s">
        <v>468</v>
      </c>
      <c r="I248" s="372" t="s">
        <v>469</v>
      </c>
      <c r="J248" s="372" t="s">
        <v>470</v>
      </c>
      <c r="K248" s="384"/>
      <c r="L248" s="367"/>
      <c r="M248" s="367"/>
      <c r="V248" s="392"/>
      <c r="W248" s="393"/>
    </row>
    <row r="249" spans="1:23" s="105" customFormat="1" ht="41.1" customHeight="1" x14ac:dyDescent="0.2">
      <c r="A249" s="355">
        <v>1</v>
      </c>
      <c r="B249" s="383" t="s">
        <v>487</v>
      </c>
      <c r="C249" s="506" t="s">
        <v>629</v>
      </c>
      <c r="D249" s="507"/>
      <c r="E249" s="383" t="s">
        <v>478</v>
      </c>
      <c r="F249" s="394" t="s">
        <v>630</v>
      </c>
      <c r="G249" s="383" t="s">
        <v>478</v>
      </c>
      <c r="H249" s="394" t="s">
        <v>631</v>
      </c>
      <c r="I249" s="383"/>
      <c r="J249" s="394"/>
      <c r="K249" s="384"/>
      <c r="L249" s="367"/>
      <c r="M249" s="367"/>
      <c r="V249" s="392"/>
      <c r="W249" s="393"/>
    </row>
    <row r="250" spans="1:23" s="105" customFormat="1" ht="41.1" customHeight="1" collapsed="1" x14ac:dyDescent="0.2">
      <c r="A250" s="355">
        <v>2</v>
      </c>
      <c r="B250" s="383" t="s">
        <v>516</v>
      </c>
      <c r="C250" s="506" t="s">
        <v>632</v>
      </c>
      <c r="D250" s="507"/>
      <c r="E250" s="383" t="s">
        <v>458</v>
      </c>
      <c r="F250" s="394" t="s">
        <v>633</v>
      </c>
      <c r="G250" s="383"/>
      <c r="H250" s="394"/>
      <c r="I250" s="383"/>
      <c r="J250" s="394"/>
      <c r="K250" s="384"/>
      <c r="L250" s="367"/>
      <c r="M250" s="367"/>
      <c r="V250" s="115"/>
      <c r="W250" s="393"/>
    </row>
    <row r="251" spans="1:23" s="105" customFormat="1" ht="41.1" customHeight="1" x14ac:dyDescent="0.2">
      <c r="A251" s="355">
        <v>3</v>
      </c>
      <c r="B251" s="383" t="s">
        <v>488</v>
      </c>
      <c r="C251" s="506" t="s">
        <v>634</v>
      </c>
      <c r="D251" s="507"/>
      <c r="E251" s="383" t="s">
        <v>484</v>
      </c>
      <c r="F251" s="394" t="s">
        <v>635</v>
      </c>
      <c r="G251" s="383"/>
      <c r="H251" s="394"/>
      <c r="I251" s="383"/>
      <c r="J251" s="394"/>
      <c r="K251" s="384"/>
      <c r="L251" s="367"/>
      <c r="M251" s="367"/>
      <c r="V251" s="115"/>
      <c r="W251" s="393"/>
    </row>
    <row r="252" spans="1:23" s="105" customFormat="1" ht="8.1" customHeight="1" x14ac:dyDescent="0.2">
      <c r="A252" s="368"/>
      <c r="B252" s="367"/>
      <c r="C252" s="369"/>
      <c r="D252" s="370"/>
      <c r="E252" s="364"/>
      <c r="F252" s="364"/>
      <c r="G252" s="364"/>
      <c r="H252" s="365"/>
      <c r="I252" s="366"/>
      <c r="J252" s="367"/>
      <c r="K252" s="384"/>
      <c r="L252" s="367"/>
      <c r="M252" s="367"/>
      <c r="V252" s="115"/>
      <c r="W252" s="115"/>
    </row>
    <row r="253" spans="1:23" ht="15.95" customHeight="1" x14ac:dyDescent="0.2">
      <c r="A253" s="521" t="s">
        <v>636</v>
      </c>
      <c r="B253" s="522"/>
      <c r="C253" s="522"/>
      <c r="D253" s="522"/>
      <c r="E253" s="522"/>
      <c r="F253" s="522"/>
      <c r="G253" s="522"/>
      <c r="H253" s="522"/>
      <c r="I253" s="522"/>
      <c r="J253" s="522"/>
      <c r="K253" s="522"/>
      <c r="L253" s="522"/>
      <c r="M253" s="523"/>
    </row>
    <row r="254" spans="1:23" ht="17.25" customHeight="1" x14ac:dyDescent="0.2">
      <c r="A254" s="517" t="s">
        <v>440</v>
      </c>
      <c r="B254" s="519" t="s">
        <v>441</v>
      </c>
      <c r="C254" s="513" t="s">
        <v>442</v>
      </c>
      <c r="D254" s="519" t="s">
        <v>443</v>
      </c>
      <c r="E254" s="519" t="s">
        <v>444</v>
      </c>
      <c r="F254" s="513" t="s">
        <v>445</v>
      </c>
      <c r="G254" s="513" t="s">
        <v>446</v>
      </c>
      <c r="H254" s="513" t="s">
        <v>447</v>
      </c>
      <c r="I254" s="514" t="s">
        <v>448</v>
      </c>
      <c r="J254" s="516" t="s">
        <v>449</v>
      </c>
      <c r="K254" s="511" t="s">
        <v>450</v>
      </c>
      <c r="L254" s="511" t="s">
        <v>451</v>
      </c>
      <c r="M254" s="512" t="s">
        <v>555</v>
      </c>
    </row>
    <row r="255" spans="1:23" ht="78.75" customHeight="1" x14ac:dyDescent="0.2">
      <c r="A255" s="518"/>
      <c r="B255" s="520"/>
      <c r="C255" s="513"/>
      <c r="D255" s="520"/>
      <c r="E255" s="520"/>
      <c r="F255" s="513"/>
      <c r="G255" s="513"/>
      <c r="H255" s="513"/>
      <c r="I255" s="515"/>
      <c r="J255" s="516"/>
      <c r="K255" s="511"/>
      <c r="L255" s="511"/>
      <c r="M255" s="512"/>
    </row>
    <row r="256" spans="1:23" s="105" customFormat="1" ht="17.100000000000001" customHeight="1" collapsed="1" x14ac:dyDescent="0.2">
      <c r="A256" s="330">
        <v>27</v>
      </c>
      <c r="B256" s="331">
        <v>43657</v>
      </c>
      <c r="C256" s="332" t="s">
        <v>489</v>
      </c>
      <c r="D256" s="333" t="s">
        <v>455</v>
      </c>
      <c r="E256" s="334" t="s">
        <v>194</v>
      </c>
      <c r="F256" s="334">
        <v>30512571</v>
      </c>
      <c r="G256" s="334"/>
      <c r="H256" s="111"/>
      <c r="I256" s="335"/>
      <c r="J256" s="331"/>
      <c r="K256" s="331"/>
      <c r="L256" s="331"/>
      <c r="M256" s="373"/>
      <c r="V256" s="392"/>
      <c r="W256" s="393"/>
    </row>
    <row r="257" spans="1:23" s="358" customFormat="1" ht="17.100000000000001" customHeight="1" x14ac:dyDescent="0.25">
      <c r="A257" s="508" t="s">
        <v>459</v>
      </c>
      <c r="B257" s="509"/>
      <c r="C257" s="509"/>
      <c r="D257" s="510"/>
      <c r="E257" s="364"/>
      <c r="F257" s="364"/>
      <c r="G257" s="364"/>
      <c r="H257" s="365"/>
      <c r="I257" s="366"/>
      <c r="J257" s="367"/>
      <c r="K257" s="384"/>
      <c r="L257" s="367"/>
      <c r="M257" s="367"/>
      <c r="V257" s="392"/>
      <c r="W257" s="393"/>
    </row>
    <row r="258" spans="1:23" s="358" customFormat="1" ht="42.6" customHeight="1" x14ac:dyDescent="0.25">
      <c r="A258" s="385" t="s">
        <v>462</v>
      </c>
      <c r="B258" s="371" t="s">
        <v>463</v>
      </c>
      <c r="C258" s="504" t="s">
        <v>464</v>
      </c>
      <c r="D258" s="505"/>
      <c r="E258" s="372" t="s">
        <v>465</v>
      </c>
      <c r="F258" s="372" t="s">
        <v>466</v>
      </c>
      <c r="G258" s="372" t="s">
        <v>467</v>
      </c>
      <c r="H258" s="372" t="s">
        <v>468</v>
      </c>
      <c r="I258" s="372" t="s">
        <v>469</v>
      </c>
      <c r="J258" s="372" t="s">
        <v>470</v>
      </c>
      <c r="K258" s="384"/>
      <c r="L258" s="367"/>
      <c r="M258" s="367"/>
      <c r="V258" s="392"/>
      <c r="W258" s="393"/>
    </row>
    <row r="259" spans="1:23" s="105" customFormat="1" ht="41.1" customHeight="1" x14ac:dyDescent="0.2">
      <c r="A259" s="355">
        <v>1</v>
      </c>
      <c r="B259" s="383" t="s">
        <v>522</v>
      </c>
      <c r="C259" s="506" t="s">
        <v>637</v>
      </c>
      <c r="D259" s="507"/>
      <c r="E259" s="383" t="s">
        <v>472</v>
      </c>
      <c r="F259" s="394" t="s">
        <v>638</v>
      </c>
      <c r="G259" s="383"/>
      <c r="H259" s="394"/>
      <c r="I259" s="383"/>
      <c r="J259" s="394"/>
      <c r="K259" s="384"/>
      <c r="L259" s="367"/>
      <c r="M259" s="367"/>
      <c r="V259" s="392"/>
      <c r="W259" s="393"/>
    </row>
    <row r="260" spans="1:23" s="105" customFormat="1" ht="41.1" customHeight="1" collapsed="1" x14ac:dyDescent="0.2">
      <c r="A260" s="355">
        <v>2</v>
      </c>
      <c r="B260" s="383" t="s">
        <v>481</v>
      </c>
      <c r="C260" s="506" t="s">
        <v>639</v>
      </c>
      <c r="D260" s="507"/>
      <c r="E260" s="383" t="s">
        <v>484</v>
      </c>
      <c r="F260" s="394" t="s">
        <v>640</v>
      </c>
      <c r="G260" s="383"/>
      <c r="H260" s="394"/>
      <c r="I260" s="383"/>
      <c r="J260" s="394"/>
      <c r="K260" s="384"/>
      <c r="L260" s="367"/>
      <c r="M260" s="367"/>
      <c r="V260" s="115"/>
      <c r="W260" s="393"/>
    </row>
    <row r="261" spans="1:23" s="105" customFormat="1" ht="41.1" customHeight="1" x14ac:dyDescent="0.2">
      <c r="A261" s="355">
        <v>3</v>
      </c>
      <c r="B261" s="383"/>
      <c r="C261" s="506"/>
      <c r="D261" s="507"/>
      <c r="E261" s="383"/>
      <c r="F261" s="394"/>
      <c r="G261" s="383"/>
      <c r="H261" s="394"/>
      <c r="I261" s="383"/>
      <c r="J261" s="394"/>
      <c r="K261" s="384"/>
      <c r="L261" s="367"/>
      <c r="M261" s="367"/>
      <c r="V261" s="115"/>
      <c r="W261" s="393"/>
    </row>
    <row r="262" spans="1:23" s="105" customFormat="1" ht="8.1" customHeight="1" x14ac:dyDescent="0.2">
      <c r="A262" s="368"/>
      <c r="B262" s="367"/>
      <c r="C262" s="369"/>
      <c r="D262" s="370"/>
      <c r="E262" s="364"/>
      <c r="F262" s="364"/>
      <c r="G262" s="364"/>
      <c r="H262" s="365"/>
      <c r="I262" s="366"/>
      <c r="J262" s="367"/>
      <c r="K262" s="384"/>
      <c r="L262" s="367"/>
      <c r="M262" s="367"/>
      <c r="V262" s="115"/>
      <c r="W262" s="115"/>
    </row>
    <row r="263" spans="1:23" ht="15.95" customHeight="1" x14ac:dyDescent="0.2">
      <c r="A263" s="521" t="s">
        <v>641</v>
      </c>
      <c r="B263" s="522"/>
      <c r="C263" s="522"/>
      <c r="D263" s="522"/>
      <c r="E263" s="522"/>
      <c r="F263" s="522"/>
      <c r="G263" s="522"/>
      <c r="H263" s="522"/>
      <c r="I263" s="522"/>
      <c r="J263" s="522"/>
      <c r="K263" s="522"/>
      <c r="L263" s="522"/>
      <c r="M263" s="523"/>
    </row>
    <row r="264" spans="1:23" ht="17.25" customHeight="1" x14ac:dyDescent="0.2">
      <c r="A264" s="517" t="s">
        <v>440</v>
      </c>
      <c r="B264" s="519" t="s">
        <v>441</v>
      </c>
      <c r="C264" s="513" t="s">
        <v>442</v>
      </c>
      <c r="D264" s="519" t="s">
        <v>443</v>
      </c>
      <c r="E264" s="519" t="s">
        <v>444</v>
      </c>
      <c r="F264" s="513" t="s">
        <v>445</v>
      </c>
      <c r="G264" s="513" t="s">
        <v>446</v>
      </c>
      <c r="H264" s="513" t="s">
        <v>447</v>
      </c>
      <c r="I264" s="514" t="s">
        <v>448</v>
      </c>
      <c r="J264" s="516" t="s">
        <v>449</v>
      </c>
      <c r="K264" s="511" t="s">
        <v>450</v>
      </c>
      <c r="L264" s="511" t="s">
        <v>451</v>
      </c>
      <c r="M264" s="512" t="s">
        <v>555</v>
      </c>
    </row>
    <row r="265" spans="1:23" ht="78.75" customHeight="1" x14ac:dyDescent="0.2">
      <c r="A265" s="518"/>
      <c r="B265" s="520"/>
      <c r="C265" s="513"/>
      <c r="D265" s="520"/>
      <c r="E265" s="520"/>
      <c r="F265" s="513"/>
      <c r="G265" s="513"/>
      <c r="H265" s="513"/>
      <c r="I265" s="515"/>
      <c r="J265" s="516"/>
      <c r="K265" s="511"/>
      <c r="L265" s="511"/>
      <c r="M265" s="512"/>
    </row>
    <row r="266" spans="1:23" s="105" customFormat="1" ht="17.100000000000001" customHeight="1" collapsed="1" x14ac:dyDescent="0.2">
      <c r="A266" s="330">
        <v>28</v>
      </c>
      <c r="B266" s="331">
        <v>43669</v>
      </c>
      <c r="C266" s="332" t="s">
        <v>489</v>
      </c>
      <c r="D266" s="333" t="s">
        <v>455</v>
      </c>
      <c r="E266" s="334" t="s">
        <v>194</v>
      </c>
      <c r="F266" s="334" t="s">
        <v>642</v>
      </c>
      <c r="G266" s="334"/>
      <c r="H266" s="111"/>
      <c r="I266" s="335"/>
      <c r="J266" s="331"/>
      <c r="K266" s="331"/>
      <c r="L266" s="331"/>
      <c r="M266" s="373"/>
      <c r="V266" s="392"/>
      <c r="W266" s="393"/>
    </row>
    <row r="267" spans="1:23" s="358" customFormat="1" ht="17.100000000000001" customHeight="1" x14ac:dyDescent="0.25">
      <c r="A267" s="508" t="s">
        <v>459</v>
      </c>
      <c r="B267" s="509"/>
      <c r="C267" s="509"/>
      <c r="D267" s="510"/>
      <c r="E267" s="364"/>
      <c r="F267" s="364"/>
      <c r="G267" s="364"/>
      <c r="H267" s="365"/>
      <c r="I267" s="366"/>
      <c r="J267" s="367"/>
      <c r="K267" s="384"/>
      <c r="L267" s="367"/>
      <c r="M267" s="367"/>
      <c r="V267" s="392"/>
      <c r="W267" s="393"/>
    </row>
    <row r="268" spans="1:23" s="358" customFormat="1" ht="42.6" customHeight="1" x14ac:dyDescent="0.25">
      <c r="A268" s="385" t="s">
        <v>462</v>
      </c>
      <c r="B268" s="371" t="s">
        <v>463</v>
      </c>
      <c r="C268" s="504" t="s">
        <v>464</v>
      </c>
      <c r="D268" s="505"/>
      <c r="E268" s="372" t="s">
        <v>465</v>
      </c>
      <c r="F268" s="372" t="s">
        <v>466</v>
      </c>
      <c r="G268" s="372" t="s">
        <v>467</v>
      </c>
      <c r="H268" s="372" t="s">
        <v>468</v>
      </c>
      <c r="I268" s="372" t="s">
        <v>469</v>
      </c>
      <c r="J268" s="372" t="s">
        <v>470</v>
      </c>
      <c r="K268" s="384"/>
      <c r="L268" s="367"/>
      <c r="M268" s="367"/>
      <c r="V268" s="392"/>
      <c r="W268" s="393"/>
    </row>
    <row r="269" spans="1:23" s="105" customFormat="1" ht="41.1" customHeight="1" x14ac:dyDescent="0.2">
      <c r="A269" s="355">
        <v>1</v>
      </c>
      <c r="B269" s="383" t="s">
        <v>508</v>
      </c>
      <c r="C269" s="506" t="s">
        <v>643</v>
      </c>
      <c r="D269" s="507"/>
      <c r="E269" s="383" t="s">
        <v>458</v>
      </c>
      <c r="F269" s="394" t="s">
        <v>644</v>
      </c>
      <c r="G269" s="383"/>
      <c r="H269" s="394"/>
      <c r="I269" s="383"/>
      <c r="J269" s="394"/>
      <c r="K269" s="384"/>
      <c r="L269" s="367"/>
      <c r="M269" s="367"/>
      <c r="V269" s="392"/>
      <c r="W269" s="393"/>
    </row>
    <row r="270" spans="1:23" s="105" customFormat="1" ht="41.1" customHeight="1" collapsed="1" x14ac:dyDescent="0.2">
      <c r="A270" s="355">
        <v>2</v>
      </c>
      <c r="B270" s="383"/>
      <c r="C270" s="506"/>
      <c r="D270" s="507"/>
      <c r="E270" s="383"/>
      <c r="F270" s="394"/>
      <c r="G270" s="383"/>
      <c r="H270" s="394"/>
      <c r="I270" s="383"/>
      <c r="J270" s="394"/>
      <c r="K270" s="384"/>
      <c r="L270" s="367"/>
      <c r="M270" s="367"/>
      <c r="V270" s="115"/>
      <c r="W270" s="393"/>
    </row>
    <row r="271" spans="1:23" s="105" customFormat="1" ht="41.1" customHeight="1" x14ac:dyDescent="0.2">
      <c r="A271" s="355">
        <v>3</v>
      </c>
      <c r="B271" s="383"/>
      <c r="C271" s="506"/>
      <c r="D271" s="507"/>
      <c r="E271" s="383"/>
      <c r="F271" s="394"/>
      <c r="G271" s="383"/>
      <c r="H271" s="394"/>
      <c r="I271" s="383"/>
      <c r="J271" s="394"/>
      <c r="K271" s="384"/>
      <c r="L271" s="367"/>
      <c r="M271" s="367"/>
      <c r="V271" s="115"/>
      <c r="W271" s="393"/>
    </row>
    <row r="272" spans="1:23" s="105" customFormat="1" ht="8.1" customHeight="1" x14ac:dyDescent="0.2">
      <c r="A272" s="368"/>
      <c r="B272" s="367"/>
      <c r="C272" s="369"/>
      <c r="D272" s="370"/>
      <c r="E272" s="364"/>
      <c r="F272" s="364"/>
      <c r="G272" s="364"/>
      <c r="H272" s="365"/>
      <c r="I272" s="366"/>
      <c r="J272" s="367"/>
      <c r="K272" s="384"/>
      <c r="L272" s="367"/>
      <c r="M272" s="367"/>
      <c r="V272" s="115"/>
      <c r="W272" s="115"/>
    </row>
    <row r="273" spans="1:23" ht="15.95" customHeight="1" x14ac:dyDescent="0.2">
      <c r="A273" s="521" t="s">
        <v>645</v>
      </c>
      <c r="B273" s="522"/>
      <c r="C273" s="522"/>
      <c r="D273" s="522"/>
      <c r="E273" s="522"/>
      <c r="F273" s="522"/>
      <c r="G273" s="522"/>
      <c r="H273" s="522"/>
      <c r="I273" s="522"/>
      <c r="J273" s="522"/>
      <c r="K273" s="522"/>
      <c r="L273" s="522"/>
      <c r="M273" s="523"/>
    </row>
    <row r="274" spans="1:23" ht="17.25" customHeight="1" x14ac:dyDescent="0.2">
      <c r="A274" s="517" t="s">
        <v>440</v>
      </c>
      <c r="B274" s="519" t="s">
        <v>441</v>
      </c>
      <c r="C274" s="513" t="s">
        <v>442</v>
      </c>
      <c r="D274" s="519" t="s">
        <v>443</v>
      </c>
      <c r="E274" s="519" t="s">
        <v>444</v>
      </c>
      <c r="F274" s="513" t="s">
        <v>445</v>
      </c>
      <c r="G274" s="513" t="s">
        <v>446</v>
      </c>
      <c r="H274" s="513" t="s">
        <v>447</v>
      </c>
      <c r="I274" s="514" t="s">
        <v>448</v>
      </c>
      <c r="J274" s="516" t="s">
        <v>449</v>
      </c>
      <c r="K274" s="511" t="s">
        <v>450</v>
      </c>
      <c r="L274" s="511" t="s">
        <v>451</v>
      </c>
      <c r="M274" s="512" t="s">
        <v>555</v>
      </c>
    </row>
    <row r="275" spans="1:23" ht="78.75" customHeight="1" x14ac:dyDescent="0.2">
      <c r="A275" s="518"/>
      <c r="B275" s="520"/>
      <c r="C275" s="513"/>
      <c r="D275" s="520"/>
      <c r="E275" s="520"/>
      <c r="F275" s="513"/>
      <c r="G275" s="513"/>
      <c r="H275" s="513"/>
      <c r="I275" s="515"/>
      <c r="J275" s="516"/>
      <c r="K275" s="511"/>
      <c r="L275" s="511"/>
      <c r="M275" s="512"/>
    </row>
    <row r="276" spans="1:23" s="105" customFormat="1" ht="17.100000000000001" customHeight="1" collapsed="1" x14ac:dyDescent="0.2">
      <c r="A276" s="330">
        <v>29</v>
      </c>
      <c r="B276" s="331">
        <v>43706</v>
      </c>
      <c r="C276" s="332" t="s">
        <v>489</v>
      </c>
      <c r="D276" s="333" t="s">
        <v>455</v>
      </c>
      <c r="E276" s="334" t="s">
        <v>549</v>
      </c>
      <c r="F276" s="334"/>
      <c r="G276" s="334"/>
      <c r="H276" s="111"/>
      <c r="I276" s="335"/>
      <c r="J276" s="331"/>
      <c r="K276" s="331"/>
      <c r="L276" s="331"/>
      <c r="M276" s="373"/>
      <c r="V276" s="392"/>
      <c r="W276" s="393"/>
    </row>
    <row r="277" spans="1:23" s="358" customFormat="1" ht="17.100000000000001" customHeight="1" x14ac:dyDescent="0.25">
      <c r="A277" s="508" t="s">
        <v>459</v>
      </c>
      <c r="B277" s="509"/>
      <c r="C277" s="509"/>
      <c r="D277" s="510"/>
      <c r="E277" s="364"/>
      <c r="F277" s="364"/>
      <c r="G277" s="364"/>
      <c r="H277" s="365"/>
      <c r="I277" s="366"/>
      <c r="J277" s="367"/>
      <c r="K277" s="384"/>
      <c r="L277" s="367"/>
      <c r="M277" s="367"/>
      <c r="V277" s="392"/>
      <c r="W277" s="393"/>
    </row>
    <row r="278" spans="1:23" s="358" customFormat="1" ht="42.6" customHeight="1" x14ac:dyDescent="0.25">
      <c r="A278" s="385" t="s">
        <v>462</v>
      </c>
      <c r="B278" s="371" t="s">
        <v>463</v>
      </c>
      <c r="C278" s="504" t="s">
        <v>464</v>
      </c>
      <c r="D278" s="505"/>
      <c r="E278" s="372" t="s">
        <v>465</v>
      </c>
      <c r="F278" s="372" t="s">
        <v>466</v>
      </c>
      <c r="G278" s="372" t="s">
        <v>467</v>
      </c>
      <c r="H278" s="372" t="s">
        <v>468</v>
      </c>
      <c r="I278" s="372" t="s">
        <v>469</v>
      </c>
      <c r="J278" s="372" t="s">
        <v>470</v>
      </c>
      <c r="K278" s="384"/>
      <c r="L278" s="367"/>
      <c r="M278" s="367"/>
      <c r="V278" s="392"/>
      <c r="W278" s="393"/>
    </row>
    <row r="279" spans="1:23" s="105" customFormat="1" ht="41.1" customHeight="1" x14ac:dyDescent="0.2">
      <c r="A279" s="355">
        <v>1</v>
      </c>
      <c r="B279" s="383" t="s">
        <v>488</v>
      </c>
      <c r="C279" s="506" t="s">
        <v>646</v>
      </c>
      <c r="D279" s="507"/>
      <c r="E279" s="383" t="s">
        <v>484</v>
      </c>
      <c r="F279" s="394" t="s">
        <v>647</v>
      </c>
      <c r="G279" s="383" t="s">
        <v>461</v>
      </c>
      <c r="H279" s="394" t="s">
        <v>648</v>
      </c>
      <c r="I279" s="383" t="s">
        <v>472</v>
      </c>
      <c r="J279" s="394" t="s">
        <v>649</v>
      </c>
      <c r="K279" s="384"/>
      <c r="L279" s="367"/>
      <c r="M279" s="367"/>
      <c r="V279" s="392"/>
      <c r="W279" s="393"/>
    </row>
    <row r="280" spans="1:23" s="105" customFormat="1" ht="41.1" customHeight="1" collapsed="1" x14ac:dyDescent="0.2">
      <c r="A280" s="355">
        <v>2</v>
      </c>
      <c r="B280" s="383"/>
      <c r="C280" s="506"/>
      <c r="D280" s="507"/>
      <c r="E280" s="383"/>
      <c r="F280" s="394"/>
      <c r="G280" s="383"/>
      <c r="H280" s="394"/>
      <c r="I280" s="383"/>
      <c r="J280" s="394"/>
      <c r="K280" s="384"/>
      <c r="L280" s="367"/>
      <c r="M280" s="367"/>
      <c r="V280" s="115"/>
      <c r="W280" s="393"/>
    </row>
    <row r="281" spans="1:23" s="105" customFormat="1" ht="41.1" customHeight="1" x14ac:dyDescent="0.2">
      <c r="A281" s="355">
        <v>3</v>
      </c>
      <c r="B281" s="383"/>
      <c r="C281" s="506"/>
      <c r="D281" s="507"/>
      <c r="E281" s="383"/>
      <c r="F281" s="394"/>
      <c r="G281" s="383"/>
      <c r="H281" s="394"/>
      <c r="I281" s="383"/>
      <c r="J281" s="394"/>
      <c r="K281" s="384"/>
      <c r="L281" s="367"/>
      <c r="M281" s="367"/>
      <c r="V281" s="115"/>
      <c r="W281" s="393"/>
    </row>
    <row r="282" spans="1:23" s="105" customFormat="1" ht="8.1" customHeight="1" x14ac:dyDescent="0.2">
      <c r="A282" s="368"/>
      <c r="B282" s="367"/>
      <c r="C282" s="369"/>
      <c r="D282" s="370"/>
      <c r="E282" s="364"/>
      <c r="F282" s="364"/>
      <c r="G282" s="364"/>
      <c r="H282" s="365"/>
      <c r="I282" s="366"/>
      <c r="J282" s="367"/>
      <c r="K282" s="384"/>
      <c r="L282" s="367"/>
      <c r="M282" s="367"/>
      <c r="V282" s="115"/>
      <c r="W282" s="115"/>
    </row>
    <row r="283" spans="1:23" ht="15.95" customHeight="1" x14ac:dyDescent="0.2">
      <c r="A283" s="521" t="s">
        <v>650</v>
      </c>
      <c r="B283" s="522"/>
      <c r="C283" s="522"/>
      <c r="D283" s="522"/>
      <c r="E283" s="522"/>
      <c r="F283" s="522"/>
      <c r="G283" s="522"/>
      <c r="H283" s="522"/>
      <c r="I283" s="522"/>
      <c r="J283" s="522"/>
      <c r="K283" s="522"/>
      <c r="L283" s="522"/>
      <c r="M283" s="523"/>
    </row>
    <row r="284" spans="1:23" ht="17.25" customHeight="1" x14ac:dyDescent="0.2">
      <c r="A284" s="517" t="s">
        <v>440</v>
      </c>
      <c r="B284" s="519" t="s">
        <v>441</v>
      </c>
      <c r="C284" s="513" t="s">
        <v>442</v>
      </c>
      <c r="D284" s="519" t="s">
        <v>443</v>
      </c>
      <c r="E284" s="519" t="s">
        <v>444</v>
      </c>
      <c r="F284" s="513" t="s">
        <v>445</v>
      </c>
      <c r="G284" s="513" t="s">
        <v>446</v>
      </c>
      <c r="H284" s="513" t="s">
        <v>447</v>
      </c>
      <c r="I284" s="514" t="s">
        <v>448</v>
      </c>
      <c r="J284" s="516" t="s">
        <v>449</v>
      </c>
      <c r="K284" s="511" t="s">
        <v>450</v>
      </c>
      <c r="L284" s="511" t="s">
        <v>451</v>
      </c>
      <c r="M284" s="512" t="s">
        <v>555</v>
      </c>
    </row>
    <row r="285" spans="1:23" ht="78.75" customHeight="1" x14ac:dyDescent="0.2">
      <c r="A285" s="518"/>
      <c r="B285" s="520"/>
      <c r="C285" s="513"/>
      <c r="D285" s="520"/>
      <c r="E285" s="520"/>
      <c r="F285" s="513"/>
      <c r="G285" s="513"/>
      <c r="H285" s="513"/>
      <c r="I285" s="515"/>
      <c r="J285" s="516"/>
      <c r="K285" s="511"/>
      <c r="L285" s="511"/>
      <c r="M285" s="512"/>
    </row>
    <row r="286" spans="1:23" s="105" customFormat="1" ht="17.100000000000001" customHeight="1" collapsed="1" x14ac:dyDescent="0.2">
      <c r="A286" s="330">
        <v>30</v>
      </c>
      <c r="B286" s="331">
        <v>43728</v>
      </c>
      <c r="C286" s="332" t="s">
        <v>489</v>
      </c>
      <c r="D286" s="333" t="s">
        <v>455</v>
      </c>
      <c r="E286" s="334" t="s">
        <v>194</v>
      </c>
      <c r="F286" s="334"/>
      <c r="G286" s="334"/>
      <c r="H286" s="111"/>
      <c r="I286" s="335"/>
      <c r="J286" s="331"/>
      <c r="K286" s="331"/>
      <c r="L286" s="331"/>
      <c r="M286" s="373"/>
      <c r="V286" s="392"/>
      <c r="W286" s="393"/>
    </row>
    <row r="287" spans="1:23" s="358" customFormat="1" ht="17.100000000000001" customHeight="1" x14ac:dyDescent="0.25">
      <c r="A287" s="508" t="s">
        <v>459</v>
      </c>
      <c r="B287" s="509"/>
      <c r="C287" s="509"/>
      <c r="D287" s="510"/>
      <c r="E287" s="364"/>
      <c r="F287" s="364"/>
      <c r="G287" s="364"/>
      <c r="H287" s="365"/>
      <c r="I287" s="366"/>
      <c r="J287" s="367"/>
      <c r="K287" s="384"/>
      <c r="L287" s="367"/>
      <c r="M287" s="367"/>
      <c r="V287" s="392"/>
      <c r="W287" s="393"/>
    </row>
    <row r="288" spans="1:23" s="358" customFormat="1" ht="42.6" customHeight="1" x14ac:dyDescent="0.25">
      <c r="A288" s="385" t="s">
        <v>462</v>
      </c>
      <c r="B288" s="371" t="s">
        <v>463</v>
      </c>
      <c r="C288" s="504" t="s">
        <v>464</v>
      </c>
      <c r="D288" s="505"/>
      <c r="E288" s="372" t="s">
        <v>465</v>
      </c>
      <c r="F288" s="372" t="s">
        <v>466</v>
      </c>
      <c r="G288" s="372" t="s">
        <v>467</v>
      </c>
      <c r="H288" s="372" t="s">
        <v>468</v>
      </c>
      <c r="I288" s="372" t="s">
        <v>469</v>
      </c>
      <c r="J288" s="372" t="s">
        <v>470</v>
      </c>
      <c r="K288" s="384"/>
      <c r="L288" s="367"/>
      <c r="M288" s="367"/>
      <c r="V288" s="392"/>
      <c r="W288" s="393"/>
    </row>
    <row r="289" spans="1:23" s="105" customFormat="1" ht="41.1" customHeight="1" x14ac:dyDescent="0.2">
      <c r="A289" s="355">
        <v>1</v>
      </c>
      <c r="B289" s="383" t="s">
        <v>492</v>
      </c>
      <c r="C289" s="506" t="s">
        <v>651</v>
      </c>
      <c r="D289" s="507"/>
      <c r="E289" s="383" t="s">
        <v>461</v>
      </c>
      <c r="F289" s="394" t="s">
        <v>652</v>
      </c>
      <c r="G289" s="383" t="s">
        <v>472</v>
      </c>
      <c r="H289" s="394" t="s">
        <v>653</v>
      </c>
      <c r="I289" s="383"/>
      <c r="J289" s="394"/>
      <c r="K289" s="384"/>
      <c r="L289" s="367"/>
      <c r="M289" s="367"/>
      <c r="V289" s="392"/>
      <c r="W289" s="393"/>
    </row>
    <row r="290" spans="1:23" s="105" customFormat="1" ht="41.1" customHeight="1" collapsed="1" x14ac:dyDescent="0.2">
      <c r="A290" s="355">
        <v>2</v>
      </c>
      <c r="B290" s="383" t="s">
        <v>457</v>
      </c>
      <c r="C290" s="506" t="s">
        <v>654</v>
      </c>
      <c r="D290" s="507"/>
      <c r="E290" s="383" t="s">
        <v>458</v>
      </c>
      <c r="F290" s="394" t="s">
        <v>655</v>
      </c>
      <c r="G290" s="383" t="s">
        <v>484</v>
      </c>
      <c r="H290" s="394" t="s">
        <v>656</v>
      </c>
      <c r="I290" s="383"/>
      <c r="J290" s="394"/>
      <c r="K290" s="384"/>
      <c r="L290" s="367"/>
      <c r="M290" s="367"/>
      <c r="V290" s="115"/>
      <c r="W290" s="393"/>
    </row>
    <row r="291" spans="1:23" s="105" customFormat="1" ht="41.1" customHeight="1" x14ac:dyDescent="0.2">
      <c r="A291" s="355">
        <v>3</v>
      </c>
      <c r="B291" s="383"/>
      <c r="C291" s="506"/>
      <c r="D291" s="507"/>
      <c r="E291" s="383"/>
      <c r="F291" s="394"/>
      <c r="G291" s="383"/>
      <c r="H291" s="394"/>
      <c r="I291" s="383"/>
      <c r="J291" s="394"/>
      <c r="K291" s="384"/>
      <c r="L291" s="367"/>
      <c r="M291" s="367"/>
      <c r="V291" s="115"/>
      <c r="W291" s="393"/>
    </row>
    <row r="292" spans="1:23" s="105" customFormat="1" ht="8.1" customHeight="1" x14ac:dyDescent="0.2">
      <c r="A292" s="368"/>
      <c r="B292" s="367"/>
      <c r="C292" s="369"/>
      <c r="D292" s="370"/>
      <c r="E292" s="364"/>
      <c r="F292" s="364"/>
      <c r="G292" s="364"/>
      <c r="H292" s="365"/>
      <c r="I292" s="366"/>
      <c r="J292" s="367"/>
      <c r="K292" s="384"/>
      <c r="L292" s="367"/>
      <c r="M292" s="367"/>
      <c r="V292" s="115"/>
      <c r="W292" s="115"/>
    </row>
    <row r="293" spans="1:23" ht="15.95" customHeight="1" x14ac:dyDescent="0.2">
      <c r="A293" s="521" t="s">
        <v>657</v>
      </c>
      <c r="B293" s="522"/>
      <c r="C293" s="522"/>
      <c r="D293" s="522"/>
      <c r="E293" s="522"/>
      <c r="F293" s="522"/>
      <c r="G293" s="522"/>
      <c r="H293" s="522"/>
      <c r="I293" s="522"/>
      <c r="J293" s="522"/>
      <c r="K293" s="522"/>
      <c r="L293" s="522"/>
      <c r="M293" s="523"/>
    </row>
    <row r="294" spans="1:23" ht="17.25" customHeight="1" x14ac:dyDescent="0.2">
      <c r="A294" s="517" t="s">
        <v>440</v>
      </c>
      <c r="B294" s="519" t="s">
        <v>441</v>
      </c>
      <c r="C294" s="513" t="s">
        <v>442</v>
      </c>
      <c r="D294" s="519" t="s">
        <v>443</v>
      </c>
      <c r="E294" s="519" t="s">
        <v>444</v>
      </c>
      <c r="F294" s="513" t="s">
        <v>445</v>
      </c>
      <c r="G294" s="513" t="s">
        <v>446</v>
      </c>
      <c r="H294" s="513" t="s">
        <v>447</v>
      </c>
      <c r="I294" s="514" t="s">
        <v>448</v>
      </c>
      <c r="J294" s="516" t="s">
        <v>449</v>
      </c>
      <c r="K294" s="511" t="s">
        <v>450</v>
      </c>
      <c r="L294" s="511" t="s">
        <v>451</v>
      </c>
      <c r="M294" s="512" t="s">
        <v>555</v>
      </c>
    </row>
    <row r="295" spans="1:23" ht="78.75" customHeight="1" x14ac:dyDescent="0.2">
      <c r="A295" s="518"/>
      <c r="B295" s="520"/>
      <c r="C295" s="513"/>
      <c r="D295" s="520"/>
      <c r="E295" s="520"/>
      <c r="F295" s="513"/>
      <c r="G295" s="513"/>
      <c r="H295" s="513"/>
      <c r="I295" s="515"/>
      <c r="J295" s="516"/>
      <c r="K295" s="511"/>
      <c r="L295" s="511"/>
      <c r="M295" s="512"/>
    </row>
    <row r="296" spans="1:23" s="105" customFormat="1" ht="17.100000000000001" customHeight="1" collapsed="1" x14ac:dyDescent="0.2">
      <c r="A296" s="330">
        <v>31</v>
      </c>
      <c r="B296" s="331"/>
      <c r="C296" s="332"/>
      <c r="D296" s="333"/>
      <c r="E296" s="334"/>
      <c r="F296" s="334"/>
      <c r="G296" s="334"/>
      <c r="H296" s="111"/>
      <c r="I296" s="335"/>
      <c r="J296" s="331"/>
      <c r="K296" s="331"/>
      <c r="L296" s="331"/>
      <c r="M296" s="373"/>
      <c r="V296" s="392"/>
      <c r="W296" s="393"/>
    </row>
    <row r="297" spans="1:23" s="358" customFormat="1" ht="17.100000000000001" customHeight="1" x14ac:dyDescent="0.25">
      <c r="A297" s="508" t="s">
        <v>459</v>
      </c>
      <c r="B297" s="509"/>
      <c r="C297" s="509"/>
      <c r="D297" s="510"/>
      <c r="E297" s="364"/>
      <c r="F297" s="364"/>
      <c r="G297" s="364"/>
      <c r="H297" s="365"/>
      <c r="I297" s="366"/>
      <c r="J297" s="367"/>
      <c r="K297" s="384"/>
      <c r="L297" s="367"/>
      <c r="M297" s="367"/>
      <c r="V297" s="392"/>
      <c r="W297" s="393"/>
    </row>
    <row r="298" spans="1:23" s="358" customFormat="1" ht="42.6" customHeight="1" x14ac:dyDescent="0.25">
      <c r="A298" s="385" t="s">
        <v>462</v>
      </c>
      <c r="B298" s="371" t="s">
        <v>463</v>
      </c>
      <c r="C298" s="504" t="s">
        <v>464</v>
      </c>
      <c r="D298" s="505"/>
      <c r="E298" s="372" t="s">
        <v>465</v>
      </c>
      <c r="F298" s="372" t="s">
        <v>466</v>
      </c>
      <c r="G298" s="372" t="s">
        <v>467</v>
      </c>
      <c r="H298" s="372" t="s">
        <v>468</v>
      </c>
      <c r="I298" s="372" t="s">
        <v>469</v>
      </c>
      <c r="J298" s="372" t="s">
        <v>470</v>
      </c>
      <c r="K298" s="384"/>
      <c r="L298" s="367"/>
      <c r="M298" s="367"/>
      <c r="V298" s="392"/>
      <c r="W298" s="393"/>
    </row>
    <row r="299" spans="1:23" s="105" customFormat="1" ht="41.1" customHeight="1" x14ac:dyDescent="0.2">
      <c r="A299" s="355">
        <v>1</v>
      </c>
      <c r="B299" s="383"/>
      <c r="C299" s="506"/>
      <c r="D299" s="507"/>
      <c r="E299" s="383"/>
      <c r="F299" s="394"/>
      <c r="G299" s="383"/>
      <c r="H299" s="394"/>
      <c r="I299" s="383"/>
      <c r="J299" s="394"/>
      <c r="K299" s="384"/>
      <c r="L299" s="367"/>
      <c r="M299" s="367"/>
      <c r="V299" s="392"/>
      <c r="W299" s="393"/>
    </row>
    <row r="300" spans="1:23" s="105" customFormat="1" ht="41.1" customHeight="1" collapsed="1" x14ac:dyDescent="0.2">
      <c r="A300" s="355">
        <v>2</v>
      </c>
      <c r="B300" s="383"/>
      <c r="C300" s="506"/>
      <c r="D300" s="507"/>
      <c r="E300" s="383"/>
      <c r="F300" s="394"/>
      <c r="G300" s="383"/>
      <c r="H300" s="394"/>
      <c r="I300" s="383"/>
      <c r="J300" s="394"/>
      <c r="K300" s="384"/>
      <c r="L300" s="367"/>
      <c r="M300" s="367"/>
      <c r="V300" s="115"/>
      <c r="W300" s="393"/>
    </row>
    <row r="301" spans="1:23" s="105" customFormat="1" ht="41.1" customHeight="1" x14ac:dyDescent="0.2">
      <c r="A301" s="355">
        <v>3</v>
      </c>
      <c r="B301" s="383"/>
      <c r="C301" s="506"/>
      <c r="D301" s="507"/>
      <c r="E301" s="383"/>
      <c r="F301" s="394"/>
      <c r="G301" s="383"/>
      <c r="H301" s="394"/>
      <c r="I301" s="383"/>
      <c r="J301" s="394"/>
      <c r="K301" s="384"/>
      <c r="L301" s="367"/>
      <c r="M301" s="367"/>
      <c r="V301" s="115"/>
      <c r="W301" s="393"/>
    </row>
    <row r="302" spans="1:23" s="105" customFormat="1" ht="8.1" customHeight="1" x14ac:dyDescent="0.2">
      <c r="A302" s="368"/>
      <c r="B302" s="367"/>
      <c r="C302" s="369"/>
      <c r="D302" s="370"/>
      <c r="E302" s="364"/>
      <c r="F302" s="364"/>
      <c r="G302" s="364"/>
      <c r="H302" s="365"/>
      <c r="I302" s="366"/>
      <c r="J302" s="367"/>
      <c r="K302" s="384"/>
      <c r="L302" s="367"/>
      <c r="M302" s="367"/>
      <c r="V302" s="115"/>
      <c r="W302" s="115"/>
    </row>
    <row r="303" spans="1:23" ht="15.95" customHeight="1" x14ac:dyDescent="0.2">
      <c r="A303" s="521" t="s">
        <v>658</v>
      </c>
      <c r="B303" s="522"/>
      <c r="C303" s="522"/>
      <c r="D303" s="522"/>
      <c r="E303" s="522"/>
      <c r="F303" s="522"/>
      <c r="G303" s="522"/>
      <c r="H303" s="522"/>
      <c r="I303" s="522"/>
      <c r="J303" s="522"/>
      <c r="K303" s="522"/>
      <c r="L303" s="522"/>
      <c r="M303" s="523"/>
    </row>
    <row r="304" spans="1:23" ht="17.25" customHeight="1" x14ac:dyDescent="0.2">
      <c r="A304" s="517" t="s">
        <v>440</v>
      </c>
      <c r="B304" s="519" t="s">
        <v>441</v>
      </c>
      <c r="C304" s="513" t="s">
        <v>442</v>
      </c>
      <c r="D304" s="519" t="s">
        <v>443</v>
      </c>
      <c r="E304" s="519" t="s">
        <v>444</v>
      </c>
      <c r="F304" s="513" t="s">
        <v>445</v>
      </c>
      <c r="G304" s="513" t="s">
        <v>446</v>
      </c>
      <c r="H304" s="513" t="s">
        <v>447</v>
      </c>
      <c r="I304" s="514" t="s">
        <v>448</v>
      </c>
      <c r="J304" s="516" t="s">
        <v>449</v>
      </c>
      <c r="K304" s="511" t="s">
        <v>450</v>
      </c>
      <c r="L304" s="511" t="s">
        <v>451</v>
      </c>
      <c r="M304" s="512" t="s">
        <v>555</v>
      </c>
    </row>
    <row r="305" spans="1:23" ht="78.75" customHeight="1" x14ac:dyDescent="0.2">
      <c r="A305" s="518"/>
      <c r="B305" s="520"/>
      <c r="C305" s="513"/>
      <c r="D305" s="520"/>
      <c r="E305" s="520"/>
      <c r="F305" s="513"/>
      <c r="G305" s="513"/>
      <c r="H305" s="513"/>
      <c r="I305" s="515"/>
      <c r="J305" s="516"/>
      <c r="K305" s="511"/>
      <c r="L305" s="511"/>
      <c r="M305" s="512"/>
    </row>
    <row r="306" spans="1:23" s="105" customFormat="1" ht="17.100000000000001" customHeight="1" collapsed="1" x14ac:dyDescent="0.2">
      <c r="A306" s="330">
        <v>32</v>
      </c>
      <c r="B306" s="331"/>
      <c r="C306" s="332"/>
      <c r="D306" s="333"/>
      <c r="E306" s="334"/>
      <c r="F306" s="334"/>
      <c r="G306" s="334"/>
      <c r="H306" s="111"/>
      <c r="I306" s="335"/>
      <c r="J306" s="331"/>
      <c r="K306" s="331"/>
      <c r="L306" s="331"/>
      <c r="M306" s="373"/>
      <c r="V306" s="392"/>
      <c r="W306" s="393"/>
    </row>
    <row r="307" spans="1:23" s="358" customFormat="1" ht="17.100000000000001" customHeight="1" x14ac:dyDescent="0.25">
      <c r="A307" s="508" t="s">
        <v>459</v>
      </c>
      <c r="B307" s="509"/>
      <c r="C307" s="509"/>
      <c r="D307" s="510"/>
      <c r="E307" s="364"/>
      <c r="F307" s="364"/>
      <c r="G307" s="364"/>
      <c r="H307" s="365"/>
      <c r="I307" s="366"/>
      <c r="J307" s="367"/>
      <c r="K307" s="384"/>
      <c r="L307" s="367"/>
      <c r="M307" s="367"/>
      <c r="V307" s="392"/>
      <c r="W307" s="393"/>
    </row>
    <row r="308" spans="1:23" s="358" customFormat="1" ht="42.6" customHeight="1" x14ac:dyDescent="0.25">
      <c r="A308" s="385" t="s">
        <v>462</v>
      </c>
      <c r="B308" s="371" t="s">
        <v>463</v>
      </c>
      <c r="C308" s="504" t="s">
        <v>464</v>
      </c>
      <c r="D308" s="505"/>
      <c r="E308" s="372" t="s">
        <v>465</v>
      </c>
      <c r="F308" s="372" t="s">
        <v>466</v>
      </c>
      <c r="G308" s="372" t="s">
        <v>467</v>
      </c>
      <c r="H308" s="372" t="s">
        <v>468</v>
      </c>
      <c r="I308" s="372" t="s">
        <v>469</v>
      </c>
      <c r="J308" s="372" t="s">
        <v>470</v>
      </c>
      <c r="K308" s="384"/>
      <c r="L308" s="367"/>
      <c r="M308" s="367"/>
      <c r="V308" s="392"/>
      <c r="W308" s="393"/>
    </row>
    <row r="309" spans="1:23" s="105" customFormat="1" ht="41.1" customHeight="1" x14ac:dyDescent="0.2">
      <c r="A309" s="355">
        <v>1</v>
      </c>
      <c r="B309" s="383"/>
      <c r="C309" s="506"/>
      <c r="D309" s="507"/>
      <c r="E309" s="383"/>
      <c r="F309" s="394"/>
      <c r="G309" s="383"/>
      <c r="H309" s="394"/>
      <c r="I309" s="383"/>
      <c r="J309" s="394"/>
      <c r="K309" s="384"/>
      <c r="L309" s="367"/>
      <c r="M309" s="367"/>
      <c r="V309" s="392"/>
      <c r="W309" s="393"/>
    </row>
    <row r="310" spans="1:23" s="105" customFormat="1" ht="41.1" customHeight="1" collapsed="1" x14ac:dyDescent="0.2">
      <c r="A310" s="355">
        <v>2</v>
      </c>
      <c r="B310" s="383"/>
      <c r="C310" s="506"/>
      <c r="D310" s="507"/>
      <c r="E310" s="383"/>
      <c r="F310" s="394"/>
      <c r="G310" s="383"/>
      <c r="H310" s="394"/>
      <c r="I310" s="383"/>
      <c r="J310" s="394"/>
      <c r="K310" s="384"/>
      <c r="L310" s="367"/>
      <c r="M310" s="367"/>
      <c r="V310" s="115"/>
      <c r="W310" s="393"/>
    </row>
    <row r="311" spans="1:23" s="105" customFormat="1" ht="41.1" customHeight="1" x14ac:dyDescent="0.2">
      <c r="A311" s="355">
        <v>3</v>
      </c>
      <c r="B311" s="383"/>
      <c r="C311" s="506"/>
      <c r="D311" s="507"/>
      <c r="E311" s="383"/>
      <c r="F311" s="394"/>
      <c r="G311" s="383"/>
      <c r="H311" s="394"/>
      <c r="I311" s="383"/>
      <c r="J311" s="394"/>
      <c r="K311" s="384"/>
      <c r="L311" s="367"/>
      <c r="M311" s="367"/>
      <c r="V311" s="115"/>
      <c r="W311" s="393"/>
    </row>
    <row r="312" spans="1:23" s="105" customFormat="1" ht="8.1" customHeight="1" x14ac:dyDescent="0.2">
      <c r="A312" s="368"/>
      <c r="B312" s="367"/>
      <c r="C312" s="369"/>
      <c r="D312" s="370"/>
      <c r="E312" s="364"/>
      <c r="F312" s="364"/>
      <c r="G312" s="364"/>
      <c r="H312" s="365"/>
      <c r="I312" s="366"/>
      <c r="J312" s="367"/>
      <c r="K312" s="384"/>
      <c r="L312" s="367"/>
      <c r="M312" s="367"/>
      <c r="V312" s="115"/>
      <c r="W312" s="115"/>
    </row>
    <row r="313" spans="1:23" ht="15.95" customHeight="1" x14ac:dyDescent="0.2">
      <c r="A313" s="521" t="s">
        <v>659</v>
      </c>
      <c r="B313" s="522"/>
      <c r="C313" s="522"/>
      <c r="D313" s="522"/>
      <c r="E313" s="522"/>
      <c r="F313" s="522"/>
      <c r="G313" s="522"/>
      <c r="H313" s="522"/>
      <c r="I313" s="522"/>
      <c r="J313" s="522"/>
      <c r="K313" s="522"/>
      <c r="L313" s="522"/>
      <c r="M313" s="523"/>
    </row>
    <row r="314" spans="1:23" ht="17.25" customHeight="1" x14ac:dyDescent="0.2">
      <c r="A314" s="517" t="s">
        <v>440</v>
      </c>
      <c r="B314" s="519" t="s">
        <v>441</v>
      </c>
      <c r="C314" s="513" t="s">
        <v>442</v>
      </c>
      <c r="D314" s="519" t="s">
        <v>443</v>
      </c>
      <c r="E314" s="519" t="s">
        <v>444</v>
      </c>
      <c r="F314" s="513" t="s">
        <v>445</v>
      </c>
      <c r="G314" s="513" t="s">
        <v>446</v>
      </c>
      <c r="H314" s="513" t="s">
        <v>447</v>
      </c>
      <c r="I314" s="514" t="s">
        <v>448</v>
      </c>
      <c r="J314" s="516" t="s">
        <v>449</v>
      </c>
      <c r="K314" s="511" t="s">
        <v>450</v>
      </c>
      <c r="L314" s="511" t="s">
        <v>451</v>
      </c>
      <c r="M314" s="512" t="s">
        <v>555</v>
      </c>
    </row>
    <row r="315" spans="1:23" ht="78.75" customHeight="1" x14ac:dyDescent="0.2">
      <c r="A315" s="518"/>
      <c r="B315" s="520"/>
      <c r="C315" s="513"/>
      <c r="D315" s="520"/>
      <c r="E315" s="520"/>
      <c r="F315" s="513"/>
      <c r="G315" s="513"/>
      <c r="H315" s="513"/>
      <c r="I315" s="515"/>
      <c r="J315" s="516"/>
      <c r="K315" s="511"/>
      <c r="L315" s="511"/>
      <c r="M315" s="512"/>
    </row>
    <row r="316" spans="1:23" s="105" customFormat="1" ht="17.100000000000001" customHeight="1" collapsed="1" x14ac:dyDescent="0.2">
      <c r="A316" s="330">
        <v>33</v>
      </c>
      <c r="B316" s="331"/>
      <c r="C316" s="332"/>
      <c r="D316" s="333"/>
      <c r="E316" s="334"/>
      <c r="F316" s="334"/>
      <c r="G316" s="334"/>
      <c r="H316" s="111"/>
      <c r="I316" s="335"/>
      <c r="J316" s="331"/>
      <c r="K316" s="331"/>
      <c r="L316" s="331"/>
      <c r="M316" s="373"/>
      <c r="V316" s="392"/>
      <c r="W316" s="393"/>
    </row>
    <row r="317" spans="1:23" s="358" customFormat="1" ht="17.100000000000001" customHeight="1" x14ac:dyDescent="0.25">
      <c r="A317" s="508" t="s">
        <v>459</v>
      </c>
      <c r="B317" s="509"/>
      <c r="C317" s="509"/>
      <c r="D317" s="510"/>
      <c r="E317" s="364"/>
      <c r="F317" s="364"/>
      <c r="G317" s="364"/>
      <c r="H317" s="365"/>
      <c r="I317" s="366"/>
      <c r="J317" s="367"/>
      <c r="K317" s="384"/>
      <c r="L317" s="367"/>
      <c r="M317" s="367"/>
      <c r="V317" s="392"/>
      <c r="W317" s="393"/>
    </row>
    <row r="318" spans="1:23" s="358" customFormat="1" ht="42.6" customHeight="1" x14ac:dyDescent="0.25">
      <c r="A318" s="385" t="s">
        <v>462</v>
      </c>
      <c r="B318" s="371" t="s">
        <v>463</v>
      </c>
      <c r="C318" s="504" t="s">
        <v>464</v>
      </c>
      <c r="D318" s="505"/>
      <c r="E318" s="372" t="s">
        <v>465</v>
      </c>
      <c r="F318" s="372" t="s">
        <v>466</v>
      </c>
      <c r="G318" s="372" t="s">
        <v>467</v>
      </c>
      <c r="H318" s="372" t="s">
        <v>468</v>
      </c>
      <c r="I318" s="372" t="s">
        <v>469</v>
      </c>
      <c r="J318" s="372" t="s">
        <v>470</v>
      </c>
      <c r="K318" s="384"/>
      <c r="L318" s="367"/>
      <c r="M318" s="367"/>
      <c r="V318" s="392"/>
      <c r="W318" s="393"/>
    </row>
    <row r="319" spans="1:23" s="105" customFormat="1" ht="41.1" customHeight="1" x14ac:dyDescent="0.2">
      <c r="A319" s="355">
        <v>1</v>
      </c>
      <c r="B319" s="383"/>
      <c r="C319" s="506"/>
      <c r="D319" s="507"/>
      <c r="E319" s="383"/>
      <c r="F319" s="394"/>
      <c r="G319" s="383"/>
      <c r="H319" s="394"/>
      <c r="I319" s="383"/>
      <c r="J319" s="394"/>
      <c r="K319" s="384"/>
      <c r="L319" s="367"/>
      <c r="M319" s="367"/>
      <c r="V319" s="392"/>
      <c r="W319" s="393"/>
    </row>
    <row r="320" spans="1:23" s="105" customFormat="1" ht="41.1" customHeight="1" collapsed="1" x14ac:dyDescent="0.2">
      <c r="A320" s="355">
        <v>2</v>
      </c>
      <c r="B320" s="383"/>
      <c r="C320" s="506"/>
      <c r="D320" s="507"/>
      <c r="E320" s="383"/>
      <c r="F320" s="394"/>
      <c r="G320" s="383"/>
      <c r="H320" s="394"/>
      <c r="I320" s="383"/>
      <c r="J320" s="394"/>
      <c r="K320" s="384"/>
      <c r="L320" s="367"/>
      <c r="M320" s="367"/>
      <c r="V320" s="115"/>
      <c r="W320" s="393"/>
    </row>
    <row r="321" spans="1:23" s="105" customFormat="1" ht="41.1" customHeight="1" x14ac:dyDescent="0.2">
      <c r="A321" s="355">
        <v>3</v>
      </c>
      <c r="B321" s="383"/>
      <c r="C321" s="506"/>
      <c r="D321" s="507"/>
      <c r="E321" s="383"/>
      <c r="F321" s="394"/>
      <c r="G321" s="383"/>
      <c r="H321" s="394"/>
      <c r="I321" s="383"/>
      <c r="J321" s="394"/>
      <c r="K321" s="384"/>
      <c r="L321" s="367"/>
      <c r="M321" s="367"/>
      <c r="V321" s="115"/>
      <c r="W321" s="393"/>
    </row>
    <row r="322" spans="1:23" s="105" customFormat="1" ht="8.1" customHeight="1" x14ac:dyDescent="0.2">
      <c r="A322" s="368"/>
      <c r="B322" s="367"/>
      <c r="C322" s="369"/>
      <c r="D322" s="370"/>
      <c r="E322" s="364"/>
      <c r="F322" s="364"/>
      <c r="G322" s="364"/>
      <c r="H322" s="365"/>
      <c r="I322" s="366"/>
      <c r="J322" s="367"/>
      <c r="K322" s="384"/>
      <c r="L322" s="367"/>
      <c r="M322" s="367"/>
      <c r="V322" s="115"/>
      <c r="W322" s="115"/>
    </row>
    <row r="323" spans="1:23" ht="15.95" customHeight="1" x14ac:dyDescent="0.2">
      <c r="A323" s="521" t="s">
        <v>660</v>
      </c>
      <c r="B323" s="522"/>
      <c r="C323" s="522"/>
      <c r="D323" s="522"/>
      <c r="E323" s="522"/>
      <c r="F323" s="522"/>
      <c r="G323" s="522"/>
      <c r="H323" s="522"/>
      <c r="I323" s="522"/>
      <c r="J323" s="522"/>
      <c r="K323" s="522"/>
      <c r="L323" s="522"/>
      <c r="M323" s="523"/>
    </row>
    <row r="324" spans="1:23" ht="17.25" customHeight="1" x14ac:dyDescent="0.2">
      <c r="A324" s="517" t="s">
        <v>440</v>
      </c>
      <c r="B324" s="519" t="s">
        <v>441</v>
      </c>
      <c r="C324" s="513" t="s">
        <v>442</v>
      </c>
      <c r="D324" s="519" t="s">
        <v>443</v>
      </c>
      <c r="E324" s="519" t="s">
        <v>444</v>
      </c>
      <c r="F324" s="513" t="s">
        <v>445</v>
      </c>
      <c r="G324" s="513" t="s">
        <v>446</v>
      </c>
      <c r="H324" s="513" t="s">
        <v>447</v>
      </c>
      <c r="I324" s="514" t="s">
        <v>448</v>
      </c>
      <c r="J324" s="516" t="s">
        <v>449</v>
      </c>
      <c r="K324" s="511" t="s">
        <v>450</v>
      </c>
      <c r="L324" s="511" t="s">
        <v>451</v>
      </c>
      <c r="M324" s="512" t="s">
        <v>555</v>
      </c>
    </row>
    <row r="325" spans="1:23" ht="78.75" customHeight="1" x14ac:dyDescent="0.2">
      <c r="A325" s="518"/>
      <c r="B325" s="520"/>
      <c r="C325" s="513"/>
      <c r="D325" s="520"/>
      <c r="E325" s="520"/>
      <c r="F325" s="513"/>
      <c r="G325" s="513"/>
      <c r="H325" s="513"/>
      <c r="I325" s="515"/>
      <c r="J325" s="516"/>
      <c r="K325" s="511"/>
      <c r="L325" s="511"/>
      <c r="M325" s="512"/>
    </row>
    <row r="326" spans="1:23" s="105" customFormat="1" ht="17.100000000000001" customHeight="1" collapsed="1" x14ac:dyDescent="0.2">
      <c r="A326" s="330">
        <v>34</v>
      </c>
      <c r="B326" s="331"/>
      <c r="C326" s="332"/>
      <c r="D326" s="333"/>
      <c r="E326" s="334"/>
      <c r="F326" s="334"/>
      <c r="G326" s="334"/>
      <c r="H326" s="111"/>
      <c r="I326" s="335"/>
      <c r="J326" s="331"/>
      <c r="K326" s="331"/>
      <c r="L326" s="331"/>
      <c r="M326" s="373"/>
      <c r="V326" s="392"/>
      <c r="W326" s="393"/>
    </row>
    <row r="327" spans="1:23" s="358" customFormat="1" ht="17.100000000000001" customHeight="1" x14ac:dyDescent="0.25">
      <c r="A327" s="508" t="s">
        <v>459</v>
      </c>
      <c r="B327" s="509"/>
      <c r="C327" s="509"/>
      <c r="D327" s="510"/>
      <c r="E327" s="364"/>
      <c r="F327" s="364"/>
      <c r="G327" s="364"/>
      <c r="H327" s="365"/>
      <c r="I327" s="366"/>
      <c r="J327" s="367"/>
      <c r="K327" s="384"/>
      <c r="L327" s="367"/>
      <c r="M327" s="367"/>
      <c r="V327" s="392"/>
      <c r="W327" s="393"/>
    </row>
    <row r="328" spans="1:23" s="358" customFormat="1" ht="42.6" customHeight="1" x14ac:dyDescent="0.25">
      <c r="A328" s="385" t="s">
        <v>462</v>
      </c>
      <c r="B328" s="371" t="s">
        <v>463</v>
      </c>
      <c r="C328" s="504" t="s">
        <v>464</v>
      </c>
      <c r="D328" s="505"/>
      <c r="E328" s="372" t="s">
        <v>465</v>
      </c>
      <c r="F328" s="372" t="s">
        <v>466</v>
      </c>
      <c r="G328" s="372" t="s">
        <v>467</v>
      </c>
      <c r="H328" s="372" t="s">
        <v>468</v>
      </c>
      <c r="I328" s="372" t="s">
        <v>469</v>
      </c>
      <c r="J328" s="372" t="s">
        <v>470</v>
      </c>
      <c r="K328" s="384"/>
      <c r="L328" s="367"/>
      <c r="M328" s="367"/>
      <c r="V328" s="392"/>
      <c r="W328" s="393"/>
    </row>
    <row r="329" spans="1:23" s="105" customFormat="1" ht="41.1" customHeight="1" x14ac:dyDescent="0.2">
      <c r="A329" s="355">
        <v>1</v>
      </c>
      <c r="B329" s="383"/>
      <c r="C329" s="506"/>
      <c r="D329" s="507"/>
      <c r="E329" s="383"/>
      <c r="F329" s="394"/>
      <c r="G329" s="383"/>
      <c r="H329" s="394"/>
      <c r="I329" s="383"/>
      <c r="J329" s="394"/>
      <c r="K329" s="384"/>
      <c r="L329" s="367"/>
      <c r="M329" s="367"/>
      <c r="V329" s="392"/>
      <c r="W329" s="393"/>
    </row>
    <row r="330" spans="1:23" s="105" customFormat="1" ht="41.1" customHeight="1" collapsed="1" x14ac:dyDescent="0.2">
      <c r="A330" s="355">
        <v>2</v>
      </c>
      <c r="B330" s="383"/>
      <c r="C330" s="506"/>
      <c r="D330" s="507"/>
      <c r="E330" s="383"/>
      <c r="F330" s="394"/>
      <c r="G330" s="383"/>
      <c r="H330" s="394"/>
      <c r="I330" s="383"/>
      <c r="J330" s="394"/>
      <c r="K330" s="384"/>
      <c r="L330" s="367"/>
      <c r="M330" s="367"/>
      <c r="V330" s="115"/>
      <c r="W330" s="393"/>
    </row>
    <row r="331" spans="1:23" s="105" customFormat="1" ht="41.1" customHeight="1" x14ac:dyDescent="0.2">
      <c r="A331" s="355">
        <v>3</v>
      </c>
      <c r="B331" s="383"/>
      <c r="C331" s="506"/>
      <c r="D331" s="507"/>
      <c r="E331" s="383"/>
      <c r="F331" s="394"/>
      <c r="G331" s="383"/>
      <c r="H331" s="394"/>
      <c r="I331" s="383"/>
      <c r="J331" s="394"/>
      <c r="K331" s="384"/>
      <c r="L331" s="367"/>
      <c r="M331" s="367"/>
      <c r="V331" s="115"/>
      <c r="W331" s="393"/>
    </row>
    <row r="332" spans="1:23" s="105" customFormat="1" ht="8.1" customHeight="1" x14ac:dyDescent="0.2">
      <c r="A332" s="368"/>
      <c r="B332" s="367"/>
      <c r="C332" s="369"/>
      <c r="D332" s="370"/>
      <c r="E332" s="364"/>
      <c r="F332" s="364"/>
      <c r="G332" s="364"/>
      <c r="H332" s="365"/>
      <c r="I332" s="366"/>
      <c r="J332" s="367"/>
      <c r="K332" s="384"/>
      <c r="L332" s="367"/>
      <c r="M332" s="367"/>
      <c r="V332" s="115"/>
      <c r="W332" s="115"/>
    </row>
    <row r="333" spans="1:23" ht="15.95" customHeight="1" x14ac:dyDescent="0.2">
      <c r="A333" s="521" t="s">
        <v>661</v>
      </c>
      <c r="B333" s="522"/>
      <c r="C333" s="522"/>
      <c r="D333" s="522"/>
      <c r="E333" s="522"/>
      <c r="F333" s="522"/>
      <c r="G333" s="522"/>
      <c r="H333" s="522"/>
      <c r="I333" s="522"/>
      <c r="J333" s="522"/>
      <c r="K333" s="522"/>
      <c r="L333" s="522"/>
      <c r="M333" s="523"/>
    </row>
    <row r="334" spans="1:23" ht="17.25" customHeight="1" x14ac:dyDescent="0.2">
      <c r="A334" s="517" t="s">
        <v>440</v>
      </c>
      <c r="B334" s="519" t="s">
        <v>441</v>
      </c>
      <c r="C334" s="513" t="s">
        <v>442</v>
      </c>
      <c r="D334" s="519" t="s">
        <v>443</v>
      </c>
      <c r="E334" s="519" t="s">
        <v>444</v>
      </c>
      <c r="F334" s="513" t="s">
        <v>445</v>
      </c>
      <c r="G334" s="513" t="s">
        <v>446</v>
      </c>
      <c r="H334" s="513" t="s">
        <v>447</v>
      </c>
      <c r="I334" s="514" t="s">
        <v>448</v>
      </c>
      <c r="J334" s="516" t="s">
        <v>449</v>
      </c>
      <c r="K334" s="511" t="s">
        <v>450</v>
      </c>
      <c r="L334" s="511" t="s">
        <v>451</v>
      </c>
      <c r="M334" s="512" t="s">
        <v>555</v>
      </c>
    </row>
    <row r="335" spans="1:23" ht="78.75" customHeight="1" x14ac:dyDescent="0.2">
      <c r="A335" s="518"/>
      <c r="B335" s="520"/>
      <c r="C335" s="513"/>
      <c r="D335" s="520"/>
      <c r="E335" s="520"/>
      <c r="F335" s="513"/>
      <c r="G335" s="513"/>
      <c r="H335" s="513"/>
      <c r="I335" s="515"/>
      <c r="J335" s="516"/>
      <c r="K335" s="511"/>
      <c r="L335" s="511"/>
      <c r="M335" s="512"/>
    </row>
    <row r="336" spans="1:23" s="105" customFormat="1" ht="17.100000000000001" customHeight="1" collapsed="1" x14ac:dyDescent="0.2">
      <c r="A336" s="330">
        <v>35</v>
      </c>
      <c r="B336" s="331"/>
      <c r="C336" s="332"/>
      <c r="D336" s="333"/>
      <c r="E336" s="334"/>
      <c r="F336" s="334"/>
      <c r="G336" s="334"/>
      <c r="H336" s="111"/>
      <c r="I336" s="335"/>
      <c r="J336" s="331"/>
      <c r="K336" s="331"/>
      <c r="L336" s="331"/>
      <c r="M336" s="373"/>
      <c r="V336" s="392"/>
      <c r="W336" s="393"/>
    </row>
    <row r="337" spans="1:23" s="358" customFormat="1" ht="17.100000000000001" customHeight="1" x14ac:dyDescent="0.25">
      <c r="A337" s="508" t="s">
        <v>459</v>
      </c>
      <c r="B337" s="509"/>
      <c r="C337" s="509"/>
      <c r="D337" s="510"/>
      <c r="E337" s="364"/>
      <c r="F337" s="364"/>
      <c r="G337" s="364"/>
      <c r="H337" s="365"/>
      <c r="I337" s="366"/>
      <c r="J337" s="367"/>
      <c r="K337" s="384"/>
      <c r="L337" s="367"/>
      <c r="M337" s="367"/>
      <c r="V337" s="392"/>
      <c r="W337" s="393"/>
    </row>
    <row r="338" spans="1:23" s="358" customFormat="1" ht="42.6" customHeight="1" x14ac:dyDescent="0.25">
      <c r="A338" s="385" t="s">
        <v>462</v>
      </c>
      <c r="B338" s="371" t="s">
        <v>463</v>
      </c>
      <c r="C338" s="504" t="s">
        <v>464</v>
      </c>
      <c r="D338" s="505"/>
      <c r="E338" s="372" t="s">
        <v>465</v>
      </c>
      <c r="F338" s="372" t="s">
        <v>466</v>
      </c>
      <c r="G338" s="372" t="s">
        <v>467</v>
      </c>
      <c r="H338" s="372" t="s">
        <v>468</v>
      </c>
      <c r="I338" s="372" t="s">
        <v>469</v>
      </c>
      <c r="J338" s="372" t="s">
        <v>470</v>
      </c>
      <c r="K338" s="384"/>
      <c r="L338" s="367"/>
      <c r="M338" s="367"/>
      <c r="V338" s="392"/>
      <c r="W338" s="393"/>
    </row>
    <row r="339" spans="1:23" s="105" customFormat="1" ht="41.1" customHeight="1" x14ac:dyDescent="0.2">
      <c r="A339" s="355">
        <v>1</v>
      </c>
      <c r="B339" s="383"/>
      <c r="C339" s="506"/>
      <c r="D339" s="507"/>
      <c r="E339" s="383"/>
      <c r="F339" s="394"/>
      <c r="G339" s="383"/>
      <c r="H339" s="394"/>
      <c r="I339" s="383"/>
      <c r="J339" s="394"/>
      <c r="K339" s="384"/>
      <c r="L339" s="367"/>
      <c r="M339" s="367"/>
      <c r="V339" s="392"/>
      <c r="W339" s="393"/>
    </row>
    <row r="340" spans="1:23" s="105" customFormat="1" ht="41.1" customHeight="1" collapsed="1" x14ac:dyDescent="0.2">
      <c r="A340" s="355">
        <v>2</v>
      </c>
      <c r="B340" s="383"/>
      <c r="C340" s="506"/>
      <c r="D340" s="507"/>
      <c r="E340" s="383"/>
      <c r="F340" s="394"/>
      <c r="G340" s="383"/>
      <c r="H340" s="394"/>
      <c r="I340" s="383"/>
      <c r="J340" s="394"/>
      <c r="K340" s="384"/>
      <c r="L340" s="367"/>
      <c r="M340" s="367"/>
      <c r="V340" s="115"/>
      <c r="W340" s="393"/>
    </row>
    <row r="341" spans="1:23" s="105" customFormat="1" ht="41.1" customHeight="1" x14ac:dyDescent="0.2">
      <c r="A341" s="355">
        <v>3</v>
      </c>
      <c r="B341" s="383"/>
      <c r="C341" s="506"/>
      <c r="D341" s="507"/>
      <c r="E341" s="383"/>
      <c r="F341" s="394"/>
      <c r="G341" s="383"/>
      <c r="H341" s="394"/>
      <c r="I341" s="383"/>
      <c r="J341" s="394"/>
      <c r="K341" s="384"/>
      <c r="L341" s="367"/>
      <c r="M341" s="367"/>
      <c r="V341" s="115"/>
      <c r="W341" s="393"/>
    </row>
    <row r="342" spans="1:23" s="105" customFormat="1" ht="8.1" customHeight="1" x14ac:dyDescent="0.2">
      <c r="A342" s="368"/>
      <c r="B342" s="367"/>
      <c r="C342" s="369"/>
      <c r="D342" s="370"/>
      <c r="E342" s="364"/>
      <c r="F342" s="364"/>
      <c r="G342" s="364"/>
      <c r="H342" s="365"/>
      <c r="I342" s="366"/>
      <c r="J342" s="367"/>
      <c r="K342" s="384"/>
      <c r="L342" s="367"/>
      <c r="M342" s="367"/>
      <c r="V342" s="115"/>
      <c r="W342" s="115"/>
    </row>
    <row r="343" spans="1:23" ht="15.95" customHeight="1" x14ac:dyDescent="0.2">
      <c r="A343" s="521" t="s">
        <v>662</v>
      </c>
      <c r="B343" s="522"/>
      <c r="C343" s="522"/>
      <c r="D343" s="522"/>
      <c r="E343" s="522"/>
      <c r="F343" s="522"/>
      <c r="G343" s="522"/>
      <c r="H343" s="522"/>
      <c r="I343" s="522"/>
      <c r="J343" s="522"/>
      <c r="K343" s="522"/>
      <c r="L343" s="522"/>
      <c r="M343" s="523"/>
    </row>
    <row r="344" spans="1:23" ht="17.25" customHeight="1" x14ac:dyDescent="0.2">
      <c r="A344" s="517" t="s">
        <v>440</v>
      </c>
      <c r="B344" s="519" t="s">
        <v>441</v>
      </c>
      <c r="C344" s="513" t="s">
        <v>442</v>
      </c>
      <c r="D344" s="519" t="s">
        <v>443</v>
      </c>
      <c r="E344" s="519" t="s">
        <v>444</v>
      </c>
      <c r="F344" s="513" t="s">
        <v>445</v>
      </c>
      <c r="G344" s="513" t="s">
        <v>446</v>
      </c>
      <c r="H344" s="513" t="s">
        <v>447</v>
      </c>
      <c r="I344" s="514" t="s">
        <v>448</v>
      </c>
      <c r="J344" s="516" t="s">
        <v>449</v>
      </c>
      <c r="K344" s="511" t="s">
        <v>450</v>
      </c>
      <c r="L344" s="511" t="s">
        <v>451</v>
      </c>
      <c r="M344" s="512" t="s">
        <v>555</v>
      </c>
    </row>
    <row r="345" spans="1:23" ht="78.75" customHeight="1" x14ac:dyDescent="0.2">
      <c r="A345" s="518"/>
      <c r="B345" s="520"/>
      <c r="C345" s="513"/>
      <c r="D345" s="520"/>
      <c r="E345" s="520"/>
      <c r="F345" s="513"/>
      <c r="G345" s="513"/>
      <c r="H345" s="513"/>
      <c r="I345" s="515"/>
      <c r="J345" s="516"/>
      <c r="K345" s="511"/>
      <c r="L345" s="511"/>
      <c r="M345" s="512"/>
    </row>
    <row r="346" spans="1:23" s="105" customFormat="1" ht="17.100000000000001" customHeight="1" collapsed="1" x14ac:dyDescent="0.2">
      <c r="A346" s="330">
        <v>36</v>
      </c>
      <c r="B346" s="331"/>
      <c r="C346" s="332"/>
      <c r="D346" s="333"/>
      <c r="E346" s="334"/>
      <c r="F346" s="334"/>
      <c r="G346" s="334"/>
      <c r="H346" s="111"/>
      <c r="I346" s="335"/>
      <c r="J346" s="331"/>
      <c r="K346" s="331"/>
      <c r="L346" s="331"/>
      <c r="M346" s="373"/>
      <c r="V346" s="392"/>
      <c r="W346" s="393"/>
    </row>
    <row r="347" spans="1:23" s="358" customFormat="1" ht="17.100000000000001" customHeight="1" x14ac:dyDescent="0.25">
      <c r="A347" s="508" t="s">
        <v>459</v>
      </c>
      <c r="B347" s="509"/>
      <c r="C347" s="509"/>
      <c r="D347" s="510"/>
      <c r="E347" s="364"/>
      <c r="F347" s="364"/>
      <c r="G347" s="364"/>
      <c r="H347" s="365"/>
      <c r="I347" s="366"/>
      <c r="J347" s="367"/>
      <c r="K347" s="384"/>
      <c r="L347" s="367"/>
      <c r="M347" s="367"/>
      <c r="V347" s="392"/>
      <c r="W347" s="393"/>
    </row>
    <row r="348" spans="1:23" s="358" customFormat="1" ht="42.6" customHeight="1" x14ac:dyDescent="0.25">
      <c r="A348" s="385" t="s">
        <v>462</v>
      </c>
      <c r="B348" s="371" t="s">
        <v>463</v>
      </c>
      <c r="C348" s="504" t="s">
        <v>464</v>
      </c>
      <c r="D348" s="505"/>
      <c r="E348" s="372" t="s">
        <v>465</v>
      </c>
      <c r="F348" s="372" t="s">
        <v>466</v>
      </c>
      <c r="G348" s="372" t="s">
        <v>467</v>
      </c>
      <c r="H348" s="372" t="s">
        <v>468</v>
      </c>
      <c r="I348" s="372" t="s">
        <v>469</v>
      </c>
      <c r="J348" s="372" t="s">
        <v>470</v>
      </c>
      <c r="K348" s="384"/>
      <c r="L348" s="367"/>
      <c r="M348" s="367"/>
      <c r="V348" s="392"/>
      <c r="W348" s="393"/>
    </row>
    <row r="349" spans="1:23" s="105" customFormat="1" ht="41.1" customHeight="1" x14ac:dyDescent="0.2">
      <c r="A349" s="355">
        <v>1</v>
      </c>
      <c r="B349" s="383"/>
      <c r="C349" s="506"/>
      <c r="D349" s="507"/>
      <c r="E349" s="383"/>
      <c r="F349" s="394"/>
      <c r="G349" s="383"/>
      <c r="H349" s="394"/>
      <c r="I349" s="383"/>
      <c r="J349" s="394"/>
      <c r="K349" s="384"/>
      <c r="L349" s="367"/>
      <c r="M349" s="367"/>
      <c r="V349" s="392"/>
      <c r="W349" s="393"/>
    </row>
    <row r="350" spans="1:23" s="105" customFormat="1" ht="41.1" customHeight="1" collapsed="1" x14ac:dyDescent="0.2">
      <c r="A350" s="355">
        <v>2</v>
      </c>
      <c r="B350" s="383"/>
      <c r="C350" s="506"/>
      <c r="D350" s="507"/>
      <c r="E350" s="383"/>
      <c r="F350" s="394"/>
      <c r="G350" s="383"/>
      <c r="H350" s="394"/>
      <c r="I350" s="383"/>
      <c r="J350" s="394"/>
      <c r="K350" s="384"/>
      <c r="L350" s="367"/>
      <c r="M350" s="367"/>
      <c r="V350" s="115"/>
      <c r="W350" s="393"/>
    </row>
    <row r="351" spans="1:23" s="105" customFormat="1" ht="41.1" customHeight="1" x14ac:dyDescent="0.2">
      <c r="A351" s="355">
        <v>3</v>
      </c>
      <c r="B351" s="383"/>
      <c r="C351" s="506"/>
      <c r="D351" s="507"/>
      <c r="E351" s="383"/>
      <c r="F351" s="394"/>
      <c r="G351" s="383"/>
      <c r="H351" s="394"/>
      <c r="I351" s="383"/>
      <c r="J351" s="394"/>
      <c r="K351" s="384"/>
      <c r="L351" s="367"/>
      <c r="M351" s="367"/>
      <c r="V351" s="115"/>
      <c r="W351" s="393"/>
    </row>
    <row r="352" spans="1:23" s="105" customFormat="1" ht="8.1" customHeight="1" x14ac:dyDescent="0.2">
      <c r="A352" s="368"/>
      <c r="B352" s="367"/>
      <c r="C352" s="369"/>
      <c r="D352" s="370"/>
      <c r="E352" s="364"/>
      <c r="F352" s="364"/>
      <c r="G352" s="364"/>
      <c r="H352" s="365"/>
      <c r="I352" s="366"/>
      <c r="J352" s="367"/>
      <c r="K352" s="384"/>
      <c r="L352" s="367"/>
      <c r="M352" s="367"/>
      <c r="V352" s="115"/>
      <c r="W352" s="115"/>
    </row>
    <row r="353" spans="1:23" ht="15.95" customHeight="1" x14ac:dyDescent="0.2">
      <c r="A353" s="521" t="s">
        <v>663</v>
      </c>
      <c r="B353" s="522"/>
      <c r="C353" s="522"/>
      <c r="D353" s="522"/>
      <c r="E353" s="522"/>
      <c r="F353" s="522"/>
      <c r="G353" s="522"/>
      <c r="H353" s="522"/>
      <c r="I353" s="522"/>
      <c r="J353" s="522"/>
      <c r="K353" s="522"/>
      <c r="L353" s="522"/>
      <c r="M353" s="523"/>
    </row>
    <row r="354" spans="1:23" ht="17.25" customHeight="1" x14ac:dyDescent="0.2">
      <c r="A354" s="517" t="s">
        <v>440</v>
      </c>
      <c r="B354" s="519" t="s">
        <v>441</v>
      </c>
      <c r="C354" s="513" t="s">
        <v>442</v>
      </c>
      <c r="D354" s="519" t="s">
        <v>443</v>
      </c>
      <c r="E354" s="519" t="s">
        <v>444</v>
      </c>
      <c r="F354" s="513" t="s">
        <v>445</v>
      </c>
      <c r="G354" s="513" t="s">
        <v>446</v>
      </c>
      <c r="H354" s="513" t="s">
        <v>447</v>
      </c>
      <c r="I354" s="514" t="s">
        <v>448</v>
      </c>
      <c r="J354" s="516" t="s">
        <v>449</v>
      </c>
      <c r="K354" s="511" t="s">
        <v>450</v>
      </c>
      <c r="L354" s="511" t="s">
        <v>451</v>
      </c>
      <c r="M354" s="512" t="s">
        <v>555</v>
      </c>
    </row>
    <row r="355" spans="1:23" ht="78.75" customHeight="1" x14ac:dyDescent="0.2">
      <c r="A355" s="518"/>
      <c r="B355" s="520"/>
      <c r="C355" s="513"/>
      <c r="D355" s="520"/>
      <c r="E355" s="520"/>
      <c r="F355" s="513"/>
      <c r="G355" s="513"/>
      <c r="H355" s="513"/>
      <c r="I355" s="515"/>
      <c r="J355" s="516"/>
      <c r="K355" s="511"/>
      <c r="L355" s="511"/>
      <c r="M355" s="512"/>
    </row>
    <row r="356" spans="1:23" s="105" customFormat="1" ht="17.100000000000001" customHeight="1" collapsed="1" x14ac:dyDescent="0.2">
      <c r="A356" s="330">
        <v>37</v>
      </c>
      <c r="B356" s="331"/>
      <c r="C356" s="332"/>
      <c r="D356" s="333"/>
      <c r="E356" s="334"/>
      <c r="F356" s="334"/>
      <c r="G356" s="334"/>
      <c r="H356" s="111"/>
      <c r="I356" s="335"/>
      <c r="J356" s="331"/>
      <c r="K356" s="331"/>
      <c r="L356" s="331"/>
      <c r="M356" s="373"/>
      <c r="V356" s="392"/>
      <c r="W356" s="393"/>
    </row>
    <row r="357" spans="1:23" s="358" customFormat="1" ht="17.100000000000001" customHeight="1" x14ac:dyDescent="0.25">
      <c r="A357" s="508" t="s">
        <v>459</v>
      </c>
      <c r="B357" s="509"/>
      <c r="C357" s="509"/>
      <c r="D357" s="510"/>
      <c r="E357" s="364"/>
      <c r="F357" s="364"/>
      <c r="G357" s="364"/>
      <c r="H357" s="365"/>
      <c r="I357" s="366"/>
      <c r="J357" s="367"/>
      <c r="K357" s="384"/>
      <c r="L357" s="367"/>
      <c r="M357" s="367"/>
      <c r="V357" s="392"/>
      <c r="W357" s="393"/>
    </row>
    <row r="358" spans="1:23" s="358" customFormat="1" ht="42.6" customHeight="1" x14ac:dyDescent="0.25">
      <c r="A358" s="385" t="s">
        <v>462</v>
      </c>
      <c r="B358" s="371" t="s">
        <v>463</v>
      </c>
      <c r="C358" s="504" t="s">
        <v>464</v>
      </c>
      <c r="D358" s="505"/>
      <c r="E358" s="372" t="s">
        <v>465</v>
      </c>
      <c r="F358" s="372" t="s">
        <v>466</v>
      </c>
      <c r="G358" s="372" t="s">
        <v>467</v>
      </c>
      <c r="H358" s="372" t="s">
        <v>468</v>
      </c>
      <c r="I358" s="372" t="s">
        <v>469</v>
      </c>
      <c r="J358" s="372" t="s">
        <v>470</v>
      </c>
      <c r="K358" s="384"/>
      <c r="L358" s="367"/>
      <c r="M358" s="367"/>
      <c r="V358" s="392"/>
      <c r="W358" s="393"/>
    </row>
    <row r="359" spans="1:23" s="105" customFormat="1" ht="41.1" customHeight="1" x14ac:dyDescent="0.2">
      <c r="A359" s="355">
        <v>1</v>
      </c>
      <c r="B359" s="383"/>
      <c r="C359" s="506"/>
      <c r="D359" s="507"/>
      <c r="E359" s="383"/>
      <c r="F359" s="394"/>
      <c r="G359" s="383"/>
      <c r="H359" s="394"/>
      <c r="I359" s="383"/>
      <c r="J359" s="394"/>
      <c r="K359" s="384"/>
      <c r="L359" s="367"/>
      <c r="M359" s="367"/>
      <c r="V359" s="392"/>
      <c r="W359" s="393"/>
    </row>
    <row r="360" spans="1:23" s="105" customFormat="1" ht="41.1" customHeight="1" collapsed="1" x14ac:dyDescent="0.2">
      <c r="A360" s="355">
        <v>2</v>
      </c>
      <c r="B360" s="383"/>
      <c r="C360" s="506"/>
      <c r="D360" s="507"/>
      <c r="E360" s="383"/>
      <c r="F360" s="394"/>
      <c r="G360" s="383"/>
      <c r="H360" s="394"/>
      <c r="I360" s="383"/>
      <c r="J360" s="394"/>
      <c r="K360" s="384"/>
      <c r="L360" s="367"/>
      <c r="M360" s="367"/>
      <c r="V360" s="115"/>
      <c r="W360" s="393"/>
    </row>
    <row r="361" spans="1:23" s="105" customFormat="1" ht="41.1" customHeight="1" x14ac:dyDescent="0.2">
      <c r="A361" s="355">
        <v>3</v>
      </c>
      <c r="B361" s="383"/>
      <c r="C361" s="506"/>
      <c r="D361" s="507"/>
      <c r="E361" s="383"/>
      <c r="F361" s="394"/>
      <c r="G361" s="383"/>
      <c r="H361" s="394"/>
      <c r="I361" s="383"/>
      <c r="J361" s="394"/>
      <c r="K361" s="384"/>
      <c r="L361" s="367"/>
      <c r="M361" s="367"/>
      <c r="V361" s="115"/>
      <c r="W361" s="393"/>
    </row>
    <row r="362" spans="1:23" s="105" customFormat="1" ht="8.1" customHeight="1" x14ac:dyDescent="0.2">
      <c r="A362" s="368"/>
      <c r="B362" s="367"/>
      <c r="C362" s="369"/>
      <c r="D362" s="370"/>
      <c r="E362" s="364"/>
      <c r="F362" s="364"/>
      <c r="G362" s="364"/>
      <c r="H362" s="365"/>
      <c r="I362" s="366"/>
      <c r="J362" s="367"/>
      <c r="K362" s="384"/>
      <c r="L362" s="367"/>
      <c r="M362" s="367"/>
      <c r="V362" s="115"/>
      <c r="W362" s="115"/>
    </row>
    <row r="363" spans="1:23" ht="15.95" customHeight="1" x14ac:dyDescent="0.2">
      <c r="A363" s="521" t="s">
        <v>664</v>
      </c>
      <c r="B363" s="522"/>
      <c r="C363" s="522"/>
      <c r="D363" s="522"/>
      <c r="E363" s="522"/>
      <c r="F363" s="522"/>
      <c r="G363" s="522"/>
      <c r="H363" s="522"/>
      <c r="I363" s="522"/>
      <c r="J363" s="522"/>
      <c r="K363" s="522"/>
      <c r="L363" s="522"/>
      <c r="M363" s="523"/>
    </row>
    <row r="364" spans="1:23" ht="17.25" customHeight="1" x14ac:dyDescent="0.2">
      <c r="A364" s="517" t="s">
        <v>440</v>
      </c>
      <c r="B364" s="519" t="s">
        <v>441</v>
      </c>
      <c r="C364" s="513" t="s">
        <v>442</v>
      </c>
      <c r="D364" s="519" t="s">
        <v>443</v>
      </c>
      <c r="E364" s="519" t="s">
        <v>444</v>
      </c>
      <c r="F364" s="513" t="s">
        <v>445</v>
      </c>
      <c r="G364" s="513" t="s">
        <v>446</v>
      </c>
      <c r="H364" s="513" t="s">
        <v>447</v>
      </c>
      <c r="I364" s="514" t="s">
        <v>448</v>
      </c>
      <c r="J364" s="516" t="s">
        <v>449</v>
      </c>
      <c r="K364" s="511" t="s">
        <v>450</v>
      </c>
      <c r="L364" s="511" t="s">
        <v>451</v>
      </c>
      <c r="M364" s="512" t="s">
        <v>555</v>
      </c>
    </row>
    <row r="365" spans="1:23" ht="78.75" customHeight="1" x14ac:dyDescent="0.2">
      <c r="A365" s="518"/>
      <c r="B365" s="520"/>
      <c r="C365" s="513"/>
      <c r="D365" s="520"/>
      <c r="E365" s="520"/>
      <c r="F365" s="513"/>
      <c r="G365" s="513"/>
      <c r="H365" s="513"/>
      <c r="I365" s="515"/>
      <c r="J365" s="516"/>
      <c r="K365" s="511"/>
      <c r="L365" s="511"/>
      <c r="M365" s="512"/>
    </row>
    <row r="366" spans="1:23" s="105" customFormat="1" ht="17.100000000000001" customHeight="1" collapsed="1" x14ac:dyDescent="0.2">
      <c r="A366" s="330">
        <v>38</v>
      </c>
      <c r="B366" s="331"/>
      <c r="C366" s="332"/>
      <c r="D366" s="333"/>
      <c r="E366" s="334"/>
      <c r="F366" s="334"/>
      <c r="G366" s="334"/>
      <c r="H366" s="111"/>
      <c r="I366" s="335"/>
      <c r="J366" s="331"/>
      <c r="K366" s="331"/>
      <c r="L366" s="331"/>
      <c r="M366" s="373"/>
      <c r="V366" s="392"/>
      <c r="W366" s="393"/>
    </row>
    <row r="367" spans="1:23" s="358" customFormat="1" ht="17.100000000000001" customHeight="1" x14ac:dyDescent="0.25">
      <c r="A367" s="508" t="s">
        <v>459</v>
      </c>
      <c r="B367" s="509"/>
      <c r="C367" s="509"/>
      <c r="D367" s="510"/>
      <c r="E367" s="364"/>
      <c r="F367" s="364"/>
      <c r="G367" s="364"/>
      <c r="H367" s="365"/>
      <c r="I367" s="366"/>
      <c r="J367" s="367"/>
      <c r="K367" s="384"/>
      <c r="L367" s="367"/>
      <c r="M367" s="367"/>
      <c r="V367" s="392"/>
      <c r="W367" s="393"/>
    </row>
    <row r="368" spans="1:23" s="358" customFormat="1" ht="42.6" customHeight="1" x14ac:dyDescent="0.25">
      <c r="A368" s="385" t="s">
        <v>462</v>
      </c>
      <c r="B368" s="371" t="s">
        <v>463</v>
      </c>
      <c r="C368" s="504" t="s">
        <v>464</v>
      </c>
      <c r="D368" s="505"/>
      <c r="E368" s="372" t="s">
        <v>465</v>
      </c>
      <c r="F368" s="372" t="s">
        <v>466</v>
      </c>
      <c r="G368" s="372" t="s">
        <v>467</v>
      </c>
      <c r="H368" s="372" t="s">
        <v>468</v>
      </c>
      <c r="I368" s="372" t="s">
        <v>469</v>
      </c>
      <c r="J368" s="372" t="s">
        <v>470</v>
      </c>
      <c r="K368" s="384"/>
      <c r="L368" s="367"/>
      <c r="M368" s="367"/>
      <c r="V368" s="392"/>
      <c r="W368" s="393"/>
    </row>
    <row r="369" spans="1:23" s="105" customFormat="1" ht="41.1" customHeight="1" x14ac:dyDescent="0.2">
      <c r="A369" s="355">
        <v>1</v>
      </c>
      <c r="B369" s="383"/>
      <c r="C369" s="506"/>
      <c r="D369" s="507"/>
      <c r="E369" s="383"/>
      <c r="F369" s="394"/>
      <c r="G369" s="383"/>
      <c r="H369" s="394"/>
      <c r="I369" s="383"/>
      <c r="J369" s="394"/>
      <c r="K369" s="384"/>
      <c r="L369" s="367"/>
      <c r="M369" s="367"/>
      <c r="V369" s="392"/>
      <c r="W369" s="393"/>
    </row>
    <row r="370" spans="1:23" s="105" customFormat="1" ht="41.1" customHeight="1" collapsed="1" x14ac:dyDescent="0.2">
      <c r="A370" s="355">
        <v>2</v>
      </c>
      <c r="B370" s="383"/>
      <c r="C370" s="506"/>
      <c r="D370" s="507"/>
      <c r="E370" s="383"/>
      <c r="F370" s="394"/>
      <c r="G370" s="383"/>
      <c r="H370" s="394"/>
      <c r="I370" s="383"/>
      <c r="J370" s="394"/>
      <c r="K370" s="384"/>
      <c r="L370" s="367"/>
      <c r="M370" s="367"/>
      <c r="V370" s="115"/>
      <c r="W370" s="393"/>
    </row>
    <row r="371" spans="1:23" s="105" customFormat="1" ht="41.1" customHeight="1" x14ac:dyDescent="0.2">
      <c r="A371" s="355">
        <v>3</v>
      </c>
      <c r="B371" s="383"/>
      <c r="C371" s="506"/>
      <c r="D371" s="507"/>
      <c r="E371" s="383"/>
      <c r="F371" s="394"/>
      <c r="G371" s="383"/>
      <c r="H371" s="394"/>
      <c r="I371" s="383"/>
      <c r="J371" s="394"/>
      <c r="K371" s="384"/>
      <c r="L371" s="367"/>
      <c r="M371" s="367"/>
      <c r="V371" s="115"/>
      <c r="W371" s="393"/>
    </row>
    <row r="372" spans="1:23" s="105" customFormat="1" ht="8.1" customHeight="1" x14ac:dyDescent="0.2">
      <c r="A372" s="368"/>
      <c r="B372" s="367"/>
      <c r="C372" s="369"/>
      <c r="D372" s="370"/>
      <c r="E372" s="364"/>
      <c r="F372" s="364"/>
      <c r="G372" s="364"/>
      <c r="H372" s="365"/>
      <c r="I372" s="366"/>
      <c r="J372" s="367"/>
      <c r="K372" s="384"/>
      <c r="L372" s="367"/>
      <c r="M372" s="367"/>
      <c r="V372" s="115"/>
      <c r="W372" s="115"/>
    </row>
    <row r="373" spans="1:23" ht="15.95" customHeight="1" x14ac:dyDescent="0.2">
      <c r="A373" s="521" t="s">
        <v>665</v>
      </c>
      <c r="B373" s="522"/>
      <c r="C373" s="522"/>
      <c r="D373" s="522"/>
      <c r="E373" s="522"/>
      <c r="F373" s="522"/>
      <c r="G373" s="522"/>
      <c r="H373" s="522"/>
      <c r="I373" s="522"/>
      <c r="J373" s="522"/>
      <c r="K373" s="522"/>
      <c r="L373" s="522"/>
      <c r="M373" s="523"/>
    </row>
    <row r="374" spans="1:23" ht="17.25" customHeight="1" x14ac:dyDescent="0.2">
      <c r="A374" s="517" t="s">
        <v>440</v>
      </c>
      <c r="B374" s="519" t="s">
        <v>441</v>
      </c>
      <c r="C374" s="513" t="s">
        <v>442</v>
      </c>
      <c r="D374" s="519" t="s">
        <v>443</v>
      </c>
      <c r="E374" s="519" t="s">
        <v>444</v>
      </c>
      <c r="F374" s="513" t="s">
        <v>445</v>
      </c>
      <c r="G374" s="513" t="s">
        <v>446</v>
      </c>
      <c r="H374" s="513" t="s">
        <v>447</v>
      </c>
      <c r="I374" s="514" t="s">
        <v>448</v>
      </c>
      <c r="J374" s="516" t="s">
        <v>449</v>
      </c>
      <c r="K374" s="511" t="s">
        <v>450</v>
      </c>
      <c r="L374" s="511" t="s">
        <v>451</v>
      </c>
      <c r="M374" s="512" t="s">
        <v>555</v>
      </c>
    </row>
    <row r="375" spans="1:23" ht="78.75" customHeight="1" x14ac:dyDescent="0.2">
      <c r="A375" s="518"/>
      <c r="B375" s="520"/>
      <c r="C375" s="513"/>
      <c r="D375" s="520"/>
      <c r="E375" s="520"/>
      <c r="F375" s="513"/>
      <c r="G375" s="513"/>
      <c r="H375" s="513"/>
      <c r="I375" s="515"/>
      <c r="J375" s="516"/>
      <c r="K375" s="511"/>
      <c r="L375" s="511"/>
      <c r="M375" s="512"/>
    </row>
    <row r="376" spans="1:23" s="105" customFormat="1" ht="17.100000000000001" customHeight="1" collapsed="1" x14ac:dyDescent="0.2">
      <c r="A376" s="330">
        <v>39</v>
      </c>
      <c r="B376" s="331"/>
      <c r="C376" s="332"/>
      <c r="D376" s="333"/>
      <c r="E376" s="334"/>
      <c r="F376" s="334"/>
      <c r="G376" s="334"/>
      <c r="H376" s="111"/>
      <c r="I376" s="335"/>
      <c r="J376" s="331"/>
      <c r="K376" s="331"/>
      <c r="L376" s="331"/>
      <c r="M376" s="373"/>
      <c r="V376" s="392"/>
      <c r="W376" s="393"/>
    </row>
    <row r="377" spans="1:23" s="358" customFormat="1" ht="17.100000000000001" customHeight="1" x14ac:dyDescent="0.25">
      <c r="A377" s="508" t="s">
        <v>459</v>
      </c>
      <c r="B377" s="509"/>
      <c r="C377" s="509"/>
      <c r="D377" s="510"/>
      <c r="E377" s="364"/>
      <c r="F377" s="364"/>
      <c r="G377" s="364"/>
      <c r="H377" s="365"/>
      <c r="I377" s="366"/>
      <c r="J377" s="367"/>
      <c r="K377" s="384"/>
      <c r="L377" s="367"/>
      <c r="M377" s="367"/>
      <c r="V377" s="392"/>
      <c r="W377" s="393"/>
    </row>
    <row r="378" spans="1:23" s="358" customFormat="1" ht="42.6" customHeight="1" x14ac:dyDescent="0.25">
      <c r="A378" s="385" t="s">
        <v>462</v>
      </c>
      <c r="B378" s="371" t="s">
        <v>463</v>
      </c>
      <c r="C378" s="504" t="s">
        <v>464</v>
      </c>
      <c r="D378" s="505"/>
      <c r="E378" s="372" t="s">
        <v>465</v>
      </c>
      <c r="F378" s="372" t="s">
        <v>466</v>
      </c>
      <c r="G378" s="372" t="s">
        <v>467</v>
      </c>
      <c r="H378" s="372" t="s">
        <v>468</v>
      </c>
      <c r="I378" s="372" t="s">
        <v>469</v>
      </c>
      <c r="J378" s="372" t="s">
        <v>470</v>
      </c>
      <c r="K378" s="384"/>
      <c r="L378" s="367"/>
      <c r="M378" s="367"/>
      <c r="V378" s="392"/>
      <c r="W378" s="393"/>
    </row>
    <row r="379" spans="1:23" s="105" customFormat="1" ht="41.1" customHeight="1" x14ac:dyDescent="0.2">
      <c r="A379" s="355">
        <v>1</v>
      </c>
      <c r="B379" s="383"/>
      <c r="C379" s="506"/>
      <c r="D379" s="507"/>
      <c r="E379" s="383"/>
      <c r="F379" s="394"/>
      <c r="G379" s="383"/>
      <c r="H379" s="394"/>
      <c r="I379" s="383"/>
      <c r="J379" s="394"/>
      <c r="K379" s="384"/>
      <c r="L379" s="367"/>
      <c r="M379" s="367"/>
      <c r="V379" s="392"/>
      <c r="W379" s="393"/>
    </row>
    <row r="380" spans="1:23" s="105" customFormat="1" ht="41.1" customHeight="1" collapsed="1" x14ac:dyDescent="0.2">
      <c r="A380" s="355">
        <v>2</v>
      </c>
      <c r="B380" s="383"/>
      <c r="C380" s="506"/>
      <c r="D380" s="507"/>
      <c r="E380" s="383"/>
      <c r="F380" s="394"/>
      <c r="G380" s="383"/>
      <c r="H380" s="394"/>
      <c r="I380" s="383"/>
      <c r="J380" s="394"/>
      <c r="K380" s="384"/>
      <c r="L380" s="367"/>
      <c r="M380" s="367"/>
      <c r="V380" s="115"/>
      <c r="W380" s="393"/>
    </row>
    <row r="381" spans="1:23" s="105" customFormat="1" ht="41.1" customHeight="1" x14ac:dyDescent="0.2">
      <c r="A381" s="355">
        <v>3</v>
      </c>
      <c r="B381" s="383"/>
      <c r="C381" s="506"/>
      <c r="D381" s="507"/>
      <c r="E381" s="383"/>
      <c r="F381" s="394"/>
      <c r="G381" s="383"/>
      <c r="H381" s="394"/>
      <c r="I381" s="383"/>
      <c r="J381" s="394"/>
      <c r="K381" s="384"/>
      <c r="L381" s="367"/>
      <c r="M381" s="367"/>
      <c r="V381" s="115"/>
      <c r="W381" s="393"/>
    </row>
    <row r="382" spans="1:23" s="105" customFormat="1" ht="8.1" customHeight="1" x14ac:dyDescent="0.2">
      <c r="A382" s="368"/>
      <c r="B382" s="367"/>
      <c r="C382" s="369"/>
      <c r="D382" s="370"/>
      <c r="E382" s="364"/>
      <c r="F382" s="364"/>
      <c r="G382" s="364"/>
      <c r="H382" s="365"/>
      <c r="I382" s="366"/>
      <c r="J382" s="367"/>
      <c r="K382" s="384"/>
      <c r="L382" s="367"/>
      <c r="M382" s="367"/>
      <c r="V382" s="115"/>
      <c r="W382" s="115"/>
    </row>
    <row r="383" spans="1:23" ht="15.95" customHeight="1" x14ac:dyDescent="0.2">
      <c r="A383" s="521" t="s">
        <v>666</v>
      </c>
      <c r="B383" s="522"/>
      <c r="C383" s="522"/>
      <c r="D383" s="522"/>
      <c r="E383" s="522"/>
      <c r="F383" s="522"/>
      <c r="G383" s="522"/>
      <c r="H383" s="522"/>
      <c r="I383" s="522"/>
      <c r="J383" s="522"/>
      <c r="K383" s="522"/>
      <c r="L383" s="522"/>
      <c r="M383" s="523"/>
    </row>
    <row r="384" spans="1:23" ht="17.25" customHeight="1" x14ac:dyDescent="0.2">
      <c r="A384" s="517" t="s">
        <v>440</v>
      </c>
      <c r="B384" s="519" t="s">
        <v>441</v>
      </c>
      <c r="C384" s="513" t="s">
        <v>442</v>
      </c>
      <c r="D384" s="519" t="s">
        <v>443</v>
      </c>
      <c r="E384" s="519" t="s">
        <v>444</v>
      </c>
      <c r="F384" s="513" t="s">
        <v>445</v>
      </c>
      <c r="G384" s="513" t="s">
        <v>446</v>
      </c>
      <c r="H384" s="513" t="s">
        <v>447</v>
      </c>
      <c r="I384" s="514" t="s">
        <v>448</v>
      </c>
      <c r="J384" s="516" t="s">
        <v>449</v>
      </c>
      <c r="K384" s="511" t="s">
        <v>450</v>
      </c>
      <c r="L384" s="511" t="s">
        <v>451</v>
      </c>
      <c r="M384" s="512" t="s">
        <v>555</v>
      </c>
    </row>
    <row r="385" spans="1:23" ht="78.75" customHeight="1" x14ac:dyDescent="0.2">
      <c r="A385" s="518"/>
      <c r="B385" s="520"/>
      <c r="C385" s="513"/>
      <c r="D385" s="520"/>
      <c r="E385" s="520"/>
      <c r="F385" s="513"/>
      <c r="G385" s="513"/>
      <c r="H385" s="513"/>
      <c r="I385" s="515"/>
      <c r="J385" s="516"/>
      <c r="K385" s="511"/>
      <c r="L385" s="511"/>
      <c r="M385" s="512"/>
    </row>
    <row r="386" spans="1:23" s="105" customFormat="1" ht="17.100000000000001" customHeight="1" collapsed="1" x14ac:dyDescent="0.2">
      <c r="A386" s="330">
        <v>40</v>
      </c>
      <c r="B386" s="331"/>
      <c r="C386" s="332"/>
      <c r="D386" s="333"/>
      <c r="E386" s="334"/>
      <c r="F386" s="334"/>
      <c r="G386" s="334"/>
      <c r="H386" s="111"/>
      <c r="I386" s="335"/>
      <c r="J386" s="331"/>
      <c r="K386" s="331"/>
      <c r="L386" s="331"/>
      <c r="M386" s="373"/>
      <c r="V386" s="392"/>
      <c r="W386" s="393"/>
    </row>
    <row r="387" spans="1:23" s="358" customFormat="1" ht="17.100000000000001" customHeight="1" x14ac:dyDescent="0.25">
      <c r="A387" s="508" t="s">
        <v>459</v>
      </c>
      <c r="B387" s="509"/>
      <c r="C387" s="509"/>
      <c r="D387" s="510"/>
      <c r="E387" s="364"/>
      <c r="F387" s="364"/>
      <c r="G387" s="364"/>
      <c r="H387" s="365"/>
      <c r="I387" s="366"/>
      <c r="J387" s="367"/>
      <c r="K387" s="384"/>
      <c r="L387" s="367"/>
      <c r="M387" s="367"/>
      <c r="V387" s="392"/>
      <c r="W387" s="393"/>
    </row>
    <row r="388" spans="1:23" s="358" customFormat="1" ht="42.6" customHeight="1" x14ac:dyDescent="0.25">
      <c r="A388" s="385" t="s">
        <v>462</v>
      </c>
      <c r="B388" s="371" t="s">
        <v>463</v>
      </c>
      <c r="C388" s="504" t="s">
        <v>464</v>
      </c>
      <c r="D388" s="505"/>
      <c r="E388" s="372" t="s">
        <v>465</v>
      </c>
      <c r="F388" s="372" t="s">
        <v>466</v>
      </c>
      <c r="G388" s="372" t="s">
        <v>467</v>
      </c>
      <c r="H388" s="372" t="s">
        <v>468</v>
      </c>
      <c r="I388" s="372" t="s">
        <v>469</v>
      </c>
      <c r="J388" s="372" t="s">
        <v>470</v>
      </c>
      <c r="K388" s="384"/>
      <c r="L388" s="367"/>
      <c r="M388" s="367"/>
      <c r="V388" s="392"/>
      <c r="W388" s="393"/>
    </row>
    <row r="389" spans="1:23" s="105" customFormat="1" ht="41.1" customHeight="1" x14ac:dyDescent="0.2">
      <c r="A389" s="355">
        <v>1</v>
      </c>
      <c r="B389" s="383"/>
      <c r="C389" s="506"/>
      <c r="D389" s="507"/>
      <c r="E389" s="383"/>
      <c r="F389" s="394"/>
      <c r="G389" s="383"/>
      <c r="H389" s="394"/>
      <c r="I389" s="383"/>
      <c r="J389" s="394"/>
      <c r="K389" s="384"/>
      <c r="L389" s="367"/>
      <c r="M389" s="367"/>
      <c r="V389" s="392"/>
      <c r="W389" s="393"/>
    </row>
    <row r="390" spans="1:23" s="105" customFormat="1" ht="41.1" customHeight="1" collapsed="1" x14ac:dyDescent="0.2">
      <c r="A390" s="355">
        <v>2</v>
      </c>
      <c r="B390" s="383"/>
      <c r="C390" s="506"/>
      <c r="D390" s="507"/>
      <c r="E390" s="383"/>
      <c r="F390" s="394"/>
      <c r="G390" s="383"/>
      <c r="H390" s="394"/>
      <c r="I390" s="383"/>
      <c r="J390" s="394"/>
      <c r="K390" s="384"/>
      <c r="L390" s="367"/>
      <c r="M390" s="367"/>
      <c r="V390" s="115"/>
      <c r="W390" s="393"/>
    </row>
    <row r="391" spans="1:23" s="105" customFormat="1" ht="41.1" customHeight="1" x14ac:dyDescent="0.2">
      <c r="A391" s="355">
        <v>3</v>
      </c>
      <c r="B391" s="383"/>
      <c r="C391" s="506"/>
      <c r="D391" s="507"/>
      <c r="E391" s="383"/>
      <c r="F391" s="394"/>
      <c r="G391" s="383"/>
      <c r="H391" s="394"/>
      <c r="I391" s="383"/>
      <c r="J391" s="394"/>
      <c r="K391" s="384"/>
      <c r="L391" s="367"/>
      <c r="M391" s="367"/>
      <c r="V391" s="115"/>
      <c r="W391" s="393"/>
    </row>
    <row r="392" spans="1:23" s="105" customFormat="1" ht="8.1" customHeight="1" x14ac:dyDescent="0.2">
      <c r="A392" s="368"/>
      <c r="B392" s="367"/>
      <c r="C392" s="369"/>
      <c r="D392" s="370"/>
      <c r="E392" s="364"/>
      <c r="F392" s="364"/>
      <c r="G392" s="364"/>
      <c r="H392" s="365"/>
      <c r="I392" s="366"/>
      <c r="J392" s="367"/>
      <c r="K392" s="384"/>
      <c r="L392" s="367"/>
      <c r="M392" s="367"/>
      <c r="V392" s="115"/>
      <c r="W392" s="115"/>
    </row>
    <row r="393" spans="1:23" ht="15.95" customHeight="1" x14ac:dyDescent="0.2">
      <c r="A393" s="521" t="s">
        <v>667</v>
      </c>
      <c r="B393" s="522"/>
      <c r="C393" s="522"/>
      <c r="D393" s="522"/>
      <c r="E393" s="522"/>
      <c r="F393" s="522"/>
      <c r="G393" s="522"/>
      <c r="H393" s="522"/>
      <c r="I393" s="522"/>
      <c r="J393" s="522"/>
      <c r="K393" s="522"/>
      <c r="L393" s="522"/>
      <c r="M393" s="523"/>
    </row>
    <row r="394" spans="1:23" ht="17.25" customHeight="1" x14ac:dyDescent="0.2">
      <c r="A394" s="517" t="s">
        <v>440</v>
      </c>
      <c r="B394" s="519" t="s">
        <v>441</v>
      </c>
      <c r="C394" s="513" t="s">
        <v>442</v>
      </c>
      <c r="D394" s="519" t="s">
        <v>443</v>
      </c>
      <c r="E394" s="519" t="s">
        <v>444</v>
      </c>
      <c r="F394" s="513" t="s">
        <v>445</v>
      </c>
      <c r="G394" s="513" t="s">
        <v>446</v>
      </c>
      <c r="H394" s="513" t="s">
        <v>447</v>
      </c>
      <c r="I394" s="514" t="s">
        <v>448</v>
      </c>
      <c r="J394" s="516" t="s">
        <v>449</v>
      </c>
      <c r="K394" s="511" t="s">
        <v>450</v>
      </c>
      <c r="L394" s="511" t="s">
        <v>451</v>
      </c>
      <c r="M394" s="512" t="s">
        <v>555</v>
      </c>
    </row>
    <row r="395" spans="1:23" ht="78.75" customHeight="1" x14ac:dyDescent="0.2">
      <c r="A395" s="518"/>
      <c r="B395" s="520"/>
      <c r="C395" s="513"/>
      <c r="D395" s="520"/>
      <c r="E395" s="520"/>
      <c r="F395" s="513"/>
      <c r="G395" s="513"/>
      <c r="H395" s="513"/>
      <c r="I395" s="515"/>
      <c r="J395" s="516"/>
      <c r="K395" s="511"/>
      <c r="L395" s="511"/>
      <c r="M395" s="512"/>
    </row>
    <row r="396" spans="1:23" s="105" customFormat="1" ht="17.100000000000001" customHeight="1" collapsed="1" x14ac:dyDescent="0.2">
      <c r="A396" s="330">
        <v>41</v>
      </c>
      <c r="B396" s="331"/>
      <c r="C396" s="332"/>
      <c r="D396" s="333"/>
      <c r="E396" s="334"/>
      <c r="F396" s="334"/>
      <c r="G396" s="334"/>
      <c r="H396" s="111"/>
      <c r="I396" s="335"/>
      <c r="J396" s="331"/>
      <c r="K396" s="331"/>
      <c r="L396" s="331"/>
      <c r="M396" s="373"/>
      <c r="V396" s="392"/>
      <c r="W396" s="393"/>
    </row>
    <row r="397" spans="1:23" s="358" customFormat="1" ht="17.100000000000001" customHeight="1" x14ac:dyDescent="0.25">
      <c r="A397" s="508" t="s">
        <v>459</v>
      </c>
      <c r="B397" s="509"/>
      <c r="C397" s="509"/>
      <c r="D397" s="510"/>
      <c r="E397" s="364"/>
      <c r="F397" s="364"/>
      <c r="G397" s="364"/>
      <c r="H397" s="365"/>
      <c r="I397" s="366"/>
      <c r="J397" s="367"/>
      <c r="K397" s="384"/>
      <c r="L397" s="367"/>
      <c r="M397" s="367"/>
      <c r="V397" s="392"/>
      <c r="W397" s="393"/>
    </row>
    <row r="398" spans="1:23" s="358" customFormat="1" ht="42.6" customHeight="1" x14ac:dyDescent="0.25">
      <c r="A398" s="385" t="s">
        <v>462</v>
      </c>
      <c r="B398" s="371" t="s">
        <v>463</v>
      </c>
      <c r="C398" s="504" t="s">
        <v>464</v>
      </c>
      <c r="D398" s="505"/>
      <c r="E398" s="372" t="s">
        <v>465</v>
      </c>
      <c r="F398" s="372" t="s">
        <v>466</v>
      </c>
      <c r="G398" s="372" t="s">
        <v>467</v>
      </c>
      <c r="H398" s="372" t="s">
        <v>468</v>
      </c>
      <c r="I398" s="372" t="s">
        <v>469</v>
      </c>
      <c r="J398" s="372" t="s">
        <v>470</v>
      </c>
      <c r="K398" s="384"/>
      <c r="L398" s="367"/>
      <c r="M398" s="367"/>
      <c r="V398" s="392"/>
      <c r="W398" s="393"/>
    </row>
    <row r="399" spans="1:23" s="105" customFormat="1" ht="41.1" customHeight="1" x14ac:dyDescent="0.2">
      <c r="A399" s="355">
        <v>1</v>
      </c>
      <c r="B399" s="383"/>
      <c r="C399" s="506"/>
      <c r="D399" s="507"/>
      <c r="E399" s="383"/>
      <c r="F399" s="394"/>
      <c r="G399" s="383"/>
      <c r="H399" s="394"/>
      <c r="I399" s="383"/>
      <c r="J399" s="394"/>
      <c r="K399" s="384"/>
      <c r="L399" s="367"/>
      <c r="M399" s="367"/>
      <c r="V399" s="392"/>
      <c r="W399" s="393"/>
    </row>
    <row r="400" spans="1:23" s="105" customFormat="1" ht="41.1" customHeight="1" collapsed="1" x14ac:dyDescent="0.2">
      <c r="A400" s="355">
        <v>2</v>
      </c>
      <c r="B400" s="383"/>
      <c r="C400" s="506"/>
      <c r="D400" s="507"/>
      <c r="E400" s="383"/>
      <c r="F400" s="394"/>
      <c r="G400" s="383"/>
      <c r="H400" s="394"/>
      <c r="I400" s="383"/>
      <c r="J400" s="394"/>
      <c r="K400" s="384"/>
      <c r="L400" s="367"/>
      <c r="M400" s="367"/>
      <c r="V400" s="115"/>
      <c r="W400" s="393"/>
    </row>
    <row r="401" spans="1:23" s="105" customFormat="1" ht="41.1" customHeight="1" x14ac:dyDescent="0.2">
      <c r="A401" s="355">
        <v>3</v>
      </c>
      <c r="B401" s="383"/>
      <c r="C401" s="506"/>
      <c r="D401" s="507"/>
      <c r="E401" s="383"/>
      <c r="F401" s="394"/>
      <c r="G401" s="383"/>
      <c r="H401" s="394"/>
      <c r="I401" s="383"/>
      <c r="J401" s="394"/>
      <c r="K401" s="384"/>
      <c r="L401" s="367"/>
      <c r="M401" s="367"/>
      <c r="V401" s="115"/>
      <c r="W401" s="393"/>
    </row>
    <row r="402" spans="1:23" s="105" customFormat="1" ht="8.1" customHeight="1" x14ac:dyDescent="0.2">
      <c r="A402" s="368"/>
      <c r="B402" s="367"/>
      <c r="C402" s="369"/>
      <c r="D402" s="370"/>
      <c r="E402" s="364"/>
      <c r="F402" s="364"/>
      <c r="G402" s="364"/>
      <c r="H402" s="365"/>
      <c r="I402" s="366"/>
      <c r="J402" s="367"/>
      <c r="K402" s="384"/>
      <c r="L402" s="367"/>
      <c r="M402" s="367"/>
      <c r="V402" s="115"/>
      <c r="W402" s="115"/>
    </row>
    <row r="403" spans="1:23" ht="15.95" customHeight="1" x14ac:dyDescent="0.2">
      <c r="A403" s="521" t="s">
        <v>668</v>
      </c>
      <c r="B403" s="522"/>
      <c r="C403" s="522"/>
      <c r="D403" s="522"/>
      <c r="E403" s="522"/>
      <c r="F403" s="522"/>
      <c r="G403" s="522"/>
      <c r="H403" s="522"/>
      <c r="I403" s="522"/>
      <c r="J403" s="522"/>
      <c r="K403" s="522"/>
      <c r="L403" s="522"/>
      <c r="M403" s="523"/>
    </row>
    <row r="404" spans="1:23" ht="17.25" customHeight="1" x14ac:dyDescent="0.2">
      <c r="A404" s="517" t="s">
        <v>440</v>
      </c>
      <c r="B404" s="519" t="s">
        <v>441</v>
      </c>
      <c r="C404" s="513" t="s">
        <v>442</v>
      </c>
      <c r="D404" s="519" t="s">
        <v>443</v>
      </c>
      <c r="E404" s="519" t="s">
        <v>444</v>
      </c>
      <c r="F404" s="513" t="s">
        <v>445</v>
      </c>
      <c r="G404" s="513" t="s">
        <v>446</v>
      </c>
      <c r="H404" s="513" t="s">
        <v>447</v>
      </c>
      <c r="I404" s="514" t="s">
        <v>448</v>
      </c>
      <c r="J404" s="516" t="s">
        <v>449</v>
      </c>
      <c r="K404" s="511" t="s">
        <v>450</v>
      </c>
      <c r="L404" s="511" t="s">
        <v>451</v>
      </c>
      <c r="M404" s="512" t="s">
        <v>555</v>
      </c>
    </row>
    <row r="405" spans="1:23" ht="78.75" customHeight="1" x14ac:dyDescent="0.2">
      <c r="A405" s="518"/>
      <c r="B405" s="520"/>
      <c r="C405" s="513"/>
      <c r="D405" s="520"/>
      <c r="E405" s="520"/>
      <c r="F405" s="513"/>
      <c r="G405" s="513"/>
      <c r="H405" s="513"/>
      <c r="I405" s="515"/>
      <c r="J405" s="516"/>
      <c r="K405" s="511"/>
      <c r="L405" s="511"/>
      <c r="M405" s="512"/>
    </row>
    <row r="406" spans="1:23" s="105" customFormat="1" ht="17.100000000000001" customHeight="1" collapsed="1" x14ac:dyDescent="0.2">
      <c r="A406" s="330">
        <v>42</v>
      </c>
      <c r="B406" s="331"/>
      <c r="C406" s="332"/>
      <c r="D406" s="333"/>
      <c r="E406" s="334"/>
      <c r="F406" s="334"/>
      <c r="G406" s="334"/>
      <c r="H406" s="111"/>
      <c r="I406" s="335"/>
      <c r="J406" s="331"/>
      <c r="K406" s="331"/>
      <c r="L406" s="331"/>
      <c r="M406" s="373"/>
      <c r="V406" s="392"/>
      <c r="W406" s="393"/>
    </row>
    <row r="407" spans="1:23" s="358" customFormat="1" ht="17.100000000000001" customHeight="1" x14ac:dyDescent="0.25">
      <c r="A407" s="508" t="s">
        <v>459</v>
      </c>
      <c r="B407" s="509"/>
      <c r="C407" s="509"/>
      <c r="D407" s="510"/>
      <c r="E407" s="364"/>
      <c r="F407" s="364"/>
      <c r="G407" s="364"/>
      <c r="H407" s="365"/>
      <c r="I407" s="366"/>
      <c r="J407" s="367"/>
      <c r="K407" s="384"/>
      <c r="L407" s="367"/>
      <c r="M407" s="367"/>
      <c r="V407" s="392"/>
      <c r="W407" s="393"/>
    </row>
    <row r="408" spans="1:23" s="358" customFormat="1" ht="42.6" customHeight="1" x14ac:dyDescent="0.25">
      <c r="A408" s="385" t="s">
        <v>462</v>
      </c>
      <c r="B408" s="371" t="s">
        <v>463</v>
      </c>
      <c r="C408" s="504" t="s">
        <v>464</v>
      </c>
      <c r="D408" s="505"/>
      <c r="E408" s="372" t="s">
        <v>465</v>
      </c>
      <c r="F408" s="372" t="s">
        <v>466</v>
      </c>
      <c r="G408" s="372" t="s">
        <v>467</v>
      </c>
      <c r="H408" s="372" t="s">
        <v>468</v>
      </c>
      <c r="I408" s="372" t="s">
        <v>469</v>
      </c>
      <c r="J408" s="372" t="s">
        <v>470</v>
      </c>
      <c r="K408" s="384"/>
      <c r="L408" s="367"/>
      <c r="M408" s="367"/>
      <c r="V408" s="392"/>
      <c r="W408" s="393"/>
    </row>
    <row r="409" spans="1:23" s="105" customFormat="1" ht="41.1" customHeight="1" x14ac:dyDescent="0.2">
      <c r="A409" s="355">
        <v>1</v>
      </c>
      <c r="B409" s="383"/>
      <c r="C409" s="506"/>
      <c r="D409" s="507"/>
      <c r="E409" s="383"/>
      <c r="F409" s="394"/>
      <c r="G409" s="383"/>
      <c r="H409" s="394"/>
      <c r="I409" s="383"/>
      <c r="J409" s="394"/>
      <c r="K409" s="384"/>
      <c r="L409" s="367"/>
      <c r="M409" s="367"/>
      <c r="V409" s="392"/>
      <c r="W409" s="393"/>
    </row>
    <row r="410" spans="1:23" s="105" customFormat="1" ht="41.1" customHeight="1" collapsed="1" x14ac:dyDescent="0.2">
      <c r="A410" s="355">
        <v>2</v>
      </c>
      <c r="B410" s="383"/>
      <c r="C410" s="506"/>
      <c r="D410" s="507"/>
      <c r="E410" s="383"/>
      <c r="F410" s="394"/>
      <c r="G410" s="383"/>
      <c r="H410" s="394"/>
      <c r="I410" s="383"/>
      <c r="J410" s="394"/>
      <c r="K410" s="384"/>
      <c r="L410" s="367"/>
      <c r="M410" s="367"/>
      <c r="V410" s="115"/>
      <c r="W410" s="393"/>
    </row>
    <row r="411" spans="1:23" s="105" customFormat="1" ht="41.1" customHeight="1" x14ac:dyDescent="0.2">
      <c r="A411" s="355">
        <v>3</v>
      </c>
      <c r="B411" s="383"/>
      <c r="C411" s="506"/>
      <c r="D411" s="507"/>
      <c r="E411" s="383"/>
      <c r="F411" s="394"/>
      <c r="G411" s="383"/>
      <c r="H411" s="394"/>
      <c r="I411" s="383"/>
      <c r="J411" s="394"/>
      <c r="K411" s="384"/>
      <c r="L411" s="367"/>
      <c r="M411" s="367"/>
      <c r="V411" s="115"/>
      <c r="W411" s="393"/>
    </row>
    <row r="412" spans="1:23" s="105" customFormat="1" ht="8.1" customHeight="1" x14ac:dyDescent="0.2">
      <c r="A412" s="368"/>
      <c r="B412" s="367"/>
      <c r="C412" s="369"/>
      <c r="D412" s="370"/>
      <c r="E412" s="364"/>
      <c r="F412" s="364"/>
      <c r="G412" s="364"/>
      <c r="H412" s="365"/>
      <c r="I412" s="366"/>
      <c r="J412" s="367"/>
      <c r="K412" s="384"/>
      <c r="L412" s="367"/>
      <c r="M412" s="367"/>
      <c r="V412" s="115"/>
      <c r="W412" s="115"/>
    </row>
    <row r="413" spans="1:23" ht="15.95" customHeight="1" x14ac:dyDescent="0.2">
      <c r="A413" s="521" t="s">
        <v>669</v>
      </c>
      <c r="B413" s="522"/>
      <c r="C413" s="522"/>
      <c r="D413" s="522"/>
      <c r="E413" s="522"/>
      <c r="F413" s="522"/>
      <c r="G413" s="522"/>
      <c r="H413" s="522"/>
      <c r="I413" s="522"/>
      <c r="J413" s="522"/>
      <c r="K413" s="522"/>
      <c r="L413" s="522"/>
      <c r="M413" s="523"/>
    </row>
    <row r="414" spans="1:23" ht="17.25" customHeight="1" x14ac:dyDescent="0.2">
      <c r="A414" s="517" t="s">
        <v>440</v>
      </c>
      <c r="B414" s="519" t="s">
        <v>441</v>
      </c>
      <c r="C414" s="513" t="s">
        <v>442</v>
      </c>
      <c r="D414" s="519" t="s">
        <v>443</v>
      </c>
      <c r="E414" s="519" t="s">
        <v>444</v>
      </c>
      <c r="F414" s="513" t="s">
        <v>445</v>
      </c>
      <c r="G414" s="513" t="s">
        <v>446</v>
      </c>
      <c r="H414" s="513" t="s">
        <v>447</v>
      </c>
      <c r="I414" s="514" t="s">
        <v>448</v>
      </c>
      <c r="J414" s="516" t="s">
        <v>449</v>
      </c>
      <c r="K414" s="511" t="s">
        <v>450</v>
      </c>
      <c r="L414" s="511" t="s">
        <v>451</v>
      </c>
      <c r="M414" s="512" t="s">
        <v>555</v>
      </c>
    </row>
    <row r="415" spans="1:23" ht="78.75" customHeight="1" x14ac:dyDescent="0.2">
      <c r="A415" s="518"/>
      <c r="B415" s="520"/>
      <c r="C415" s="513"/>
      <c r="D415" s="520"/>
      <c r="E415" s="520"/>
      <c r="F415" s="513"/>
      <c r="G415" s="513"/>
      <c r="H415" s="513"/>
      <c r="I415" s="515"/>
      <c r="J415" s="516"/>
      <c r="K415" s="511"/>
      <c r="L415" s="511"/>
      <c r="M415" s="512"/>
    </row>
    <row r="416" spans="1:23" s="105" customFormat="1" ht="17.100000000000001" customHeight="1" collapsed="1" x14ac:dyDescent="0.2">
      <c r="A416" s="330">
        <v>43</v>
      </c>
      <c r="B416" s="331"/>
      <c r="C416" s="332"/>
      <c r="D416" s="333"/>
      <c r="E416" s="334"/>
      <c r="F416" s="334"/>
      <c r="G416" s="334"/>
      <c r="H416" s="111"/>
      <c r="I416" s="335"/>
      <c r="J416" s="331"/>
      <c r="K416" s="331"/>
      <c r="L416" s="331"/>
      <c r="M416" s="373"/>
      <c r="V416" s="392"/>
      <c r="W416" s="393"/>
    </row>
    <row r="417" spans="1:23" s="358" customFormat="1" ht="17.100000000000001" customHeight="1" x14ac:dyDescent="0.25">
      <c r="A417" s="508" t="s">
        <v>459</v>
      </c>
      <c r="B417" s="509"/>
      <c r="C417" s="509"/>
      <c r="D417" s="510"/>
      <c r="E417" s="364"/>
      <c r="F417" s="364"/>
      <c r="G417" s="364"/>
      <c r="H417" s="365"/>
      <c r="I417" s="366"/>
      <c r="J417" s="367"/>
      <c r="K417" s="384"/>
      <c r="L417" s="367"/>
      <c r="M417" s="367"/>
      <c r="V417" s="392"/>
      <c r="W417" s="393"/>
    </row>
    <row r="418" spans="1:23" s="358" customFormat="1" ht="42.6" customHeight="1" x14ac:dyDescent="0.25">
      <c r="A418" s="385" t="s">
        <v>462</v>
      </c>
      <c r="B418" s="371" t="s">
        <v>463</v>
      </c>
      <c r="C418" s="504" t="s">
        <v>464</v>
      </c>
      <c r="D418" s="505"/>
      <c r="E418" s="372" t="s">
        <v>465</v>
      </c>
      <c r="F418" s="372" t="s">
        <v>466</v>
      </c>
      <c r="G418" s="372" t="s">
        <v>467</v>
      </c>
      <c r="H418" s="372" t="s">
        <v>468</v>
      </c>
      <c r="I418" s="372" t="s">
        <v>469</v>
      </c>
      <c r="J418" s="372" t="s">
        <v>470</v>
      </c>
      <c r="K418" s="384"/>
      <c r="L418" s="367"/>
      <c r="M418" s="367"/>
      <c r="V418" s="392"/>
      <c r="W418" s="393"/>
    </row>
    <row r="419" spans="1:23" s="105" customFormat="1" ht="41.1" customHeight="1" x14ac:dyDescent="0.2">
      <c r="A419" s="355">
        <v>1</v>
      </c>
      <c r="B419" s="383"/>
      <c r="C419" s="506"/>
      <c r="D419" s="507"/>
      <c r="E419" s="383"/>
      <c r="F419" s="394"/>
      <c r="G419" s="383"/>
      <c r="H419" s="394"/>
      <c r="I419" s="383"/>
      <c r="J419" s="394"/>
      <c r="K419" s="384"/>
      <c r="L419" s="367"/>
      <c r="M419" s="367"/>
      <c r="V419" s="392"/>
      <c r="W419" s="393"/>
    </row>
    <row r="420" spans="1:23" s="105" customFormat="1" ht="41.1" customHeight="1" collapsed="1" x14ac:dyDescent="0.2">
      <c r="A420" s="355">
        <v>2</v>
      </c>
      <c r="B420" s="383"/>
      <c r="C420" s="506"/>
      <c r="D420" s="507"/>
      <c r="E420" s="383"/>
      <c r="F420" s="394"/>
      <c r="G420" s="383"/>
      <c r="H420" s="394"/>
      <c r="I420" s="383"/>
      <c r="J420" s="394"/>
      <c r="K420" s="384"/>
      <c r="L420" s="367"/>
      <c r="M420" s="367"/>
      <c r="V420" s="115"/>
      <c r="W420" s="393"/>
    </row>
    <row r="421" spans="1:23" s="105" customFormat="1" ht="41.1" customHeight="1" x14ac:dyDescent="0.2">
      <c r="A421" s="355">
        <v>3</v>
      </c>
      <c r="B421" s="383"/>
      <c r="C421" s="506"/>
      <c r="D421" s="507"/>
      <c r="E421" s="383"/>
      <c r="F421" s="394"/>
      <c r="G421" s="383"/>
      <c r="H421" s="394"/>
      <c r="I421" s="383"/>
      <c r="J421" s="394"/>
      <c r="K421" s="384"/>
      <c r="L421" s="367"/>
      <c r="M421" s="367"/>
      <c r="V421" s="115"/>
      <c r="W421" s="393"/>
    </row>
    <row r="422" spans="1:23" s="105" customFormat="1" ht="8.1" customHeight="1" x14ac:dyDescent="0.2">
      <c r="A422" s="368"/>
      <c r="B422" s="367"/>
      <c r="C422" s="369"/>
      <c r="D422" s="370"/>
      <c r="E422" s="364"/>
      <c r="F422" s="364"/>
      <c r="G422" s="364"/>
      <c r="H422" s="365"/>
      <c r="I422" s="366"/>
      <c r="J422" s="367"/>
      <c r="K422" s="384"/>
      <c r="L422" s="367"/>
      <c r="M422" s="367"/>
      <c r="V422" s="115"/>
      <c r="W422" s="115"/>
    </row>
    <row r="423" spans="1:23" ht="15.95" customHeight="1" x14ac:dyDescent="0.2">
      <c r="A423" s="521" t="s">
        <v>670</v>
      </c>
      <c r="B423" s="522"/>
      <c r="C423" s="522"/>
      <c r="D423" s="522"/>
      <c r="E423" s="522"/>
      <c r="F423" s="522"/>
      <c r="G423" s="522"/>
      <c r="H423" s="522"/>
      <c r="I423" s="522"/>
      <c r="J423" s="522"/>
      <c r="K423" s="522"/>
      <c r="L423" s="522"/>
      <c r="M423" s="523"/>
    </row>
    <row r="424" spans="1:23" ht="17.25" customHeight="1" x14ac:dyDescent="0.2">
      <c r="A424" s="517" t="s">
        <v>440</v>
      </c>
      <c r="B424" s="519" t="s">
        <v>441</v>
      </c>
      <c r="C424" s="513" t="s">
        <v>442</v>
      </c>
      <c r="D424" s="519" t="s">
        <v>443</v>
      </c>
      <c r="E424" s="519" t="s">
        <v>444</v>
      </c>
      <c r="F424" s="513" t="s">
        <v>445</v>
      </c>
      <c r="G424" s="513" t="s">
        <v>446</v>
      </c>
      <c r="H424" s="513" t="s">
        <v>447</v>
      </c>
      <c r="I424" s="514" t="s">
        <v>448</v>
      </c>
      <c r="J424" s="516" t="s">
        <v>449</v>
      </c>
      <c r="K424" s="511" t="s">
        <v>450</v>
      </c>
      <c r="L424" s="511" t="s">
        <v>451</v>
      </c>
      <c r="M424" s="512" t="s">
        <v>555</v>
      </c>
    </row>
    <row r="425" spans="1:23" ht="78.75" customHeight="1" x14ac:dyDescent="0.2">
      <c r="A425" s="518"/>
      <c r="B425" s="520"/>
      <c r="C425" s="513"/>
      <c r="D425" s="520"/>
      <c r="E425" s="520"/>
      <c r="F425" s="513"/>
      <c r="G425" s="513"/>
      <c r="H425" s="513"/>
      <c r="I425" s="515"/>
      <c r="J425" s="516"/>
      <c r="K425" s="511"/>
      <c r="L425" s="511"/>
      <c r="M425" s="512"/>
    </row>
    <row r="426" spans="1:23" s="105" customFormat="1" ht="17.100000000000001" customHeight="1" collapsed="1" x14ac:dyDescent="0.2">
      <c r="A426" s="330">
        <v>44</v>
      </c>
      <c r="B426" s="331"/>
      <c r="C426" s="332"/>
      <c r="D426" s="333"/>
      <c r="E426" s="334"/>
      <c r="F426" s="334"/>
      <c r="G426" s="334"/>
      <c r="H426" s="111"/>
      <c r="I426" s="335"/>
      <c r="J426" s="331"/>
      <c r="K426" s="331"/>
      <c r="L426" s="331"/>
      <c r="M426" s="373"/>
      <c r="V426" s="392"/>
      <c r="W426" s="393"/>
    </row>
    <row r="427" spans="1:23" s="358" customFormat="1" ht="17.100000000000001" customHeight="1" x14ac:dyDescent="0.25">
      <c r="A427" s="508" t="s">
        <v>459</v>
      </c>
      <c r="B427" s="509"/>
      <c r="C427" s="509"/>
      <c r="D427" s="510"/>
      <c r="E427" s="364"/>
      <c r="F427" s="364"/>
      <c r="G427" s="364"/>
      <c r="H427" s="365"/>
      <c r="I427" s="366"/>
      <c r="J427" s="367"/>
      <c r="K427" s="384"/>
      <c r="L427" s="367"/>
      <c r="M427" s="367"/>
      <c r="V427" s="392"/>
      <c r="W427" s="393"/>
    </row>
    <row r="428" spans="1:23" s="358" customFormat="1" ht="42.6" customHeight="1" x14ac:dyDescent="0.25">
      <c r="A428" s="385" t="s">
        <v>462</v>
      </c>
      <c r="B428" s="371" t="s">
        <v>463</v>
      </c>
      <c r="C428" s="504" t="s">
        <v>464</v>
      </c>
      <c r="D428" s="505"/>
      <c r="E428" s="372" t="s">
        <v>465</v>
      </c>
      <c r="F428" s="372" t="s">
        <v>466</v>
      </c>
      <c r="G428" s="372" t="s">
        <v>467</v>
      </c>
      <c r="H428" s="372" t="s">
        <v>468</v>
      </c>
      <c r="I428" s="372" t="s">
        <v>469</v>
      </c>
      <c r="J428" s="372" t="s">
        <v>470</v>
      </c>
      <c r="K428" s="384"/>
      <c r="L428" s="367"/>
      <c r="M428" s="367"/>
      <c r="V428" s="392"/>
      <c r="W428" s="393"/>
    </row>
    <row r="429" spans="1:23" s="105" customFormat="1" ht="41.1" customHeight="1" x14ac:dyDescent="0.2">
      <c r="A429" s="355">
        <v>1</v>
      </c>
      <c r="B429" s="383"/>
      <c r="C429" s="506"/>
      <c r="D429" s="507"/>
      <c r="E429" s="383"/>
      <c r="F429" s="394"/>
      <c r="G429" s="383"/>
      <c r="H429" s="394"/>
      <c r="I429" s="383"/>
      <c r="J429" s="394"/>
      <c r="K429" s="384"/>
      <c r="L429" s="367"/>
      <c r="M429" s="367"/>
      <c r="V429" s="392"/>
      <c r="W429" s="393"/>
    </row>
    <row r="430" spans="1:23" s="105" customFormat="1" ht="41.1" customHeight="1" collapsed="1" x14ac:dyDescent="0.2">
      <c r="A430" s="355">
        <v>2</v>
      </c>
      <c r="B430" s="383"/>
      <c r="C430" s="506"/>
      <c r="D430" s="507"/>
      <c r="E430" s="383"/>
      <c r="F430" s="394"/>
      <c r="G430" s="383"/>
      <c r="H430" s="394"/>
      <c r="I430" s="383"/>
      <c r="J430" s="394"/>
      <c r="K430" s="384"/>
      <c r="L430" s="367"/>
      <c r="M430" s="367"/>
      <c r="V430" s="115"/>
      <c r="W430" s="393"/>
    </row>
    <row r="431" spans="1:23" s="105" customFormat="1" ht="41.1" customHeight="1" x14ac:dyDescent="0.2">
      <c r="A431" s="355">
        <v>3</v>
      </c>
      <c r="B431" s="383"/>
      <c r="C431" s="506"/>
      <c r="D431" s="507"/>
      <c r="E431" s="383"/>
      <c r="F431" s="394"/>
      <c r="G431" s="383"/>
      <c r="H431" s="394"/>
      <c r="I431" s="383"/>
      <c r="J431" s="394"/>
      <c r="K431" s="384"/>
      <c r="L431" s="367"/>
      <c r="M431" s="367"/>
      <c r="V431" s="115"/>
      <c r="W431" s="393"/>
    </row>
    <row r="432" spans="1:23" s="105" customFormat="1" ht="8.1" customHeight="1" x14ac:dyDescent="0.2">
      <c r="A432" s="368"/>
      <c r="B432" s="367"/>
      <c r="C432" s="369"/>
      <c r="D432" s="370"/>
      <c r="E432" s="364"/>
      <c r="F432" s="364"/>
      <c r="G432" s="364"/>
      <c r="H432" s="365"/>
      <c r="I432" s="366"/>
      <c r="J432" s="367"/>
      <c r="K432" s="384"/>
      <c r="L432" s="367"/>
      <c r="M432" s="367"/>
      <c r="V432" s="115"/>
      <c r="W432" s="115"/>
    </row>
    <row r="433" spans="1:23" ht="15.95" customHeight="1" x14ac:dyDescent="0.2">
      <c r="A433" s="521" t="s">
        <v>671</v>
      </c>
      <c r="B433" s="522"/>
      <c r="C433" s="522"/>
      <c r="D433" s="522"/>
      <c r="E433" s="522"/>
      <c r="F433" s="522"/>
      <c r="G433" s="522"/>
      <c r="H433" s="522"/>
      <c r="I433" s="522"/>
      <c r="J433" s="522"/>
      <c r="K433" s="522"/>
      <c r="L433" s="522"/>
      <c r="M433" s="523"/>
    </row>
    <row r="434" spans="1:23" ht="17.25" customHeight="1" x14ac:dyDescent="0.2">
      <c r="A434" s="517" t="s">
        <v>440</v>
      </c>
      <c r="B434" s="519" t="s">
        <v>441</v>
      </c>
      <c r="C434" s="513" t="s">
        <v>442</v>
      </c>
      <c r="D434" s="519" t="s">
        <v>443</v>
      </c>
      <c r="E434" s="519" t="s">
        <v>444</v>
      </c>
      <c r="F434" s="513" t="s">
        <v>445</v>
      </c>
      <c r="G434" s="513" t="s">
        <v>446</v>
      </c>
      <c r="H434" s="513" t="s">
        <v>447</v>
      </c>
      <c r="I434" s="514" t="s">
        <v>448</v>
      </c>
      <c r="J434" s="516" t="s">
        <v>449</v>
      </c>
      <c r="K434" s="511" t="s">
        <v>450</v>
      </c>
      <c r="L434" s="511" t="s">
        <v>451</v>
      </c>
      <c r="M434" s="512" t="s">
        <v>555</v>
      </c>
    </row>
    <row r="435" spans="1:23" ht="78.75" customHeight="1" x14ac:dyDescent="0.2">
      <c r="A435" s="518"/>
      <c r="B435" s="520"/>
      <c r="C435" s="513"/>
      <c r="D435" s="520"/>
      <c r="E435" s="520"/>
      <c r="F435" s="513"/>
      <c r="G435" s="513"/>
      <c r="H435" s="513"/>
      <c r="I435" s="515"/>
      <c r="J435" s="516"/>
      <c r="K435" s="511"/>
      <c r="L435" s="511"/>
      <c r="M435" s="512"/>
    </row>
    <row r="436" spans="1:23" s="105" customFormat="1" ht="17.100000000000001" customHeight="1" collapsed="1" x14ac:dyDescent="0.2">
      <c r="A436" s="330">
        <v>45</v>
      </c>
      <c r="B436" s="331"/>
      <c r="C436" s="332"/>
      <c r="D436" s="333"/>
      <c r="E436" s="334"/>
      <c r="F436" s="334"/>
      <c r="G436" s="334"/>
      <c r="H436" s="111"/>
      <c r="I436" s="335"/>
      <c r="J436" s="331"/>
      <c r="K436" s="331"/>
      <c r="L436" s="331"/>
      <c r="M436" s="373"/>
      <c r="V436" s="392"/>
      <c r="W436" s="393"/>
    </row>
    <row r="437" spans="1:23" s="358" customFormat="1" ht="17.100000000000001" customHeight="1" x14ac:dyDescent="0.25">
      <c r="A437" s="508" t="s">
        <v>459</v>
      </c>
      <c r="B437" s="509"/>
      <c r="C437" s="509"/>
      <c r="D437" s="510"/>
      <c r="E437" s="364"/>
      <c r="F437" s="364"/>
      <c r="G437" s="364"/>
      <c r="H437" s="365"/>
      <c r="I437" s="366"/>
      <c r="J437" s="367"/>
      <c r="K437" s="384"/>
      <c r="L437" s="367"/>
      <c r="M437" s="367"/>
      <c r="V437" s="392"/>
      <c r="W437" s="393"/>
    </row>
    <row r="438" spans="1:23" s="358" customFormat="1" ht="42.6" customHeight="1" x14ac:dyDescent="0.25">
      <c r="A438" s="385" t="s">
        <v>462</v>
      </c>
      <c r="B438" s="371" t="s">
        <v>463</v>
      </c>
      <c r="C438" s="504" t="s">
        <v>464</v>
      </c>
      <c r="D438" s="505"/>
      <c r="E438" s="372" t="s">
        <v>465</v>
      </c>
      <c r="F438" s="372" t="s">
        <v>466</v>
      </c>
      <c r="G438" s="372" t="s">
        <v>467</v>
      </c>
      <c r="H438" s="372" t="s">
        <v>468</v>
      </c>
      <c r="I438" s="372" t="s">
        <v>469</v>
      </c>
      <c r="J438" s="372" t="s">
        <v>470</v>
      </c>
      <c r="K438" s="384"/>
      <c r="L438" s="367"/>
      <c r="M438" s="367"/>
      <c r="V438" s="392"/>
      <c r="W438" s="393"/>
    </row>
    <row r="439" spans="1:23" s="105" customFormat="1" ht="41.1" customHeight="1" x14ac:dyDescent="0.2">
      <c r="A439" s="355">
        <v>1</v>
      </c>
      <c r="B439" s="383"/>
      <c r="C439" s="506"/>
      <c r="D439" s="507"/>
      <c r="E439" s="383"/>
      <c r="F439" s="394"/>
      <c r="G439" s="383"/>
      <c r="H439" s="394"/>
      <c r="I439" s="383"/>
      <c r="J439" s="394"/>
      <c r="K439" s="384"/>
      <c r="L439" s="367"/>
      <c r="M439" s="367"/>
      <c r="V439" s="392"/>
      <c r="W439" s="393"/>
    </row>
    <row r="440" spans="1:23" s="105" customFormat="1" ht="41.1" customHeight="1" collapsed="1" x14ac:dyDescent="0.2">
      <c r="A440" s="355">
        <v>2</v>
      </c>
      <c r="B440" s="383"/>
      <c r="C440" s="506"/>
      <c r="D440" s="507"/>
      <c r="E440" s="383"/>
      <c r="F440" s="394"/>
      <c r="G440" s="383"/>
      <c r="H440" s="394"/>
      <c r="I440" s="383"/>
      <c r="J440" s="394"/>
      <c r="K440" s="384"/>
      <c r="L440" s="367"/>
      <c r="M440" s="367"/>
      <c r="V440" s="115"/>
      <c r="W440" s="393"/>
    </row>
    <row r="441" spans="1:23" s="105" customFormat="1" ht="41.1" customHeight="1" x14ac:dyDescent="0.2">
      <c r="A441" s="355">
        <v>3</v>
      </c>
      <c r="B441" s="383"/>
      <c r="C441" s="506"/>
      <c r="D441" s="507"/>
      <c r="E441" s="383"/>
      <c r="F441" s="394"/>
      <c r="G441" s="383"/>
      <c r="H441" s="394"/>
      <c r="I441" s="383"/>
      <c r="J441" s="394"/>
      <c r="K441" s="384"/>
      <c r="L441" s="367"/>
      <c r="M441" s="367"/>
      <c r="V441" s="115"/>
      <c r="W441" s="393"/>
    </row>
    <row r="442" spans="1:23" s="105" customFormat="1" ht="8.1" customHeight="1" x14ac:dyDescent="0.2">
      <c r="A442" s="368"/>
      <c r="B442" s="367"/>
      <c r="C442" s="369"/>
      <c r="D442" s="370"/>
      <c r="E442" s="364"/>
      <c r="F442" s="364"/>
      <c r="G442" s="364"/>
      <c r="H442" s="365"/>
      <c r="I442" s="366"/>
      <c r="J442" s="367"/>
      <c r="K442" s="384"/>
      <c r="L442" s="367"/>
      <c r="M442" s="367"/>
      <c r="V442" s="115"/>
      <c r="W442" s="115"/>
    </row>
    <row r="443" spans="1:23" ht="15.95" customHeight="1" x14ac:dyDescent="0.2">
      <c r="A443" s="521" t="s">
        <v>672</v>
      </c>
      <c r="B443" s="522"/>
      <c r="C443" s="522"/>
      <c r="D443" s="522"/>
      <c r="E443" s="522"/>
      <c r="F443" s="522"/>
      <c r="G443" s="522"/>
      <c r="H443" s="522"/>
      <c r="I443" s="522"/>
      <c r="J443" s="522"/>
      <c r="K443" s="522"/>
      <c r="L443" s="522"/>
      <c r="M443" s="523"/>
    </row>
    <row r="444" spans="1:23" ht="17.25" customHeight="1" x14ac:dyDescent="0.2">
      <c r="A444" s="517" t="s">
        <v>440</v>
      </c>
      <c r="B444" s="519" t="s">
        <v>441</v>
      </c>
      <c r="C444" s="513" t="s">
        <v>442</v>
      </c>
      <c r="D444" s="519" t="s">
        <v>443</v>
      </c>
      <c r="E444" s="519" t="s">
        <v>444</v>
      </c>
      <c r="F444" s="513" t="s">
        <v>445</v>
      </c>
      <c r="G444" s="513" t="s">
        <v>446</v>
      </c>
      <c r="H444" s="513" t="s">
        <v>447</v>
      </c>
      <c r="I444" s="514" t="s">
        <v>448</v>
      </c>
      <c r="J444" s="516" t="s">
        <v>449</v>
      </c>
      <c r="K444" s="511" t="s">
        <v>450</v>
      </c>
      <c r="L444" s="511" t="s">
        <v>451</v>
      </c>
      <c r="M444" s="512" t="s">
        <v>555</v>
      </c>
    </row>
    <row r="445" spans="1:23" ht="78.75" customHeight="1" x14ac:dyDescent="0.2">
      <c r="A445" s="518"/>
      <c r="B445" s="520"/>
      <c r="C445" s="513"/>
      <c r="D445" s="520"/>
      <c r="E445" s="520"/>
      <c r="F445" s="513"/>
      <c r="G445" s="513"/>
      <c r="H445" s="513"/>
      <c r="I445" s="515"/>
      <c r="J445" s="516"/>
      <c r="K445" s="511"/>
      <c r="L445" s="511"/>
      <c r="M445" s="512"/>
    </row>
    <row r="446" spans="1:23" s="105" customFormat="1" ht="17.100000000000001" customHeight="1" collapsed="1" x14ac:dyDescent="0.2">
      <c r="A446" s="330">
        <v>46</v>
      </c>
      <c r="B446" s="331"/>
      <c r="C446" s="332"/>
      <c r="D446" s="333"/>
      <c r="E446" s="334"/>
      <c r="F446" s="334"/>
      <c r="G446" s="334"/>
      <c r="H446" s="111"/>
      <c r="I446" s="335"/>
      <c r="J446" s="331"/>
      <c r="K446" s="331"/>
      <c r="L446" s="331"/>
      <c r="M446" s="373"/>
      <c r="V446" s="392"/>
      <c r="W446" s="393"/>
    </row>
    <row r="447" spans="1:23" s="358" customFormat="1" ht="17.100000000000001" customHeight="1" x14ac:dyDescent="0.25">
      <c r="A447" s="508" t="s">
        <v>459</v>
      </c>
      <c r="B447" s="509"/>
      <c r="C447" s="509"/>
      <c r="D447" s="510"/>
      <c r="E447" s="364"/>
      <c r="F447" s="364"/>
      <c r="G447" s="364"/>
      <c r="H447" s="365"/>
      <c r="I447" s="366"/>
      <c r="J447" s="367"/>
      <c r="K447" s="384"/>
      <c r="L447" s="367"/>
      <c r="M447" s="367"/>
      <c r="V447" s="392"/>
      <c r="W447" s="393"/>
    </row>
    <row r="448" spans="1:23" s="358" customFormat="1" ht="42.6" customHeight="1" x14ac:dyDescent="0.25">
      <c r="A448" s="385" t="s">
        <v>462</v>
      </c>
      <c r="B448" s="371" t="s">
        <v>463</v>
      </c>
      <c r="C448" s="504" t="s">
        <v>464</v>
      </c>
      <c r="D448" s="505"/>
      <c r="E448" s="372" t="s">
        <v>465</v>
      </c>
      <c r="F448" s="372" t="s">
        <v>466</v>
      </c>
      <c r="G448" s="372" t="s">
        <v>467</v>
      </c>
      <c r="H448" s="372" t="s">
        <v>468</v>
      </c>
      <c r="I448" s="372" t="s">
        <v>469</v>
      </c>
      <c r="J448" s="372" t="s">
        <v>470</v>
      </c>
      <c r="K448" s="384"/>
      <c r="L448" s="367"/>
      <c r="M448" s="367"/>
      <c r="V448" s="392"/>
      <c r="W448" s="393"/>
    </row>
    <row r="449" spans="1:23" s="105" customFormat="1" ht="41.1" customHeight="1" x14ac:dyDescent="0.2">
      <c r="A449" s="355">
        <v>1</v>
      </c>
      <c r="B449" s="383"/>
      <c r="C449" s="506"/>
      <c r="D449" s="507"/>
      <c r="E449" s="383"/>
      <c r="F449" s="394"/>
      <c r="G449" s="383"/>
      <c r="H449" s="394"/>
      <c r="I449" s="383"/>
      <c r="J449" s="394"/>
      <c r="K449" s="384"/>
      <c r="L449" s="367"/>
      <c r="M449" s="367"/>
      <c r="V449" s="392"/>
      <c r="W449" s="393"/>
    </row>
    <row r="450" spans="1:23" s="105" customFormat="1" ht="41.1" customHeight="1" collapsed="1" x14ac:dyDescent="0.2">
      <c r="A450" s="355">
        <v>2</v>
      </c>
      <c r="B450" s="383"/>
      <c r="C450" s="506"/>
      <c r="D450" s="507"/>
      <c r="E450" s="383"/>
      <c r="F450" s="394"/>
      <c r="G450" s="383"/>
      <c r="H450" s="394"/>
      <c r="I450" s="383"/>
      <c r="J450" s="394"/>
      <c r="K450" s="384"/>
      <c r="L450" s="367"/>
      <c r="M450" s="367"/>
      <c r="V450" s="115"/>
      <c r="W450" s="393"/>
    </row>
    <row r="451" spans="1:23" s="105" customFormat="1" ht="41.1" customHeight="1" x14ac:dyDescent="0.2">
      <c r="A451" s="355">
        <v>3</v>
      </c>
      <c r="B451" s="383"/>
      <c r="C451" s="506"/>
      <c r="D451" s="507"/>
      <c r="E451" s="383"/>
      <c r="F451" s="394"/>
      <c r="G451" s="383"/>
      <c r="H451" s="394"/>
      <c r="I451" s="383"/>
      <c r="J451" s="394"/>
      <c r="K451" s="384"/>
      <c r="L451" s="367"/>
      <c r="M451" s="367"/>
      <c r="V451" s="115"/>
      <c r="W451" s="393"/>
    </row>
    <row r="452" spans="1:23" s="105" customFormat="1" ht="8.1" customHeight="1" x14ac:dyDescent="0.2">
      <c r="A452" s="368"/>
      <c r="B452" s="367"/>
      <c r="C452" s="369"/>
      <c r="D452" s="370"/>
      <c r="E452" s="364"/>
      <c r="F452" s="364"/>
      <c r="G452" s="364"/>
      <c r="H452" s="365"/>
      <c r="I452" s="366"/>
      <c r="J452" s="367"/>
      <c r="K452" s="384"/>
      <c r="L452" s="367"/>
      <c r="M452" s="367"/>
      <c r="V452" s="115"/>
      <c r="W452" s="115"/>
    </row>
    <row r="453" spans="1:23" ht="15.95" customHeight="1" x14ac:dyDescent="0.2">
      <c r="A453" s="521" t="s">
        <v>673</v>
      </c>
      <c r="B453" s="522"/>
      <c r="C453" s="522"/>
      <c r="D453" s="522"/>
      <c r="E453" s="522"/>
      <c r="F453" s="522"/>
      <c r="G453" s="522"/>
      <c r="H453" s="522"/>
      <c r="I453" s="522"/>
      <c r="J453" s="522"/>
      <c r="K453" s="522"/>
      <c r="L453" s="522"/>
      <c r="M453" s="523"/>
    </row>
    <row r="454" spans="1:23" ht="17.25" customHeight="1" x14ac:dyDescent="0.2">
      <c r="A454" s="517" t="s">
        <v>440</v>
      </c>
      <c r="B454" s="519" t="s">
        <v>441</v>
      </c>
      <c r="C454" s="513" t="s">
        <v>442</v>
      </c>
      <c r="D454" s="519" t="s">
        <v>443</v>
      </c>
      <c r="E454" s="519" t="s">
        <v>444</v>
      </c>
      <c r="F454" s="513" t="s">
        <v>445</v>
      </c>
      <c r="G454" s="513" t="s">
        <v>446</v>
      </c>
      <c r="H454" s="513" t="s">
        <v>447</v>
      </c>
      <c r="I454" s="514" t="s">
        <v>448</v>
      </c>
      <c r="J454" s="516" t="s">
        <v>449</v>
      </c>
      <c r="K454" s="511" t="s">
        <v>450</v>
      </c>
      <c r="L454" s="511" t="s">
        <v>451</v>
      </c>
      <c r="M454" s="512" t="s">
        <v>555</v>
      </c>
    </row>
    <row r="455" spans="1:23" ht="78.75" customHeight="1" x14ac:dyDescent="0.2">
      <c r="A455" s="518"/>
      <c r="B455" s="520"/>
      <c r="C455" s="513"/>
      <c r="D455" s="520"/>
      <c r="E455" s="520"/>
      <c r="F455" s="513"/>
      <c r="G455" s="513"/>
      <c r="H455" s="513"/>
      <c r="I455" s="515"/>
      <c r="J455" s="516"/>
      <c r="K455" s="511"/>
      <c r="L455" s="511"/>
      <c r="M455" s="512"/>
    </row>
    <row r="456" spans="1:23" s="105" customFormat="1" ht="17.100000000000001" customHeight="1" collapsed="1" x14ac:dyDescent="0.2">
      <c r="A456" s="330">
        <v>47</v>
      </c>
      <c r="B456" s="331"/>
      <c r="C456" s="332"/>
      <c r="D456" s="333"/>
      <c r="E456" s="334"/>
      <c r="F456" s="334"/>
      <c r="G456" s="334"/>
      <c r="H456" s="111"/>
      <c r="I456" s="335"/>
      <c r="J456" s="331"/>
      <c r="K456" s="331"/>
      <c r="L456" s="331"/>
      <c r="M456" s="373"/>
      <c r="V456" s="392"/>
      <c r="W456" s="393"/>
    </row>
    <row r="457" spans="1:23" s="358" customFormat="1" ht="17.100000000000001" customHeight="1" x14ac:dyDescent="0.25">
      <c r="A457" s="508" t="s">
        <v>459</v>
      </c>
      <c r="B457" s="509"/>
      <c r="C457" s="509"/>
      <c r="D457" s="510"/>
      <c r="E457" s="364"/>
      <c r="F457" s="364"/>
      <c r="G457" s="364"/>
      <c r="H457" s="365"/>
      <c r="I457" s="366"/>
      <c r="J457" s="367"/>
      <c r="K457" s="384"/>
      <c r="L457" s="367"/>
      <c r="M457" s="367"/>
      <c r="V457" s="392"/>
      <c r="W457" s="393"/>
    </row>
    <row r="458" spans="1:23" s="358" customFormat="1" ht="42.6" customHeight="1" x14ac:dyDescent="0.25">
      <c r="A458" s="385" t="s">
        <v>462</v>
      </c>
      <c r="B458" s="371" t="s">
        <v>463</v>
      </c>
      <c r="C458" s="504" t="s">
        <v>464</v>
      </c>
      <c r="D458" s="505"/>
      <c r="E458" s="372" t="s">
        <v>465</v>
      </c>
      <c r="F458" s="372" t="s">
        <v>466</v>
      </c>
      <c r="G458" s="372" t="s">
        <v>467</v>
      </c>
      <c r="H458" s="372" t="s">
        <v>468</v>
      </c>
      <c r="I458" s="372" t="s">
        <v>469</v>
      </c>
      <c r="J458" s="372" t="s">
        <v>470</v>
      </c>
      <c r="K458" s="384"/>
      <c r="L458" s="367"/>
      <c r="M458" s="367"/>
      <c r="V458" s="392"/>
      <c r="W458" s="393"/>
    </row>
    <row r="459" spans="1:23" s="105" customFormat="1" ht="41.1" customHeight="1" x14ac:dyDescent="0.2">
      <c r="A459" s="355">
        <v>1</v>
      </c>
      <c r="B459" s="383"/>
      <c r="C459" s="506"/>
      <c r="D459" s="507"/>
      <c r="E459" s="383"/>
      <c r="F459" s="394"/>
      <c r="G459" s="383"/>
      <c r="H459" s="394"/>
      <c r="I459" s="383"/>
      <c r="J459" s="394"/>
      <c r="K459" s="384"/>
      <c r="L459" s="367"/>
      <c r="M459" s="367"/>
      <c r="V459" s="392"/>
      <c r="W459" s="393"/>
    </row>
    <row r="460" spans="1:23" s="105" customFormat="1" ht="41.1" customHeight="1" collapsed="1" x14ac:dyDescent="0.2">
      <c r="A460" s="355">
        <v>2</v>
      </c>
      <c r="B460" s="383"/>
      <c r="C460" s="506"/>
      <c r="D460" s="507"/>
      <c r="E460" s="383"/>
      <c r="F460" s="394"/>
      <c r="G460" s="383"/>
      <c r="H460" s="394"/>
      <c r="I460" s="383"/>
      <c r="J460" s="394"/>
      <c r="K460" s="384"/>
      <c r="L460" s="367"/>
      <c r="M460" s="367"/>
      <c r="V460" s="115"/>
      <c r="W460" s="393"/>
    </row>
    <row r="461" spans="1:23" s="105" customFormat="1" ht="41.1" customHeight="1" x14ac:dyDescent="0.2">
      <c r="A461" s="355">
        <v>3</v>
      </c>
      <c r="B461" s="383"/>
      <c r="C461" s="506"/>
      <c r="D461" s="507"/>
      <c r="E461" s="383"/>
      <c r="F461" s="394"/>
      <c r="G461" s="383"/>
      <c r="H461" s="394"/>
      <c r="I461" s="383"/>
      <c r="J461" s="394"/>
      <c r="K461" s="384"/>
      <c r="L461" s="367"/>
      <c r="M461" s="367"/>
      <c r="V461" s="115"/>
      <c r="W461" s="393"/>
    </row>
    <row r="462" spans="1:23" s="105" customFormat="1" ht="8.1" customHeight="1" x14ac:dyDescent="0.2">
      <c r="A462" s="368"/>
      <c r="B462" s="367"/>
      <c r="C462" s="369"/>
      <c r="D462" s="370"/>
      <c r="E462" s="364"/>
      <c r="F462" s="364"/>
      <c r="G462" s="364"/>
      <c r="H462" s="365"/>
      <c r="I462" s="366"/>
      <c r="J462" s="367"/>
      <c r="K462" s="384"/>
      <c r="L462" s="367"/>
      <c r="M462" s="367"/>
      <c r="V462" s="115"/>
      <c r="W462" s="115"/>
    </row>
    <row r="463" spans="1:23" ht="15.95" customHeight="1" x14ac:dyDescent="0.2">
      <c r="A463" s="521" t="s">
        <v>674</v>
      </c>
      <c r="B463" s="522"/>
      <c r="C463" s="522"/>
      <c r="D463" s="522"/>
      <c r="E463" s="522"/>
      <c r="F463" s="522"/>
      <c r="G463" s="522"/>
      <c r="H463" s="522"/>
      <c r="I463" s="522"/>
      <c r="J463" s="522"/>
      <c r="K463" s="522"/>
      <c r="L463" s="522"/>
      <c r="M463" s="523"/>
    </row>
    <row r="464" spans="1:23" ht="17.25" customHeight="1" x14ac:dyDescent="0.2">
      <c r="A464" s="517" t="s">
        <v>440</v>
      </c>
      <c r="B464" s="519" t="s">
        <v>441</v>
      </c>
      <c r="C464" s="513" t="s">
        <v>442</v>
      </c>
      <c r="D464" s="519" t="s">
        <v>443</v>
      </c>
      <c r="E464" s="519" t="s">
        <v>444</v>
      </c>
      <c r="F464" s="513" t="s">
        <v>445</v>
      </c>
      <c r="G464" s="513" t="s">
        <v>446</v>
      </c>
      <c r="H464" s="513" t="s">
        <v>447</v>
      </c>
      <c r="I464" s="514" t="s">
        <v>448</v>
      </c>
      <c r="J464" s="516" t="s">
        <v>449</v>
      </c>
      <c r="K464" s="511" t="s">
        <v>450</v>
      </c>
      <c r="L464" s="511" t="s">
        <v>451</v>
      </c>
      <c r="M464" s="512" t="s">
        <v>555</v>
      </c>
    </row>
    <row r="465" spans="1:23" ht="78.75" customHeight="1" x14ac:dyDescent="0.2">
      <c r="A465" s="518"/>
      <c r="B465" s="520"/>
      <c r="C465" s="513"/>
      <c r="D465" s="520"/>
      <c r="E465" s="520"/>
      <c r="F465" s="513"/>
      <c r="G465" s="513"/>
      <c r="H465" s="513"/>
      <c r="I465" s="515"/>
      <c r="J465" s="516"/>
      <c r="K465" s="511"/>
      <c r="L465" s="511"/>
      <c r="M465" s="512"/>
    </row>
    <row r="466" spans="1:23" s="105" customFormat="1" ht="17.100000000000001" customHeight="1" collapsed="1" x14ac:dyDescent="0.2">
      <c r="A466" s="330">
        <v>48</v>
      </c>
      <c r="B466" s="331"/>
      <c r="C466" s="332"/>
      <c r="D466" s="333"/>
      <c r="E466" s="334"/>
      <c r="F466" s="334"/>
      <c r="G466" s="334"/>
      <c r="H466" s="111"/>
      <c r="I466" s="335"/>
      <c r="J466" s="331"/>
      <c r="K466" s="331"/>
      <c r="L466" s="331"/>
      <c r="M466" s="373"/>
      <c r="V466" s="392"/>
      <c r="W466" s="393"/>
    </row>
    <row r="467" spans="1:23" s="358" customFormat="1" ht="17.100000000000001" customHeight="1" x14ac:dyDescent="0.25">
      <c r="A467" s="508" t="s">
        <v>459</v>
      </c>
      <c r="B467" s="509"/>
      <c r="C467" s="509"/>
      <c r="D467" s="510"/>
      <c r="E467" s="364"/>
      <c r="F467" s="364"/>
      <c r="G467" s="364"/>
      <c r="H467" s="365"/>
      <c r="I467" s="366"/>
      <c r="J467" s="367"/>
      <c r="K467" s="384"/>
      <c r="L467" s="367"/>
      <c r="M467" s="367"/>
      <c r="V467" s="392"/>
      <c r="W467" s="393"/>
    </row>
    <row r="468" spans="1:23" s="358" customFormat="1" ht="42.6" customHeight="1" x14ac:dyDescent="0.25">
      <c r="A468" s="385" t="s">
        <v>462</v>
      </c>
      <c r="B468" s="371" t="s">
        <v>463</v>
      </c>
      <c r="C468" s="504" t="s">
        <v>464</v>
      </c>
      <c r="D468" s="505"/>
      <c r="E468" s="372" t="s">
        <v>465</v>
      </c>
      <c r="F468" s="372" t="s">
        <v>466</v>
      </c>
      <c r="G468" s="372" t="s">
        <v>467</v>
      </c>
      <c r="H468" s="372" t="s">
        <v>468</v>
      </c>
      <c r="I468" s="372" t="s">
        <v>469</v>
      </c>
      <c r="J468" s="372" t="s">
        <v>470</v>
      </c>
      <c r="K468" s="384"/>
      <c r="L468" s="367"/>
      <c r="M468" s="367"/>
      <c r="V468" s="392"/>
      <c r="W468" s="393"/>
    </row>
    <row r="469" spans="1:23" s="105" customFormat="1" ht="41.1" customHeight="1" x14ac:dyDescent="0.2">
      <c r="A469" s="355">
        <v>1</v>
      </c>
      <c r="B469" s="383"/>
      <c r="C469" s="506"/>
      <c r="D469" s="507"/>
      <c r="E469" s="383"/>
      <c r="F469" s="394"/>
      <c r="G469" s="383"/>
      <c r="H469" s="394"/>
      <c r="I469" s="383"/>
      <c r="J469" s="394"/>
      <c r="K469" s="384"/>
      <c r="L469" s="367"/>
      <c r="M469" s="367"/>
      <c r="V469" s="392"/>
      <c r="W469" s="393"/>
    </row>
    <row r="470" spans="1:23" s="105" customFormat="1" ht="41.1" customHeight="1" collapsed="1" x14ac:dyDescent="0.2">
      <c r="A470" s="355">
        <v>2</v>
      </c>
      <c r="B470" s="383"/>
      <c r="C470" s="506"/>
      <c r="D470" s="507"/>
      <c r="E470" s="383"/>
      <c r="F470" s="394"/>
      <c r="G470" s="383"/>
      <c r="H470" s="394"/>
      <c r="I470" s="383"/>
      <c r="J470" s="394"/>
      <c r="K470" s="384"/>
      <c r="L470" s="367"/>
      <c r="M470" s="367"/>
      <c r="V470" s="115"/>
      <c r="W470" s="393"/>
    </row>
    <row r="471" spans="1:23" s="105" customFormat="1" ht="41.1" customHeight="1" x14ac:dyDescent="0.2">
      <c r="A471" s="355">
        <v>3</v>
      </c>
      <c r="B471" s="383"/>
      <c r="C471" s="506"/>
      <c r="D471" s="507"/>
      <c r="E471" s="383"/>
      <c r="F471" s="394"/>
      <c r="G471" s="383"/>
      <c r="H471" s="394"/>
      <c r="I471" s="383"/>
      <c r="J471" s="394"/>
      <c r="K471" s="384"/>
      <c r="L471" s="367"/>
      <c r="M471" s="367"/>
      <c r="V471" s="115"/>
      <c r="W471" s="393"/>
    </row>
    <row r="472" spans="1:23" s="105" customFormat="1" ht="8.1" customHeight="1" x14ac:dyDescent="0.2">
      <c r="A472" s="368"/>
      <c r="B472" s="367"/>
      <c r="C472" s="369"/>
      <c r="D472" s="370"/>
      <c r="E472" s="364"/>
      <c r="F472" s="364"/>
      <c r="G472" s="364"/>
      <c r="H472" s="365"/>
      <c r="I472" s="366"/>
      <c r="J472" s="367"/>
      <c r="K472" s="384"/>
      <c r="L472" s="367"/>
      <c r="M472" s="367"/>
      <c r="V472" s="115"/>
      <c r="W472" s="115"/>
    </row>
    <row r="473" spans="1:23" ht="15.95" customHeight="1" x14ac:dyDescent="0.2">
      <c r="A473" s="521" t="s">
        <v>675</v>
      </c>
      <c r="B473" s="522"/>
      <c r="C473" s="522"/>
      <c r="D473" s="522"/>
      <c r="E473" s="522"/>
      <c r="F473" s="522"/>
      <c r="G473" s="522"/>
      <c r="H473" s="522"/>
      <c r="I473" s="522"/>
      <c r="J473" s="522"/>
      <c r="K473" s="522"/>
      <c r="L473" s="522"/>
      <c r="M473" s="523"/>
    </row>
    <row r="474" spans="1:23" ht="17.25" customHeight="1" x14ac:dyDescent="0.2">
      <c r="A474" s="517" t="s">
        <v>440</v>
      </c>
      <c r="B474" s="519" t="s">
        <v>441</v>
      </c>
      <c r="C474" s="513" t="s">
        <v>442</v>
      </c>
      <c r="D474" s="519" t="s">
        <v>443</v>
      </c>
      <c r="E474" s="519" t="s">
        <v>444</v>
      </c>
      <c r="F474" s="513" t="s">
        <v>445</v>
      </c>
      <c r="G474" s="513" t="s">
        <v>446</v>
      </c>
      <c r="H474" s="513" t="s">
        <v>447</v>
      </c>
      <c r="I474" s="514" t="s">
        <v>448</v>
      </c>
      <c r="J474" s="516" t="s">
        <v>449</v>
      </c>
      <c r="K474" s="511" t="s">
        <v>450</v>
      </c>
      <c r="L474" s="511" t="s">
        <v>451</v>
      </c>
      <c r="M474" s="512" t="s">
        <v>555</v>
      </c>
    </row>
    <row r="475" spans="1:23" ht="78.75" customHeight="1" x14ac:dyDescent="0.2">
      <c r="A475" s="518"/>
      <c r="B475" s="520"/>
      <c r="C475" s="513"/>
      <c r="D475" s="520"/>
      <c r="E475" s="520"/>
      <c r="F475" s="513"/>
      <c r="G475" s="513"/>
      <c r="H475" s="513"/>
      <c r="I475" s="515"/>
      <c r="J475" s="516"/>
      <c r="K475" s="511"/>
      <c r="L475" s="511"/>
      <c r="M475" s="512"/>
    </row>
    <row r="476" spans="1:23" s="105" customFormat="1" ht="17.100000000000001" customHeight="1" collapsed="1" x14ac:dyDescent="0.2">
      <c r="A476" s="330">
        <v>49</v>
      </c>
      <c r="B476" s="331"/>
      <c r="C476" s="332"/>
      <c r="D476" s="333"/>
      <c r="E476" s="334"/>
      <c r="F476" s="334"/>
      <c r="G476" s="334"/>
      <c r="H476" s="111"/>
      <c r="I476" s="335"/>
      <c r="J476" s="331"/>
      <c r="K476" s="331"/>
      <c r="L476" s="331"/>
      <c r="M476" s="373"/>
      <c r="V476" s="392"/>
      <c r="W476" s="393"/>
    </row>
    <row r="477" spans="1:23" s="358" customFormat="1" ht="17.100000000000001" customHeight="1" x14ac:dyDescent="0.25">
      <c r="A477" s="508" t="s">
        <v>459</v>
      </c>
      <c r="B477" s="509"/>
      <c r="C477" s="509"/>
      <c r="D477" s="510"/>
      <c r="E477" s="364"/>
      <c r="F477" s="364"/>
      <c r="G477" s="364"/>
      <c r="H477" s="365"/>
      <c r="I477" s="366"/>
      <c r="J477" s="367"/>
      <c r="K477" s="384"/>
      <c r="L477" s="367"/>
      <c r="M477" s="367"/>
      <c r="V477" s="392"/>
      <c r="W477" s="393"/>
    </row>
    <row r="478" spans="1:23" s="358" customFormat="1" ht="42.6" customHeight="1" x14ac:dyDescent="0.25">
      <c r="A478" s="385" t="s">
        <v>462</v>
      </c>
      <c r="B478" s="371" t="s">
        <v>463</v>
      </c>
      <c r="C478" s="504" t="s">
        <v>464</v>
      </c>
      <c r="D478" s="505"/>
      <c r="E478" s="372" t="s">
        <v>465</v>
      </c>
      <c r="F478" s="372" t="s">
        <v>466</v>
      </c>
      <c r="G478" s="372" t="s">
        <v>467</v>
      </c>
      <c r="H478" s="372" t="s">
        <v>468</v>
      </c>
      <c r="I478" s="372" t="s">
        <v>469</v>
      </c>
      <c r="J478" s="372" t="s">
        <v>470</v>
      </c>
      <c r="K478" s="384"/>
      <c r="L478" s="367"/>
      <c r="M478" s="367"/>
      <c r="V478" s="392"/>
      <c r="W478" s="393"/>
    </row>
    <row r="479" spans="1:23" s="105" customFormat="1" ht="41.1" customHeight="1" x14ac:dyDescent="0.2">
      <c r="A479" s="355">
        <v>1</v>
      </c>
      <c r="B479" s="383"/>
      <c r="C479" s="506"/>
      <c r="D479" s="507"/>
      <c r="E479" s="383"/>
      <c r="F479" s="394"/>
      <c r="G479" s="383"/>
      <c r="H479" s="394"/>
      <c r="I479" s="383"/>
      <c r="J479" s="394"/>
      <c r="K479" s="384"/>
      <c r="L479" s="367"/>
      <c r="M479" s="367"/>
      <c r="V479" s="392"/>
      <c r="W479" s="393"/>
    </row>
    <row r="480" spans="1:23" s="105" customFormat="1" ht="41.1" customHeight="1" collapsed="1" x14ac:dyDescent="0.2">
      <c r="A480" s="355">
        <v>2</v>
      </c>
      <c r="B480" s="383"/>
      <c r="C480" s="506"/>
      <c r="D480" s="507"/>
      <c r="E480" s="383"/>
      <c r="F480" s="394"/>
      <c r="G480" s="383"/>
      <c r="H480" s="394"/>
      <c r="I480" s="383"/>
      <c r="J480" s="394"/>
      <c r="K480" s="384"/>
      <c r="L480" s="367"/>
      <c r="M480" s="367"/>
      <c r="V480" s="115"/>
      <c r="W480" s="393"/>
    </row>
    <row r="481" spans="1:23" s="105" customFormat="1" ht="41.1" customHeight="1" x14ac:dyDescent="0.2">
      <c r="A481" s="355">
        <v>3</v>
      </c>
      <c r="B481" s="383"/>
      <c r="C481" s="506"/>
      <c r="D481" s="507"/>
      <c r="E481" s="383"/>
      <c r="F481" s="394"/>
      <c r="G481" s="383"/>
      <c r="H481" s="394"/>
      <c r="I481" s="383"/>
      <c r="J481" s="394"/>
      <c r="K481" s="384"/>
      <c r="L481" s="367"/>
      <c r="M481" s="367"/>
      <c r="V481" s="115"/>
      <c r="W481" s="393"/>
    </row>
    <row r="482" spans="1:23" s="105" customFormat="1" ht="8.1" customHeight="1" x14ac:dyDescent="0.2">
      <c r="A482" s="368"/>
      <c r="B482" s="367"/>
      <c r="C482" s="369"/>
      <c r="D482" s="370"/>
      <c r="E482" s="364"/>
      <c r="F482" s="364"/>
      <c r="G482" s="364"/>
      <c r="H482" s="365"/>
      <c r="I482" s="366"/>
      <c r="J482" s="367"/>
      <c r="K482" s="384"/>
      <c r="L482" s="367"/>
      <c r="M482" s="367"/>
      <c r="V482" s="115"/>
      <c r="W482" s="115"/>
    </row>
    <row r="483" spans="1:23" ht="15.95" customHeight="1" x14ac:dyDescent="0.2">
      <c r="A483" s="521" t="s">
        <v>676</v>
      </c>
      <c r="B483" s="522"/>
      <c r="C483" s="522"/>
      <c r="D483" s="522"/>
      <c r="E483" s="522"/>
      <c r="F483" s="522"/>
      <c r="G483" s="522"/>
      <c r="H483" s="522"/>
      <c r="I483" s="522"/>
      <c r="J483" s="522"/>
      <c r="K483" s="522"/>
      <c r="L483" s="522"/>
      <c r="M483" s="523"/>
    </row>
    <row r="484" spans="1:23" ht="17.25" customHeight="1" x14ac:dyDescent="0.2">
      <c r="A484" s="517" t="s">
        <v>440</v>
      </c>
      <c r="B484" s="519" t="s">
        <v>441</v>
      </c>
      <c r="C484" s="513" t="s">
        <v>442</v>
      </c>
      <c r="D484" s="519" t="s">
        <v>443</v>
      </c>
      <c r="E484" s="519" t="s">
        <v>444</v>
      </c>
      <c r="F484" s="513" t="s">
        <v>445</v>
      </c>
      <c r="G484" s="513" t="s">
        <v>446</v>
      </c>
      <c r="H484" s="513" t="s">
        <v>447</v>
      </c>
      <c r="I484" s="514" t="s">
        <v>448</v>
      </c>
      <c r="J484" s="516" t="s">
        <v>449</v>
      </c>
      <c r="K484" s="511" t="s">
        <v>450</v>
      </c>
      <c r="L484" s="511" t="s">
        <v>451</v>
      </c>
      <c r="M484" s="512" t="s">
        <v>555</v>
      </c>
    </row>
    <row r="485" spans="1:23" ht="78.75" customHeight="1" x14ac:dyDescent="0.2">
      <c r="A485" s="518"/>
      <c r="B485" s="520"/>
      <c r="C485" s="513"/>
      <c r="D485" s="520"/>
      <c r="E485" s="520"/>
      <c r="F485" s="513"/>
      <c r="G485" s="513"/>
      <c r="H485" s="513"/>
      <c r="I485" s="515"/>
      <c r="J485" s="516"/>
      <c r="K485" s="511"/>
      <c r="L485" s="511"/>
      <c r="M485" s="512"/>
    </row>
    <row r="486" spans="1:23" s="105" customFormat="1" ht="17.100000000000001" customHeight="1" collapsed="1" x14ac:dyDescent="0.2">
      <c r="A486" s="330">
        <v>50</v>
      </c>
      <c r="B486" s="331"/>
      <c r="C486" s="332"/>
      <c r="D486" s="333"/>
      <c r="E486" s="334"/>
      <c r="F486" s="334"/>
      <c r="G486" s="334"/>
      <c r="H486" s="111"/>
      <c r="I486" s="335"/>
      <c r="J486" s="331"/>
      <c r="K486" s="331"/>
      <c r="L486" s="331"/>
      <c r="M486" s="373"/>
      <c r="V486" s="392"/>
      <c r="W486" s="393"/>
    </row>
    <row r="487" spans="1:23" s="358" customFormat="1" ht="17.100000000000001" customHeight="1" x14ac:dyDescent="0.25">
      <c r="A487" s="508" t="s">
        <v>459</v>
      </c>
      <c r="B487" s="509"/>
      <c r="C487" s="509"/>
      <c r="D487" s="510"/>
      <c r="E487" s="364"/>
      <c r="F487" s="364"/>
      <c r="G487" s="364"/>
      <c r="H487" s="365"/>
      <c r="I487" s="366"/>
      <c r="J487" s="367"/>
      <c r="K487" s="384"/>
      <c r="L487" s="367"/>
      <c r="M487" s="367"/>
      <c r="V487" s="392"/>
      <c r="W487" s="393"/>
    </row>
    <row r="488" spans="1:23" s="358" customFormat="1" ht="42.6" customHeight="1" x14ac:dyDescent="0.25">
      <c r="A488" s="385" t="s">
        <v>462</v>
      </c>
      <c r="B488" s="371" t="s">
        <v>463</v>
      </c>
      <c r="C488" s="504" t="s">
        <v>464</v>
      </c>
      <c r="D488" s="505"/>
      <c r="E488" s="372" t="s">
        <v>465</v>
      </c>
      <c r="F488" s="372" t="s">
        <v>466</v>
      </c>
      <c r="G488" s="372" t="s">
        <v>467</v>
      </c>
      <c r="H488" s="372" t="s">
        <v>468</v>
      </c>
      <c r="I488" s="372" t="s">
        <v>469</v>
      </c>
      <c r="J488" s="372" t="s">
        <v>470</v>
      </c>
      <c r="K488" s="384"/>
      <c r="L488" s="367"/>
      <c r="M488" s="367"/>
      <c r="V488" s="392"/>
      <c r="W488" s="393"/>
    </row>
    <row r="489" spans="1:23" s="105" customFormat="1" ht="41.1" customHeight="1" x14ac:dyDescent="0.2">
      <c r="A489" s="355">
        <v>1</v>
      </c>
      <c r="B489" s="383"/>
      <c r="C489" s="506"/>
      <c r="D489" s="507"/>
      <c r="E489" s="383"/>
      <c r="F489" s="394"/>
      <c r="G489" s="383"/>
      <c r="H489" s="394"/>
      <c r="I489" s="383"/>
      <c r="J489" s="394"/>
      <c r="K489" s="384"/>
      <c r="L489" s="367"/>
      <c r="M489" s="367"/>
      <c r="V489" s="392"/>
      <c r="W489" s="393"/>
    </row>
    <row r="490" spans="1:23" s="105" customFormat="1" ht="41.1" customHeight="1" collapsed="1" x14ac:dyDescent="0.2">
      <c r="A490" s="355">
        <v>2</v>
      </c>
      <c r="B490" s="383"/>
      <c r="C490" s="506"/>
      <c r="D490" s="507"/>
      <c r="E490" s="383"/>
      <c r="F490" s="394"/>
      <c r="G490" s="383"/>
      <c r="H490" s="394"/>
      <c r="I490" s="383"/>
      <c r="J490" s="394"/>
      <c r="K490" s="384"/>
      <c r="L490" s="367"/>
      <c r="M490" s="367"/>
      <c r="V490" s="115"/>
      <c r="W490" s="393"/>
    </row>
    <row r="491" spans="1:23" s="105" customFormat="1" ht="41.1" customHeight="1" x14ac:dyDescent="0.2">
      <c r="A491" s="355">
        <v>3</v>
      </c>
      <c r="B491" s="383"/>
      <c r="C491" s="506"/>
      <c r="D491" s="507"/>
      <c r="E491" s="383"/>
      <c r="F491" s="394"/>
      <c r="G491" s="383"/>
      <c r="H491" s="394"/>
      <c r="I491" s="383"/>
      <c r="J491" s="394"/>
      <c r="K491" s="384"/>
      <c r="L491" s="367"/>
      <c r="M491" s="367"/>
      <c r="V491" s="115"/>
      <c r="W491" s="393"/>
    </row>
    <row r="492" spans="1:23" s="105" customFormat="1" ht="8.1" customHeight="1" x14ac:dyDescent="0.2">
      <c r="A492" s="368"/>
      <c r="B492" s="367"/>
      <c r="C492" s="369"/>
      <c r="D492" s="370"/>
      <c r="E492" s="364"/>
      <c r="F492" s="364"/>
      <c r="G492" s="364"/>
      <c r="H492" s="365"/>
      <c r="I492" s="366"/>
      <c r="J492" s="367"/>
      <c r="K492" s="384"/>
      <c r="L492" s="367"/>
      <c r="M492" s="367"/>
      <c r="V492" s="115"/>
      <c r="W492" s="115"/>
    </row>
    <row r="493" spans="1:23" ht="15.95" customHeight="1" x14ac:dyDescent="0.2">
      <c r="A493" s="521" t="s">
        <v>677</v>
      </c>
      <c r="B493" s="522"/>
      <c r="C493" s="522"/>
      <c r="D493" s="522"/>
      <c r="E493" s="522"/>
      <c r="F493" s="522"/>
      <c r="G493" s="522"/>
      <c r="H493" s="522"/>
      <c r="I493" s="522"/>
      <c r="J493" s="522"/>
      <c r="K493" s="522"/>
      <c r="L493" s="522"/>
      <c r="M493" s="523"/>
    </row>
    <row r="494" spans="1:23" ht="17.25" customHeight="1" x14ac:dyDescent="0.2">
      <c r="A494" s="517" t="s">
        <v>440</v>
      </c>
      <c r="B494" s="519" t="s">
        <v>441</v>
      </c>
      <c r="C494" s="513" t="s">
        <v>442</v>
      </c>
      <c r="D494" s="519" t="s">
        <v>443</v>
      </c>
      <c r="E494" s="519" t="s">
        <v>444</v>
      </c>
      <c r="F494" s="513" t="s">
        <v>445</v>
      </c>
      <c r="G494" s="513" t="s">
        <v>446</v>
      </c>
      <c r="H494" s="513" t="s">
        <v>447</v>
      </c>
      <c r="I494" s="514" t="s">
        <v>448</v>
      </c>
      <c r="J494" s="516" t="s">
        <v>449</v>
      </c>
      <c r="K494" s="511" t="s">
        <v>450</v>
      </c>
      <c r="L494" s="511" t="s">
        <v>451</v>
      </c>
      <c r="M494" s="512" t="s">
        <v>555</v>
      </c>
    </row>
    <row r="495" spans="1:23" ht="78.75" customHeight="1" x14ac:dyDescent="0.2">
      <c r="A495" s="518"/>
      <c r="B495" s="520"/>
      <c r="C495" s="513"/>
      <c r="D495" s="520"/>
      <c r="E495" s="520"/>
      <c r="F495" s="513"/>
      <c r="G495" s="513"/>
      <c r="H495" s="513"/>
      <c r="I495" s="515"/>
      <c r="J495" s="516"/>
      <c r="K495" s="511"/>
      <c r="L495" s="511"/>
      <c r="M495" s="512"/>
    </row>
    <row r="496" spans="1:23" s="105" customFormat="1" ht="17.100000000000001" customHeight="1" collapsed="1" x14ac:dyDescent="0.2">
      <c r="A496" s="330">
        <v>51</v>
      </c>
      <c r="B496" s="331"/>
      <c r="C496" s="332"/>
      <c r="D496" s="333"/>
      <c r="E496" s="334"/>
      <c r="F496" s="334"/>
      <c r="G496" s="334"/>
      <c r="H496" s="111"/>
      <c r="I496" s="335"/>
      <c r="J496" s="331"/>
      <c r="K496" s="331"/>
      <c r="L496" s="331"/>
      <c r="M496" s="373"/>
      <c r="V496" s="392"/>
      <c r="W496" s="393"/>
    </row>
    <row r="497" spans="1:23" s="358" customFormat="1" ht="17.100000000000001" customHeight="1" x14ac:dyDescent="0.25">
      <c r="A497" s="508" t="s">
        <v>459</v>
      </c>
      <c r="B497" s="509"/>
      <c r="C497" s="509"/>
      <c r="D497" s="510"/>
      <c r="E497" s="364"/>
      <c r="F497" s="364"/>
      <c r="G497" s="364"/>
      <c r="H497" s="365"/>
      <c r="I497" s="366"/>
      <c r="J497" s="367"/>
      <c r="K497" s="384"/>
      <c r="L497" s="367"/>
      <c r="M497" s="367"/>
      <c r="V497" s="392"/>
      <c r="W497" s="393"/>
    </row>
    <row r="498" spans="1:23" s="358" customFormat="1" ht="42.6" customHeight="1" x14ac:dyDescent="0.25">
      <c r="A498" s="385" t="s">
        <v>462</v>
      </c>
      <c r="B498" s="371" t="s">
        <v>463</v>
      </c>
      <c r="C498" s="504" t="s">
        <v>464</v>
      </c>
      <c r="D498" s="505"/>
      <c r="E498" s="372" t="s">
        <v>465</v>
      </c>
      <c r="F498" s="372" t="s">
        <v>466</v>
      </c>
      <c r="G498" s="372" t="s">
        <v>467</v>
      </c>
      <c r="H498" s="372" t="s">
        <v>468</v>
      </c>
      <c r="I498" s="372" t="s">
        <v>469</v>
      </c>
      <c r="J498" s="372" t="s">
        <v>470</v>
      </c>
      <c r="K498" s="384"/>
      <c r="L498" s="367"/>
      <c r="M498" s="367"/>
      <c r="V498" s="392"/>
      <c r="W498" s="393"/>
    </row>
    <row r="499" spans="1:23" s="105" customFormat="1" ht="41.1" customHeight="1" x14ac:dyDescent="0.2">
      <c r="A499" s="355">
        <v>1</v>
      </c>
      <c r="B499" s="383"/>
      <c r="C499" s="506"/>
      <c r="D499" s="507"/>
      <c r="E499" s="383"/>
      <c r="F499" s="394"/>
      <c r="G499" s="383"/>
      <c r="H499" s="394"/>
      <c r="I499" s="383"/>
      <c r="J499" s="394"/>
      <c r="K499" s="384"/>
      <c r="L499" s="367"/>
      <c r="M499" s="367"/>
      <c r="V499" s="392"/>
      <c r="W499" s="393"/>
    </row>
    <row r="500" spans="1:23" s="105" customFormat="1" ht="41.1" customHeight="1" collapsed="1" x14ac:dyDescent="0.2">
      <c r="A500" s="355">
        <v>2</v>
      </c>
      <c r="B500" s="383"/>
      <c r="C500" s="506"/>
      <c r="D500" s="507"/>
      <c r="E500" s="383"/>
      <c r="F500" s="394"/>
      <c r="G500" s="383"/>
      <c r="H500" s="394"/>
      <c r="I500" s="383"/>
      <c r="J500" s="394"/>
      <c r="K500" s="384"/>
      <c r="L500" s="367"/>
      <c r="M500" s="367"/>
      <c r="V500" s="115"/>
      <c r="W500" s="393"/>
    </row>
    <row r="501" spans="1:23" s="105" customFormat="1" ht="41.1" customHeight="1" x14ac:dyDescent="0.2">
      <c r="A501" s="355">
        <v>3</v>
      </c>
      <c r="B501" s="383"/>
      <c r="C501" s="506"/>
      <c r="D501" s="507"/>
      <c r="E501" s="383"/>
      <c r="F501" s="394"/>
      <c r="G501" s="383"/>
      <c r="H501" s="394"/>
      <c r="I501" s="383"/>
      <c r="J501" s="394"/>
      <c r="K501" s="384"/>
      <c r="L501" s="367"/>
      <c r="M501" s="367"/>
      <c r="V501" s="115"/>
      <c r="W501" s="393"/>
    </row>
    <row r="502" spans="1:23" s="105" customFormat="1" ht="8.1" customHeight="1" x14ac:dyDescent="0.2">
      <c r="A502" s="368"/>
      <c r="B502" s="367"/>
      <c r="C502" s="369"/>
      <c r="D502" s="370"/>
      <c r="E502" s="364"/>
      <c r="F502" s="364"/>
      <c r="G502" s="364"/>
      <c r="H502" s="365"/>
      <c r="I502" s="366"/>
      <c r="J502" s="367"/>
      <c r="K502" s="384"/>
      <c r="L502" s="367"/>
      <c r="M502" s="367"/>
      <c r="V502" s="115"/>
      <c r="W502" s="115"/>
    </row>
    <row r="503" spans="1:23" ht="15.95" customHeight="1" x14ac:dyDescent="0.2">
      <c r="A503" s="521" t="s">
        <v>678</v>
      </c>
      <c r="B503" s="522"/>
      <c r="C503" s="522"/>
      <c r="D503" s="522"/>
      <c r="E503" s="522"/>
      <c r="F503" s="522"/>
      <c r="G503" s="522"/>
      <c r="H503" s="522"/>
      <c r="I503" s="522"/>
      <c r="J503" s="522"/>
      <c r="K503" s="522"/>
      <c r="L503" s="522"/>
      <c r="M503" s="523"/>
    </row>
    <row r="504" spans="1:23" ht="17.25" customHeight="1" x14ac:dyDescent="0.2">
      <c r="A504" s="517" t="s">
        <v>440</v>
      </c>
      <c r="B504" s="519" t="s">
        <v>441</v>
      </c>
      <c r="C504" s="513" t="s">
        <v>442</v>
      </c>
      <c r="D504" s="519" t="s">
        <v>443</v>
      </c>
      <c r="E504" s="519" t="s">
        <v>444</v>
      </c>
      <c r="F504" s="513" t="s">
        <v>445</v>
      </c>
      <c r="G504" s="513" t="s">
        <v>446</v>
      </c>
      <c r="H504" s="513" t="s">
        <v>447</v>
      </c>
      <c r="I504" s="514" t="s">
        <v>448</v>
      </c>
      <c r="J504" s="516" t="s">
        <v>449</v>
      </c>
      <c r="K504" s="511" t="s">
        <v>450</v>
      </c>
      <c r="L504" s="511" t="s">
        <v>451</v>
      </c>
      <c r="M504" s="512" t="s">
        <v>555</v>
      </c>
    </row>
    <row r="505" spans="1:23" ht="78.75" customHeight="1" x14ac:dyDescent="0.2">
      <c r="A505" s="518"/>
      <c r="B505" s="520"/>
      <c r="C505" s="513"/>
      <c r="D505" s="520"/>
      <c r="E505" s="520"/>
      <c r="F505" s="513"/>
      <c r="G505" s="513"/>
      <c r="H505" s="513"/>
      <c r="I505" s="515"/>
      <c r="J505" s="516"/>
      <c r="K505" s="511"/>
      <c r="L505" s="511"/>
      <c r="M505" s="512"/>
    </row>
    <row r="506" spans="1:23" s="105" customFormat="1" ht="17.100000000000001" customHeight="1" collapsed="1" x14ac:dyDescent="0.2">
      <c r="A506" s="330">
        <v>52</v>
      </c>
      <c r="B506" s="331"/>
      <c r="C506" s="332"/>
      <c r="D506" s="333"/>
      <c r="E506" s="334"/>
      <c r="F506" s="334"/>
      <c r="G506" s="334"/>
      <c r="H506" s="111"/>
      <c r="I506" s="335"/>
      <c r="J506" s="331"/>
      <c r="K506" s="331"/>
      <c r="L506" s="331"/>
      <c r="M506" s="373"/>
      <c r="V506" s="392"/>
      <c r="W506" s="393"/>
    </row>
    <row r="507" spans="1:23" s="358" customFormat="1" ht="17.100000000000001" customHeight="1" x14ac:dyDescent="0.25">
      <c r="A507" s="508" t="s">
        <v>459</v>
      </c>
      <c r="B507" s="509"/>
      <c r="C507" s="509"/>
      <c r="D507" s="510"/>
      <c r="E507" s="364"/>
      <c r="F507" s="364"/>
      <c r="G507" s="364"/>
      <c r="H507" s="365"/>
      <c r="I507" s="366"/>
      <c r="J507" s="367"/>
      <c r="K507" s="384"/>
      <c r="L507" s="367"/>
      <c r="M507" s="367"/>
      <c r="V507" s="392"/>
      <c r="W507" s="393"/>
    </row>
    <row r="508" spans="1:23" s="358" customFormat="1" ht="42.6" customHeight="1" x14ac:dyDescent="0.25">
      <c r="A508" s="385" t="s">
        <v>462</v>
      </c>
      <c r="B508" s="371" t="s">
        <v>463</v>
      </c>
      <c r="C508" s="504" t="s">
        <v>464</v>
      </c>
      <c r="D508" s="505"/>
      <c r="E508" s="372" t="s">
        <v>465</v>
      </c>
      <c r="F508" s="372" t="s">
        <v>466</v>
      </c>
      <c r="G508" s="372" t="s">
        <v>467</v>
      </c>
      <c r="H508" s="372" t="s">
        <v>468</v>
      </c>
      <c r="I508" s="372" t="s">
        <v>469</v>
      </c>
      <c r="J508" s="372" t="s">
        <v>470</v>
      </c>
      <c r="K508" s="384"/>
      <c r="L508" s="367"/>
      <c r="M508" s="367"/>
      <c r="V508" s="392"/>
      <c r="W508" s="393"/>
    </row>
    <row r="509" spans="1:23" s="105" customFormat="1" ht="41.1" customHeight="1" x14ac:dyDescent="0.2">
      <c r="A509" s="355">
        <v>1</v>
      </c>
      <c r="B509" s="383"/>
      <c r="C509" s="506"/>
      <c r="D509" s="507"/>
      <c r="E509" s="383"/>
      <c r="F509" s="394"/>
      <c r="G509" s="383"/>
      <c r="H509" s="394"/>
      <c r="I509" s="383"/>
      <c r="J509" s="394"/>
      <c r="K509" s="384"/>
      <c r="L509" s="367"/>
      <c r="M509" s="367"/>
      <c r="V509" s="392"/>
      <c r="W509" s="393"/>
    </row>
    <row r="510" spans="1:23" s="105" customFormat="1" ht="41.1" customHeight="1" collapsed="1" x14ac:dyDescent="0.2">
      <c r="A510" s="355">
        <v>2</v>
      </c>
      <c r="B510" s="383"/>
      <c r="C510" s="506"/>
      <c r="D510" s="507"/>
      <c r="E510" s="383"/>
      <c r="F510" s="394"/>
      <c r="G510" s="383"/>
      <c r="H510" s="394"/>
      <c r="I510" s="383"/>
      <c r="J510" s="394"/>
      <c r="K510" s="384"/>
      <c r="L510" s="367"/>
      <c r="M510" s="367"/>
      <c r="V510" s="115"/>
      <c r="W510" s="393"/>
    </row>
    <row r="511" spans="1:23" s="105" customFormat="1" ht="41.1" customHeight="1" x14ac:dyDescent="0.2">
      <c r="A511" s="355">
        <v>3</v>
      </c>
      <c r="B511" s="383"/>
      <c r="C511" s="506"/>
      <c r="D511" s="507"/>
      <c r="E511" s="383"/>
      <c r="F511" s="394"/>
      <c r="G511" s="383"/>
      <c r="H511" s="394"/>
      <c r="I511" s="383"/>
      <c r="J511" s="394"/>
      <c r="K511" s="384"/>
      <c r="L511" s="367"/>
      <c r="M511" s="367"/>
      <c r="V511" s="115"/>
      <c r="W511" s="393"/>
    </row>
    <row r="512" spans="1:23" s="105" customFormat="1" ht="8.1" customHeight="1" x14ac:dyDescent="0.2">
      <c r="A512" s="368"/>
      <c r="B512" s="367"/>
      <c r="C512" s="369"/>
      <c r="D512" s="370"/>
      <c r="E512" s="364"/>
      <c r="F512" s="364"/>
      <c r="G512" s="364"/>
      <c r="H512" s="365"/>
      <c r="I512" s="366"/>
      <c r="J512" s="367"/>
      <c r="K512" s="384"/>
      <c r="L512" s="367"/>
      <c r="M512" s="367"/>
      <c r="V512" s="115"/>
      <c r="W512" s="115"/>
    </row>
    <row r="513" spans="1:23" ht="15.95" customHeight="1" x14ac:dyDescent="0.2">
      <c r="A513" s="521" t="s">
        <v>679</v>
      </c>
      <c r="B513" s="522"/>
      <c r="C513" s="522"/>
      <c r="D513" s="522"/>
      <c r="E513" s="522"/>
      <c r="F513" s="522"/>
      <c r="G513" s="522"/>
      <c r="H513" s="522"/>
      <c r="I513" s="522"/>
      <c r="J513" s="522"/>
      <c r="K513" s="522"/>
      <c r="L513" s="522"/>
      <c r="M513" s="523"/>
    </row>
    <row r="514" spans="1:23" ht="17.25" customHeight="1" x14ac:dyDescent="0.2">
      <c r="A514" s="517" t="s">
        <v>440</v>
      </c>
      <c r="B514" s="519" t="s">
        <v>441</v>
      </c>
      <c r="C514" s="513" t="s">
        <v>442</v>
      </c>
      <c r="D514" s="519" t="s">
        <v>443</v>
      </c>
      <c r="E514" s="519" t="s">
        <v>444</v>
      </c>
      <c r="F514" s="513" t="s">
        <v>445</v>
      </c>
      <c r="G514" s="513" t="s">
        <v>446</v>
      </c>
      <c r="H514" s="513" t="s">
        <v>447</v>
      </c>
      <c r="I514" s="514" t="s">
        <v>448</v>
      </c>
      <c r="J514" s="516" t="s">
        <v>449</v>
      </c>
      <c r="K514" s="511" t="s">
        <v>450</v>
      </c>
      <c r="L514" s="511" t="s">
        <v>451</v>
      </c>
      <c r="M514" s="512" t="s">
        <v>555</v>
      </c>
    </row>
    <row r="515" spans="1:23" ht="78.75" customHeight="1" x14ac:dyDescent="0.2">
      <c r="A515" s="518"/>
      <c r="B515" s="520"/>
      <c r="C515" s="513"/>
      <c r="D515" s="520"/>
      <c r="E515" s="520"/>
      <c r="F515" s="513"/>
      <c r="G515" s="513"/>
      <c r="H515" s="513"/>
      <c r="I515" s="515"/>
      <c r="J515" s="516"/>
      <c r="K515" s="511"/>
      <c r="L515" s="511"/>
      <c r="M515" s="512"/>
    </row>
    <row r="516" spans="1:23" s="105" customFormat="1" ht="17.100000000000001" customHeight="1" collapsed="1" x14ac:dyDescent="0.2">
      <c r="A516" s="330">
        <v>53</v>
      </c>
      <c r="B516" s="331"/>
      <c r="C516" s="332"/>
      <c r="D516" s="333"/>
      <c r="E516" s="334"/>
      <c r="F516" s="334"/>
      <c r="G516" s="334"/>
      <c r="H516" s="111"/>
      <c r="I516" s="335"/>
      <c r="J516" s="331"/>
      <c r="K516" s="331"/>
      <c r="L516" s="331"/>
      <c r="M516" s="373"/>
      <c r="V516" s="392"/>
      <c r="W516" s="393"/>
    </row>
    <row r="517" spans="1:23" s="358" customFormat="1" ht="17.100000000000001" customHeight="1" x14ac:dyDescent="0.25">
      <c r="A517" s="508" t="s">
        <v>459</v>
      </c>
      <c r="B517" s="509"/>
      <c r="C517" s="509"/>
      <c r="D517" s="510"/>
      <c r="E517" s="364"/>
      <c r="F517" s="364"/>
      <c r="G517" s="364"/>
      <c r="H517" s="365"/>
      <c r="I517" s="366"/>
      <c r="J517" s="367"/>
      <c r="K517" s="384"/>
      <c r="L517" s="367"/>
      <c r="M517" s="367"/>
      <c r="V517" s="392"/>
      <c r="W517" s="393"/>
    </row>
    <row r="518" spans="1:23" s="358" customFormat="1" ht="42.6" customHeight="1" x14ac:dyDescent="0.25">
      <c r="A518" s="385" t="s">
        <v>462</v>
      </c>
      <c r="B518" s="371" t="s">
        <v>463</v>
      </c>
      <c r="C518" s="504" t="s">
        <v>464</v>
      </c>
      <c r="D518" s="505"/>
      <c r="E518" s="372" t="s">
        <v>465</v>
      </c>
      <c r="F518" s="372" t="s">
        <v>466</v>
      </c>
      <c r="G518" s="372" t="s">
        <v>467</v>
      </c>
      <c r="H518" s="372" t="s">
        <v>468</v>
      </c>
      <c r="I518" s="372" t="s">
        <v>469</v>
      </c>
      <c r="J518" s="372" t="s">
        <v>470</v>
      </c>
      <c r="K518" s="384"/>
      <c r="L518" s="367"/>
      <c r="M518" s="367"/>
      <c r="V518" s="392"/>
      <c r="W518" s="393"/>
    </row>
    <row r="519" spans="1:23" s="105" customFormat="1" ht="41.1" customHeight="1" x14ac:dyDescent="0.2">
      <c r="A519" s="355">
        <v>1</v>
      </c>
      <c r="B519" s="383"/>
      <c r="C519" s="506"/>
      <c r="D519" s="507"/>
      <c r="E519" s="383"/>
      <c r="F519" s="394"/>
      <c r="G519" s="383"/>
      <c r="H519" s="394"/>
      <c r="I519" s="383"/>
      <c r="J519" s="394"/>
      <c r="K519" s="384"/>
      <c r="L519" s="367"/>
      <c r="M519" s="367"/>
      <c r="V519" s="392"/>
      <c r="W519" s="393"/>
    </row>
    <row r="520" spans="1:23" s="105" customFormat="1" ht="41.1" customHeight="1" collapsed="1" x14ac:dyDescent="0.2">
      <c r="A520" s="355">
        <v>2</v>
      </c>
      <c r="B520" s="383"/>
      <c r="C520" s="506"/>
      <c r="D520" s="507"/>
      <c r="E520" s="383"/>
      <c r="F520" s="394"/>
      <c r="G520" s="383"/>
      <c r="H520" s="394"/>
      <c r="I520" s="383"/>
      <c r="J520" s="394"/>
      <c r="K520" s="384"/>
      <c r="L520" s="367"/>
      <c r="M520" s="367"/>
      <c r="V520" s="115"/>
      <c r="W520" s="393"/>
    </row>
    <row r="521" spans="1:23" s="105" customFormat="1" ht="41.1" customHeight="1" x14ac:dyDescent="0.2">
      <c r="A521" s="355">
        <v>3</v>
      </c>
      <c r="B521" s="383"/>
      <c r="C521" s="506"/>
      <c r="D521" s="507"/>
      <c r="E521" s="383"/>
      <c r="F521" s="394"/>
      <c r="G521" s="383"/>
      <c r="H521" s="394"/>
      <c r="I521" s="383"/>
      <c r="J521" s="394"/>
      <c r="K521" s="384"/>
      <c r="L521" s="367"/>
      <c r="M521" s="367"/>
      <c r="V521" s="115"/>
      <c r="W521" s="393"/>
    </row>
    <row r="522" spans="1:23" s="105" customFormat="1" ht="8.1" customHeight="1" x14ac:dyDescent="0.2">
      <c r="A522" s="368"/>
      <c r="B522" s="367"/>
      <c r="C522" s="369"/>
      <c r="D522" s="370"/>
      <c r="E522" s="364"/>
      <c r="F522" s="364"/>
      <c r="G522" s="364"/>
      <c r="H522" s="365"/>
      <c r="I522" s="366"/>
      <c r="J522" s="367"/>
      <c r="K522" s="384"/>
      <c r="L522" s="367"/>
      <c r="M522" s="367"/>
      <c r="V522" s="115"/>
      <c r="W522" s="115"/>
    </row>
    <row r="523" spans="1:23" ht="15.95" customHeight="1" x14ac:dyDescent="0.2">
      <c r="A523" s="521" t="s">
        <v>680</v>
      </c>
      <c r="B523" s="522"/>
      <c r="C523" s="522"/>
      <c r="D523" s="522"/>
      <c r="E523" s="522"/>
      <c r="F523" s="522"/>
      <c r="G523" s="522"/>
      <c r="H523" s="522"/>
      <c r="I523" s="522"/>
      <c r="J523" s="522"/>
      <c r="K523" s="522"/>
      <c r="L523" s="522"/>
      <c r="M523" s="523"/>
    </row>
    <row r="524" spans="1:23" ht="17.25" customHeight="1" x14ac:dyDescent="0.2">
      <c r="A524" s="517" t="s">
        <v>440</v>
      </c>
      <c r="B524" s="519" t="s">
        <v>441</v>
      </c>
      <c r="C524" s="513" t="s">
        <v>442</v>
      </c>
      <c r="D524" s="519" t="s">
        <v>443</v>
      </c>
      <c r="E524" s="519" t="s">
        <v>444</v>
      </c>
      <c r="F524" s="513" t="s">
        <v>445</v>
      </c>
      <c r="G524" s="513" t="s">
        <v>446</v>
      </c>
      <c r="H524" s="513" t="s">
        <v>447</v>
      </c>
      <c r="I524" s="514" t="s">
        <v>448</v>
      </c>
      <c r="J524" s="516" t="s">
        <v>449</v>
      </c>
      <c r="K524" s="511" t="s">
        <v>450</v>
      </c>
      <c r="L524" s="511" t="s">
        <v>451</v>
      </c>
      <c r="M524" s="512" t="s">
        <v>555</v>
      </c>
    </row>
    <row r="525" spans="1:23" ht="78.75" customHeight="1" x14ac:dyDescent="0.2">
      <c r="A525" s="518"/>
      <c r="B525" s="520"/>
      <c r="C525" s="513"/>
      <c r="D525" s="520"/>
      <c r="E525" s="520"/>
      <c r="F525" s="513"/>
      <c r="G525" s="513"/>
      <c r="H525" s="513"/>
      <c r="I525" s="515"/>
      <c r="J525" s="516"/>
      <c r="K525" s="511"/>
      <c r="L525" s="511"/>
      <c r="M525" s="512"/>
    </row>
    <row r="526" spans="1:23" s="105" customFormat="1" ht="17.100000000000001" customHeight="1" collapsed="1" x14ac:dyDescent="0.2">
      <c r="A526" s="330">
        <v>54</v>
      </c>
      <c r="B526" s="331"/>
      <c r="C526" s="332"/>
      <c r="D526" s="333"/>
      <c r="E526" s="334"/>
      <c r="F526" s="334"/>
      <c r="G526" s="334"/>
      <c r="H526" s="111"/>
      <c r="I526" s="335"/>
      <c r="J526" s="331"/>
      <c r="K526" s="331"/>
      <c r="L526" s="331"/>
      <c r="M526" s="373"/>
      <c r="V526" s="392"/>
      <c r="W526" s="393"/>
    </row>
    <row r="527" spans="1:23" s="358" customFormat="1" ht="17.100000000000001" customHeight="1" x14ac:dyDescent="0.25">
      <c r="A527" s="508" t="s">
        <v>459</v>
      </c>
      <c r="B527" s="509"/>
      <c r="C527" s="509"/>
      <c r="D527" s="510"/>
      <c r="E527" s="364"/>
      <c r="F527" s="364"/>
      <c r="G527" s="364"/>
      <c r="H527" s="365"/>
      <c r="I527" s="366"/>
      <c r="J527" s="367"/>
      <c r="K527" s="384"/>
      <c r="L527" s="367"/>
      <c r="M527" s="367"/>
      <c r="V527" s="392"/>
      <c r="W527" s="393"/>
    </row>
    <row r="528" spans="1:23" s="358" customFormat="1" ht="42.6" customHeight="1" x14ac:dyDescent="0.25">
      <c r="A528" s="385" t="s">
        <v>462</v>
      </c>
      <c r="B528" s="371" t="s">
        <v>463</v>
      </c>
      <c r="C528" s="504" t="s">
        <v>464</v>
      </c>
      <c r="D528" s="505"/>
      <c r="E528" s="372" t="s">
        <v>465</v>
      </c>
      <c r="F528" s="372" t="s">
        <v>466</v>
      </c>
      <c r="G528" s="372" t="s">
        <v>467</v>
      </c>
      <c r="H528" s="372" t="s">
        <v>468</v>
      </c>
      <c r="I528" s="372" t="s">
        <v>469</v>
      </c>
      <c r="J528" s="372" t="s">
        <v>470</v>
      </c>
      <c r="K528" s="384"/>
      <c r="L528" s="367"/>
      <c r="M528" s="367"/>
      <c r="V528" s="392"/>
      <c r="W528" s="393"/>
    </row>
    <row r="529" spans="1:23" s="105" customFormat="1" ht="41.1" customHeight="1" x14ac:dyDescent="0.2">
      <c r="A529" s="355">
        <v>1</v>
      </c>
      <c r="B529" s="383"/>
      <c r="C529" s="506"/>
      <c r="D529" s="507"/>
      <c r="E529" s="383"/>
      <c r="F529" s="394"/>
      <c r="G529" s="383"/>
      <c r="H529" s="394"/>
      <c r="I529" s="383"/>
      <c r="J529" s="394"/>
      <c r="K529" s="384"/>
      <c r="L529" s="367"/>
      <c r="M529" s="367"/>
      <c r="V529" s="392"/>
      <c r="W529" s="393"/>
    </row>
    <row r="530" spans="1:23" s="105" customFormat="1" ht="41.1" customHeight="1" collapsed="1" x14ac:dyDescent="0.2">
      <c r="A530" s="355">
        <v>2</v>
      </c>
      <c r="B530" s="383"/>
      <c r="C530" s="506"/>
      <c r="D530" s="507"/>
      <c r="E530" s="383"/>
      <c r="F530" s="394"/>
      <c r="G530" s="383"/>
      <c r="H530" s="394"/>
      <c r="I530" s="383"/>
      <c r="J530" s="394"/>
      <c r="K530" s="384"/>
      <c r="L530" s="367"/>
      <c r="M530" s="367"/>
      <c r="V530" s="115"/>
      <c r="W530" s="393"/>
    </row>
    <row r="531" spans="1:23" s="105" customFormat="1" ht="41.1" customHeight="1" x14ac:dyDescent="0.2">
      <c r="A531" s="355">
        <v>3</v>
      </c>
      <c r="B531" s="383"/>
      <c r="C531" s="506"/>
      <c r="D531" s="507"/>
      <c r="E531" s="383"/>
      <c r="F531" s="394"/>
      <c r="G531" s="383"/>
      <c r="H531" s="394"/>
      <c r="I531" s="383"/>
      <c r="J531" s="394"/>
      <c r="K531" s="384"/>
      <c r="L531" s="367"/>
      <c r="M531" s="367"/>
      <c r="V531" s="115"/>
      <c r="W531" s="393"/>
    </row>
    <row r="532" spans="1:23" s="105" customFormat="1" ht="8.1" customHeight="1" x14ac:dyDescent="0.2">
      <c r="A532" s="368"/>
      <c r="B532" s="367"/>
      <c r="C532" s="369"/>
      <c r="D532" s="370"/>
      <c r="E532" s="364"/>
      <c r="F532" s="364"/>
      <c r="G532" s="364"/>
      <c r="H532" s="365"/>
      <c r="I532" s="366"/>
      <c r="J532" s="367"/>
      <c r="K532" s="384"/>
      <c r="L532" s="367"/>
      <c r="M532" s="367"/>
      <c r="V532" s="115"/>
      <c r="W532" s="115"/>
    </row>
    <row r="533" spans="1:23" ht="15.95" customHeight="1" x14ac:dyDescent="0.2">
      <c r="A533" s="521" t="s">
        <v>681</v>
      </c>
      <c r="B533" s="522"/>
      <c r="C533" s="522"/>
      <c r="D533" s="522"/>
      <c r="E533" s="522"/>
      <c r="F533" s="522"/>
      <c r="G533" s="522"/>
      <c r="H533" s="522"/>
      <c r="I533" s="522"/>
      <c r="J533" s="522"/>
      <c r="K533" s="522"/>
      <c r="L533" s="522"/>
      <c r="M533" s="523"/>
    </row>
    <row r="534" spans="1:23" ht="17.25" customHeight="1" x14ac:dyDescent="0.2">
      <c r="A534" s="517" t="s">
        <v>440</v>
      </c>
      <c r="B534" s="519" t="s">
        <v>441</v>
      </c>
      <c r="C534" s="513" t="s">
        <v>442</v>
      </c>
      <c r="D534" s="519" t="s">
        <v>443</v>
      </c>
      <c r="E534" s="519" t="s">
        <v>444</v>
      </c>
      <c r="F534" s="513" t="s">
        <v>445</v>
      </c>
      <c r="G534" s="513" t="s">
        <v>446</v>
      </c>
      <c r="H534" s="513" t="s">
        <v>447</v>
      </c>
      <c r="I534" s="514" t="s">
        <v>448</v>
      </c>
      <c r="J534" s="516" t="s">
        <v>449</v>
      </c>
      <c r="K534" s="511" t="s">
        <v>450</v>
      </c>
      <c r="L534" s="511" t="s">
        <v>451</v>
      </c>
      <c r="M534" s="512" t="s">
        <v>555</v>
      </c>
    </row>
    <row r="535" spans="1:23" ht="78.75" customHeight="1" x14ac:dyDescent="0.2">
      <c r="A535" s="518"/>
      <c r="B535" s="520"/>
      <c r="C535" s="513"/>
      <c r="D535" s="520"/>
      <c r="E535" s="520"/>
      <c r="F535" s="513"/>
      <c r="G535" s="513"/>
      <c r="H535" s="513"/>
      <c r="I535" s="515"/>
      <c r="J535" s="516"/>
      <c r="K535" s="511"/>
      <c r="L535" s="511"/>
      <c r="M535" s="512"/>
    </row>
    <row r="536" spans="1:23" s="105" customFormat="1" ht="17.100000000000001" customHeight="1" collapsed="1" x14ac:dyDescent="0.2">
      <c r="A536" s="330">
        <v>55</v>
      </c>
      <c r="B536" s="331"/>
      <c r="C536" s="332"/>
      <c r="D536" s="333"/>
      <c r="E536" s="334"/>
      <c r="F536" s="334"/>
      <c r="G536" s="334"/>
      <c r="H536" s="111"/>
      <c r="I536" s="335"/>
      <c r="J536" s="331"/>
      <c r="K536" s="331"/>
      <c r="L536" s="331"/>
      <c r="M536" s="373"/>
      <c r="V536" s="392"/>
      <c r="W536" s="393"/>
    </row>
    <row r="537" spans="1:23" s="358" customFormat="1" ht="17.100000000000001" customHeight="1" x14ac:dyDescent="0.25">
      <c r="A537" s="508" t="s">
        <v>459</v>
      </c>
      <c r="B537" s="509"/>
      <c r="C537" s="509"/>
      <c r="D537" s="510"/>
      <c r="E537" s="364"/>
      <c r="F537" s="364"/>
      <c r="G537" s="364"/>
      <c r="H537" s="365"/>
      <c r="I537" s="366"/>
      <c r="J537" s="367"/>
      <c r="K537" s="384"/>
      <c r="L537" s="367"/>
      <c r="M537" s="367"/>
      <c r="V537" s="392"/>
      <c r="W537" s="393"/>
    </row>
    <row r="538" spans="1:23" s="358" customFormat="1" ht="42.6" customHeight="1" x14ac:dyDescent="0.25">
      <c r="A538" s="385" t="s">
        <v>462</v>
      </c>
      <c r="B538" s="371" t="s">
        <v>463</v>
      </c>
      <c r="C538" s="504" t="s">
        <v>464</v>
      </c>
      <c r="D538" s="505"/>
      <c r="E538" s="372" t="s">
        <v>465</v>
      </c>
      <c r="F538" s="372" t="s">
        <v>466</v>
      </c>
      <c r="G538" s="372" t="s">
        <v>467</v>
      </c>
      <c r="H538" s="372" t="s">
        <v>468</v>
      </c>
      <c r="I538" s="372" t="s">
        <v>469</v>
      </c>
      <c r="J538" s="372" t="s">
        <v>470</v>
      </c>
      <c r="K538" s="384"/>
      <c r="L538" s="367"/>
      <c r="M538" s="367"/>
      <c r="V538" s="392"/>
      <c r="W538" s="393"/>
    </row>
    <row r="539" spans="1:23" s="105" customFormat="1" ht="41.1" customHeight="1" x14ac:dyDescent="0.2">
      <c r="A539" s="355">
        <v>1</v>
      </c>
      <c r="B539" s="383"/>
      <c r="C539" s="506"/>
      <c r="D539" s="507"/>
      <c r="E539" s="383"/>
      <c r="F539" s="394"/>
      <c r="G539" s="383"/>
      <c r="H539" s="394"/>
      <c r="I539" s="383"/>
      <c r="J539" s="394"/>
      <c r="K539" s="384"/>
      <c r="L539" s="367"/>
      <c r="M539" s="367"/>
      <c r="V539" s="392"/>
      <c r="W539" s="393"/>
    </row>
    <row r="540" spans="1:23" s="105" customFormat="1" ht="41.1" customHeight="1" collapsed="1" x14ac:dyDescent="0.2">
      <c r="A540" s="355">
        <v>2</v>
      </c>
      <c r="B540" s="383"/>
      <c r="C540" s="506"/>
      <c r="D540" s="507"/>
      <c r="E540" s="383"/>
      <c r="F540" s="394"/>
      <c r="G540" s="383"/>
      <c r="H540" s="394"/>
      <c r="I540" s="383"/>
      <c r="J540" s="394"/>
      <c r="K540" s="384"/>
      <c r="L540" s="367"/>
      <c r="M540" s="367"/>
      <c r="V540" s="115"/>
      <c r="W540" s="393"/>
    </row>
    <row r="541" spans="1:23" s="105" customFormat="1" ht="41.1" customHeight="1" x14ac:dyDescent="0.2">
      <c r="A541" s="355">
        <v>3</v>
      </c>
      <c r="B541" s="383"/>
      <c r="C541" s="506"/>
      <c r="D541" s="507"/>
      <c r="E541" s="383"/>
      <c r="F541" s="394"/>
      <c r="G541" s="383"/>
      <c r="H541" s="394"/>
      <c r="I541" s="383"/>
      <c r="J541" s="394"/>
      <c r="K541" s="384"/>
      <c r="L541" s="367"/>
      <c r="M541" s="367"/>
      <c r="V541" s="115"/>
      <c r="W541" s="393"/>
    </row>
    <row r="542" spans="1:23" s="105" customFormat="1" ht="8.1" customHeight="1" x14ac:dyDescent="0.2">
      <c r="A542" s="368"/>
      <c r="B542" s="367"/>
      <c r="C542" s="369"/>
      <c r="D542" s="370"/>
      <c r="E542" s="364"/>
      <c r="F542" s="364"/>
      <c r="G542" s="364"/>
      <c r="H542" s="365"/>
      <c r="I542" s="366"/>
      <c r="J542" s="367"/>
      <c r="K542" s="384"/>
      <c r="L542" s="367"/>
      <c r="M542" s="367"/>
      <c r="V542" s="115"/>
      <c r="W542" s="115"/>
    </row>
    <row r="543" spans="1:23" ht="15.95" customHeight="1" x14ac:dyDescent="0.2">
      <c r="A543" s="521" t="s">
        <v>682</v>
      </c>
      <c r="B543" s="522"/>
      <c r="C543" s="522"/>
      <c r="D543" s="522"/>
      <c r="E543" s="522"/>
      <c r="F543" s="522"/>
      <c r="G543" s="522"/>
      <c r="H543" s="522"/>
      <c r="I543" s="522"/>
      <c r="J543" s="522"/>
      <c r="K543" s="522"/>
      <c r="L543" s="522"/>
      <c r="M543" s="523"/>
    </row>
    <row r="544" spans="1:23" ht="17.25" customHeight="1" x14ac:dyDescent="0.2">
      <c r="A544" s="517" t="s">
        <v>440</v>
      </c>
      <c r="B544" s="519" t="s">
        <v>441</v>
      </c>
      <c r="C544" s="513" t="s">
        <v>442</v>
      </c>
      <c r="D544" s="519" t="s">
        <v>443</v>
      </c>
      <c r="E544" s="519" t="s">
        <v>444</v>
      </c>
      <c r="F544" s="513" t="s">
        <v>445</v>
      </c>
      <c r="G544" s="513" t="s">
        <v>446</v>
      </c>
      <c r="H544" s="513" t="s">
        <v>447</v>
      </c>
      <c r="I544" s="514" t="s">
        <v>448</v>
      </c>
      <c r="J544" s="516" t="s">
        <v>449</v>
      </c>
      <c r="K544" s="511" t="s">
        <v>450</v>
      </c>
      <c r="L544" s="511" t="s">
        <v>451</v>
      </c>
      <c r="M544" s="512" t="s">
        <v>555</v>
      </c>
    </row>
    <row r="545" spans="1:23" ht="78.75" customHeight="1" x14ac:dyDescent="0.2">
      <c r="A545" s="518"/>
      <c r="B545" s="520"/>
      <c r="C545" s="513"/>
      <c r="D545" s="520"/>
      <c r="E545" s="520"/>
      <c r="F545" s="513"/>
      <c r="G545" s="513"/>
      <c r="H545" s="513"/>
      <c r="I545" s="515"/>
      <c r="J545" s="516"/>
      <c r="K545" s="511"/>
      <c r="L545" s="511"/>
      <c r="M545" s="512"/>
    </row>
    <row r="546" spans="1:23" s="105" customFormat="1" ht="17.100000000000001" customHeight="1" collapsed="1" x14ac:dyDescent="0.2">
      <c r="A546" s="330">
        <v>56</v>
      </c>
      <c r="B546" s="331"/>
      <c r="C546" s="332"/>
      <c r="D546" s="333"/>
      <c r="E546" s="334"/>
      <c r="F546" s="334"/>
      <c r="G546" s="334"/>
      <c r="H546" s="111"/>
      <c r="I546" s="335"/>
      <c r="J546" s="331"/>
      <c r="K546" s="331"/>
      <c r="L546" s="331"/>
      <c r="M546" s="373"/>
      <c r="V546" s="392"/>
      <c r="W546" s="393"/>
    </row>
    <row r="547" spans="1:23" s="358" customFormat="1" ht="17.100000000000001" customHeight="1" x14ac:dyDescent="0.25">
      <c r="A547" s="508" t="s">
        <v>459</v>
      </c>
      <c r="B547" s="509"/>
      <c r="C547" s="509"/>
      <c r="D547" s="510"/>
      <c r="E547" s="364"/>
      <c r="F547" s="364"/>
      <c r="G547" s="364"/>
      <c r="H547" s="365"/>
      <c r="I547" s="366"/>
      <c r="J547" s="367"/>
      <c r="K547" s="384"/>
      <c r="L547" s="367"/>
      <c r="M547" s="367"/>
      <c r="V547" s="392"/>
      <c r="W547" s="393"/>
    </row>
    <row r="548" spans="1:23" s="358" customFormat="1" ht="42.6" customHeight="1" x14ac:dyDescent="0.25">
      <c r="A548" s="385" t="s">
        <v>462</v>
      </c>
      <c r="B548" s="371" t="s">
        <v>463</v>
      </c>
      <c r="C548" s="504" t="s">
        <v>464</v>
      </c>
      <c r="D548" s="505"/>
      <c r="E548" s="372" t="s">
        <v>465</v>
      </c>
      <c r="F548" s="372" t="s">
        <v>466</v>
      </c>
      <c r="G548" s="372" t="s">
        <v>467</v>
      </c>
      <c r="H548" s="372" t="s">
        <v>468</v>
      </c>
      <c r="I548" s="372" t="s">
        <v>469</v>
      </c>
      <c r="J548" s="372" t="s">
        <v>470</v>
      </c>
      <c r="K548" s="384"/>
      <c r="L548" s="367"/>
      <c r="M548" s="367"/>
      <c r="V548" s="392"/>
      <c r="W548" s="393"/>
    </row>
    <row r="549" spans="1:23" s="105" customFormat="1" ht="41.1" customHeight="1" x14ac:dyDescent="0.2">
      <c r="A549" s="355">
        <v>1</v>
      </c>
      <c r="B549" s="383"/>
      <c r="C549" s="506"/>
      <c r="D549" s="507"/>
      <c r="E549" s="383"/>
      <c r="F549" s="394"/>
      <c r="G549" s="383"/>
      <c r="H549" s="394"/>
      <c r="I549" s="383"/>
      <c r="J549" s="394"/>
      <c r="K549" s="384"/>
      <c r="L549" s="367"/>
      <c r="M549" s="367"/>
      <c r="V549" s="392"/>
      <c r="W549" s="393"/>
    </row>
    <row r="550" spans="1:23" s="105" customFormat="1" ht="41.1" customHeight="1" collapsed="1" x14ac:dyDescent="0.2">
      <c r="A550" s="355">
        <v>2</v>
      </c>
      <c r="B550" s="383"/>
      <c r="C550" s="506"/>
      <c r="D550" s="507"/>
      <c r="E550" s="383"/>
      <c r="F550" s="394"/>
      <c r="G550" s="383"/>
      <c r="H550" s="394"/>
      <c r="I550" s="383"/>
      <c r="J550" s="394"/>
      <c r="K550" s="384"/>
      <c r="L550" s="367"/>
      <c r="M550" s="367"/>
      <c r="V550" s="115"/>
      <c r="W550" s="393"/>
    </row>
    <row r="551" spans="1:23" s="105" customFormat="1" ht="41.1" customHeight="1" x14ac:dyDescent="0.2">
      <c r="A551" s="355">
        <v>3</v>
      </c>
      <c r="B551" s="383"/>
      <c r="C551" s="506"/>
      <c r="D551" s="507"/>
      <c r="E551" s="383"/>
      <c r="F551" s="394"/>
      <c r="G551" s="383"/>
      <c r="H551" s="394"/>
      <c r="I551" s="383"/>
      <c r="J551" s="394"/>
      <c r="K551" s="384"/>
      <c r="L551" s="367"/>
      <c r="M551" s="367"/>
      <c r="V551" s="115"/>
      <c r="W551" s="393"/>
    </row>
    <row r="552" spans="1:23" s="105" customFormat="1" ht="8.1" customHeight="1" x14ac:dyDescent="0.2">
      <c r="A552" s="368"/>
      <c r="B552" s="367"/>
      <c r="C552" s="369"/>
      <c r="D552" s="370"/>
      <c r="E552" s="364"/>
      <c r="F552" s="364"/>
      <c r="G552" s="364"/>
      <c r="H552" s="365"/>
      <c r="I552" s="366"/>
      <c r="J552" s="367"/>
      <c r="K552" s="384"/>
      <c r="L552" s="367"/>
      <c r="M552" s="367"/>
      <c r="V552" s="115"/>
      <c r="W552" s="115"/>
    </row>
    <row r="553" spans="1:23" ht="15.95" customHeight="1" x14ac:dyDescent="0.2">
      <c r="A553" s="521" t="s">
        <v>683</v>
      </c>
      <c r="B553" s="522"/>
      <c r="C553" s="522"/>
      <c r="D553" s="522"/>
      <c r="E553" s="522"/>
      <c r="F553" s="522"/>
      <c r="G553" s="522"/>
      <c r="H553" s="522"/>
      <c r="I553" s="522"/>
      <c r="J553" s="522"/>
      <c r="K553" s="522"/>
      <c r="L553" s="522"/>
      <c r="M553" s="523"/>
    </row>
    <row r="554" spans="1:23" ht="17.25" customHeight="1" x14ac:dyDescent="0.2">
      <c r="A554" s="517" t="s">
        <v>440</v>
      </c>
      <c r="B554" s="519" t="s">
        <v>441</v>
      </c>
      <c r="C554" s="513" t="s">
        <v>442</v>
      </c>
      <c r="D554" s="519" t="s">
        <v>443</v>
      </c>
      <c r="E554" s="519" t="s">
        <v>444</v>
      </c>
      <c r="F554" s="513" t="s">
        <v>445</v>
      </c>
      <c r="G554" s="513" t="s">
        <v>446</v>
      </c>
      <c r="H554" s="513" t="s">
        <v>447</v>
      </c>
      <c r="I554" s="514" t="s">
        <v>448</v>
      </c>
      <c r="J554" s="516" t="s">
        <v>449</v>
      </c>
      <c r="K554" s="511" t="s">
        <v>450</v>
      </c>
      <c r="L554" s="511" t="s">
        <v>451</v>
      </c>
      <c r="M554" s="512" t="s">
        <v>555</v>
      </c>
    </row>
    <row r="555" spans="1:23" ht="78.75" customHeight="1" x14ac:dyDescent="0.2">
      <c r="A555" s="518"/>
      <c r="B555" s="520"/>
      <c r="C555" s="513"/>
      <c r="D555" s="520"/>
      <c r="E555" s="520"/>
      <c r="F555" s="513"/>
      <c r="G555" s="513"/>
      <c r="H555" s="513"/>
      <c r="I555" s="515"/>
      <c r="J555" s="516"/>
      <c r="K555" s="511"/>
      <c r="L555" s="511"/>
      <c r="M555" s="512"/>
    </row>
    <row r="556" spans="1:23" s="105" customFormat="1" ht="17.100000000000001" customHeight="1" collapsed="1" x14ac:dyDescent="0.2">
      <c r="A556" s="330">
        <v>57</v>
      </c>
      <c r="B556" s="331"/>
      <c r="C556" s="332"/>
      <c r="D556" s="333"/>
      <c r="E556" s="334"/>
      <c r="F556" s="334"/>
      <c r="G556" s="334"/>
      <c r="H556" s="111"/>
      <c r="I556" s="335"/>
      <c r="J556" s="331"/>
      <c r="K556" s="331"/>
      <c r="L556" s="331"/>
      <c r="M556" s="373"/>
      <c r="V556" s="392"/>
      <c r="W556" s="393"/>
    </row>
    <row r="557" spans="1:23" s="358" customFormat="1" ht="17.100000000000001" customHeight="1" x14ac:dyDescent="0.25">
      <c r="A557" s="508" t="s">
        <v>459</v>
      </c>
      <c r="B557" s="509"/>
      <c r="C557" s="509"/>
      <c r="D557" s="510"/>
      <c r="E557" s="364"/>
      <c r="F557" s="364"/>
      <c r="G557" s="364"/>
      <c r="H557" s="365"/>
      <c r="I557" s="366"/>
      <c r="J557" s="367"/>
      <c r="K557" s="384"/>
      <c r="L557" s="367"/>
      <c r="M557" s="367"/>
      <c r="V557" s="392"/>
      <c r="W557" s="393"/>
    </row>
    <row r="558" spans="1:23" s="358" customFormat="1" ht="42.6" customHeight="1" x14ac:dyDescent="0.25">
      <c r="A558" s="385" t="s">
        <v>462</v>
      </c>
      <c r="B558" s="371" t="s">
        <v>463</v>
      </c>
      <c r="C558" s="504" t="s">
        <v>464</v>
      </c>
      <c r="D558" s="505"/>
      <c r="E558" s="372" t="s">
        <v>465</v>
      </c>
      <c r="F558" s="372" t="s">
        <v>466</v>
      </c>
      <c r="G558" s="372" t="s">
        <v>467</v>
      </c>
      <c r="H558" s="372" t="s">
        <v>468</v>
      </c>
      <c r="I558" s="372" t="s">
        <v>469</v>
      </c>
      <c r="J558" s="372" t="s">
        <v>470</v>
      </c>
      <c r="K558" s="384"/>
      <c r="L558" s="367"/>
      <c r="M558" s="367"/>
      <c r="V558" s="392"/>
      <c r="W558" s="393"/>
    </row>
    <row r="559" spans="1:23" s="105" customFormat="1" ht="41.1" customHeight="1" x14ac:dyDescent="0.2">
      <c r="A559" s="355">
        <v>1</v>
      </c>
      <c r="B559" s="383"/>
      <c r="C559" s="506"/>
      <c r="D559" s="507"/>
      <c r="E559" s="383"/>
      <c r="F559" s="394"/>
      <c r="G559" s="383"/>
      <c r="H559" s="394"/>
      <c r="I559" s="383"/>
      <c r="J559" s="394"/>
      <c r="K559" s="384"/>
      <c r="L559" s="367"/>
      <c r="M559" s="367"/>
      <c r="V559" s="392"/>
      <c r="W559" s="393"/>
    </row>
    <row r="560" spans="1:23" s="105" customFormat="1" ht="41.1" customHeight="1" collapsed="1" x14ac:dyDescent="0.2">
      <c r="A560" s="355">
        <v>2</v>
      </c>
      <c r="B560" s="383"/>
      <c r="C560" s="506"/>
      <c r="D560" s="507"/>
      <c r="E560" s="383"/>
      <c r="F560" s="394"/>
      <c r="G560" s="383"/>
      <c r="H560" s="394"/>
      <c r="I560" s="383"/>
      <c r="J560" s="394"/>
      <c r="K560" s="384"/>
      <c r="L560" s="367"/>
      <c r="M560" s="367"/>
      <c r="V560" s="115"/>
      <c r="W560" s="393"/>
    </row>
    <row r="561" spans="1:23" s="105" customFormat="1" ht="41.1" customHeight="1" x14ac:dyDescent="0.2">
      <c r="A561" s="355">
        <v>3</v>
      </c>
      <c r="B561" s="383"/>
      <c r="C561" s="506"/>
      <c r="D561" s="507"/>
      <c r="E561" s="383"/>
      <c r="F561" s="394"/>
      <c r="G561" s="383"/>
      <c r="H561" s="394"/>
      <c r="I561" s="383"/>
      <c r="J561" s="394"/>
      <c r="K561" s="384"/>
      <c r="L561" s="367"/>
      <c r="M561" s="367"/>
      <c r="V561" s="115"/>
      <c r="W561" s="393"/>
    </row>
    <row r="562" spans="1:23" s="105" customFormat="1" ht="8.1" customHeight="1" x14ac:dyDescent="0.2">
      <c r="A562" s="368"/>
      <c r="B562" s="367"/>
      <c r="C562" s="369"/>
      <c r="D562" s="370"/>
      <c r="E562" s="364"/>
      <c r="F562" s="364"/>
      <c r="G562" s="364"/>
      <c r="H562" s="365"/>
      <c r="I562" s="366"/>
      <c r="J562" s="367"/>
      <c r="K562" s="384"/>
      <c r="L562" s="367"/>
      <c r="M562" s="367"/>
      <c r="V562" s="115"/>
      <c r="W562" s="115"/>
    </row>
    <row r="563" spans="1:23" ht="15.95" customHeight="1" x14ac:dyDescent="0.2">
      <c r="A563" s="521" t="s">
        <v>684</v>
      </c>
      <c r="B563" s="522"/>
      <c r="C563" s="522"/>
      <c r="D563" s="522"/>
      <c r="E563" s="522"/>
      <c r="F563" s="522"/>
      <c r="G563" s="522"/>
      <c r="H563" s="522"/>
      <c r="I563" s="522"/>
      <c r="J563" s="522"/>
      <c r="K563" s="522"/>
      <c r="L563" s="522"/>
      <c r="M563" s="523"/>
    </row>
    <row r="564" spans="1:23" ht="17.25" customHeight="1" x14ac:dyDescent="0.2">
      <c r="A564" s="517" t="s">
        <v>440</v>
      </c>
      <c r="B564" s="519" t="s">
        <v>441</v>
      </c>
      <c r="C564" s="513" t="s">
        <v>442</v>
      </c>
      <c r="D564" s="519" t="s">
        <v>443</v>
      </c>
      <c r="E564" s="519" t="s">
        <v>444</v>
      </c>
      <c r="F564" s="513" t="s">
        <v>445</v>
      </c>
      <c r="G564" s="513" t="s">
        <v>446</v>
      </c>
      <c r="H564" s="513" t="s">
        <v>447</v>
      </c>
      <c r="I564" s="514" t="s">
        <v>448</v>
      </c>
      <c r="J564" s="516" t="s">
        <v>449</v>
      </c>
      <c r="K564" s="511" t="s">
        <v>450</v>
      </c>
      <c r="L564" s="511" t="s">
        <v>451</v>
      </c>
      <c r="M564" s="512" t="s">
        <v>555</v>
      </c>
    </row>
    <row r="565" spans="1:23" ht="78.75" customHeight="1" x14ac:dyDescent="0.2">
      <c r="A565" s="518"/>
      <c r="B565" s="520"/>
      <c r="C565" s="513"/>
      <c r="D565" s="520"/>
      <c r="E565" s="520"/>
      <c r="F565" s="513"/>
      <c r="G565" s="513"/>
      <c r="H565" s="513"/>
      <c r="I565" s="515"/>
      <c r="J565" s="516"/>
      <c r="K565" s="511"/>
      <c r="L565" s="511"/>
      <c r="M565" s="512"/>
    </row>
    <row r="566" spans="1:23" s="105" customFormat="1" ht="17.100000000000001" customHeight="1" collapsed="1" x14ac:dyDescent="0.2">
      <c r="A566" s="330">
        <v>58</v>
      </c>
      <c r="B566" s="331"/>
      <c r="C566" s="332"/>
      <c r="D566" s="333"/>
      <c r="E566" s="334"/>
      <c r="F566" s="334"/>
      <c r="G566" s="334"/>
      <c r="H566" s="111"/>
      <c r="I566" s="335"/>
      <c r="J566" s="331"/>
      <c r="K566" s="331"/>
      <c r="L566" s="331"/>
      <c r="M566" s="373"/>
      <c r="V566" s="392"/>
      <c r="W566" s="393"/>
    </row>
    <row r="567" spans="1:23" s="358" customFormat="1" ht="17.100000000000001" customHeight="1" x14ac:dyDescent="0.25">
      <c r="A567" s="508" t="s">
        <v>459</v>
      </c>
      <c r="B567" s="509"/>
      <c r="C567" s="509"/>
      <c r="D567" s="510"/>
      <c r="E567" s="364"/>
      <c r="F567" s="364"/>
      <c r="G567" s="364"/>
      <c r="H567" s="365"/>
      <c r="I567" s="366"/>
      <c r="J567" s="367"/>
      <c r="K567" s="384"/>
      <c r="L567" s="367"/>
      <c r="M567" s="367"/>
      <c r="V567" s="392"/>
      <c r="W567" s="393"/>
    </row>
    <row r="568" spans="1:23" s="358" customFormat="1" ht="42.6" customHeight="1" x14ac:dyDescent="0.25">
      <c r="A568" s="385" t="s">
        <v>462</v>
      </c>
      <c r="B568" s="371" t="s">
        <v>463</v>
      </c>
      <c r="C568" s="504" t="s">
        <v>464</v>
      </c>
      <c r="D568" s="505"/>
      <c r="E568" s="372" t="s">
        <v>465</v>
      </c>
      <c r="F568" s="372" t="s">
        <v>466</v>
      </c>
      <c r="G568" s="372" t="s">
        <v>467</v>
      </c>
      <c r="H568" s="372" t="s">
        <v>468</v>
      </c>
      <c r="I568" s="372" t="s">
        <v>469</v>
      </c>
      <c r="J568" s="372" t="s">
        <v>470</v>
      </c>
      <c r="K568" s="384"/>
      <c r="L568" s="367"/>
      <c r="M568" s="367"/>
      <c r="V568" s="392"/>
      <c r="W568" s="393"/>
    </row>
    <row r="569" spans="1:23" s="105" customFormat="1" ht="41.1" customHeight="1" x14ac:dyDescent="0.2">
      <c r="A569" s="355">
        <v>1</v>
      </c>
      <c r="B569" s="383"/>
      <c r="C569" s="506"/>
      <c r="D569" s="507"/>
      <c r="E569" s="383"/>
      <c r="F569" s="394"/>
      <c r="G569" s="383"/>
      <c r="H569" s="394"/>
      <c r="I569" s="383"/>
      <c r="J569" s="394"/>
      <c r="K569" s="384"/>
      <c r="L569" s="367"/>
      <c r="M569" s="367"/>
      <c r="V569" s="392"/>
      <c r="W569" s="393"/>
    </row>
    <row r="570" spans="1:23" s="105" customFormat="1" ht="41.1" customHeight="1" collapsed="1" x14ac:dyDescent="0.2">
      <c r="A570" s="355">
        <v>2</v>
      </c>
      <c r="B570" s="383"/>
      <c r="C570" s="506"/>
      <c r="D570" s="507"/>
      <c r="E570" s="383"/>
      <c r="F570" s="394"/>
      <c r="G570" s="383"/>
      <c r="H570" s="394"/>
      <c r="I570" s="383"/>
      <c r="J570" s="394"/>
      <c r="K570" s="384"/>
      <c r="L570" s="367"/>
      <c r="M570" s="367"/>
      <c r="V570" s="115"/>
      <c r="W570" s="393"/>
    </row>
    <row r="571" spans="1:23" s="105" customFormat="1" ht="41.1" customHeight="1" x14ac:dyDescent="0.2">
      <c r="A571" s="355">
        <v>3</v>
      </c>
      <c r="B571" s="383"/>
      <c r="C571" s="506"/>
      <c r="D571" s="507"/>
      <c r="E571" s="383"/>
      <c r="F571" s="394"/>
      <c r="G571" s="383"/>
      <c r="H571" s="394"/>
      <c r="I571" s="383"/>
      <c r="J571" s="394"/>
      <c r="K571" s="384"/>
      <c r="L571" s="367"/>
      <c r="M571" s="367"/>
      <c r="V571" s="115"/>
      <c r="W571" s="393"/>
    </row>
    <row r="572" spans="1:23" s="105" customFormat="1" ht="8.1" customHeight="1" x14ac:dyDescent="0.2">
      <c r="A572" s="368"/>
      <c r="B572" s="367"/>
      <c r="C572" s="369"/>
      <c r="D572" s="370"/>
      <c r="E572" s="364"/>
      <c r="F572" s="364"/>
      <c r="G572" s="364"/>
      <c r="H572" s="365"/>
      <c r="I572" s="366"/>
      <c r="J572" s="367"/>
      <c r="K572" s="384"/>
      <c r="L572" s="367"/>
      <c r="M572" s="367"/>
      <c r="V572" s="115"/>
      <c r="W572" s="115"/>
    </row>
    <row r="573" spans="1:23" ht="15.95" customHeight="1" x14ac:dyDescent="0.2">
      <c r="A573" s="521" t="s">
        <v>685</v>
      </c>
      <c r="B573" s="522"/>
      <c r="C573" s="522"/>
      <c r="D573" s="522"/>
      <c r="E573" s="522"/>
      <c r="F573" s="522"/>
      <c r="G573" s="522"/>
      <c r="H573" s="522"/>
      <c r="I573" s="522"/>
      <c r="J573" s="522"/>
      <c r="K573" s="522"/>
      <c r="L573" s="522"/>
      <c r="M573" s="523"/>
    </row>
    <row r="574" spans="1:23" ht="17.25" customHeight="1" x14ac:dyDescent="0.2">
      <c r="A574" s="517" t="s">
        <v>440</v>
      </c>
      <c r="B574" s="519" t="s">
        <v>441</v>
      </c>
      <c r="C574" s="513" t="s">
        <v>442</v>
      </c>
      <c r="D574" s="519" t="s">
        <v>443</v>
      </c>
      <c r="E574" s="519" t="s">
        <v>444</v>
      </c>
      <c r="F574" s="513" t="s">
        <v>445</v>
      </c>
      <c r="G574" s="513" t="s">
        <v>446</v>
      </c>
      <c r="H574" s="513" t="s">
        <v>447</v>
      </c>
      <c r="I574" s="514" t="s">
        <v>448</v>
      </c>
      <c r="J574" s="516" t="s">
        <v>449</v>
      </c>
      <c r="K574" s="511" t="s">
        <v>450</v>
      </c>
      <c r="L574" s="511" t="s">
        <v>451</v>
      </c>
      <c r="M574" s="512" t="s">
        <v>555</v>
      </c>
    </row>
    <row r="575" spans="1:23" ht="78.75" customHeight="1" x14ac:dyDescent="0.2">
      <c r="A575" s="518"/>
      <c r="B575" s="520"/>
      <c r="C575" s="513"/>
      <c r="D575" s="520"/>
      <c r="E575" s="520"/>
      <c r="F575" s="513"/>
      <c r="G575" s="513"/>
      <c r="H575" s="513"/>
      <c r="I575" s="515"/>
      <c r="J575" s="516"/>
      <c r="K575" s="511"/>
      <c r="L575" s="511"/>
      <c r="M575" s="512"/>
    </row>
    <row r="576" spans="1:23" s="105" customFormat="1" ht="17.100000000000001" customHeight="1" collapsed="1" x14ac:dyDescent="0.2">
      <c r="A576" s="330">
        <v>59</v>
      </c>
      <c r="B576" s="331"/>
      <c r="C576" s="332"/>
      <c r="D576" s="333"/>
      <c r="E576" s="334"/>
      <c r="F576" s="334"/>
      <c r="G576" s="334"/>
      <c r="H576" s="111"/>
      <c r="I576" s="335"/>
      <c r="J576" s="331"/>
      <c r="K576" s="331"/>
      <c r="L576" s="331"/>
      <c r="M576" s="373"/>
      <c r="V576" s="392"/>
      <c r="W576" s="393"/>
    </row>
    <row r="577" spans="1:23" s="358" customFormat="1" ht="17.100000000000001" customHeight="1" x14ac:dyDescent="0.25">
      <c r="A577" s="508" t="s">
        <v>459</v>
      </c>
      <c r="B577" s="509"/>
      <c r="C577" s="509"/>
      <c r="D577" s="510"/>
      <c r="E577" s="364"/>
      <c r="F577" s="364"/>
      <c r="G577" s="364"/>
      <c r="H577" s="365"/>
      <c r="I577" s="366"/>
      <c r="J577" s="367"/>
      <c r="K577" s="384"/>
      <c r="L577" s="367"/>
      <c r="M577" s="367"/>
      <c r="V577" s="392"/>
      <c r="W577" s="393"/>
    </row>
    <row r="578" spans="1:23" s="358" customFormat="1" ht="42.6" customHeight="1" x14ac:dyDescent="0.25">
      <c r="A578" s="385" t="s">
        <v>462</v>
      </c>
      <c r="B578" s="371" t="s">
        <v>463</v>
      </c>
      <c r="C578" s="504" t="s">
        <v>464</v>
      </c>
      <c r="D578" s="505"/>
      <c r="E578" s="372" t="s">
        <v>465</v>
      </c>
      <c r="F578" s="372" t="s">
        <v>466</v>
      </c>
      <c r="G578" s="372" t="s">
        <v>467</v>
      </c>
      <c r="H578" s="372" t="s">
        <v>468</v>
      </c>
      <c r="I578" s="372" t="s">
        <v>469</v>
      </c>
      <c r="J578" s="372" t="s">
        <v>470</v>
      </c>
      <c r="K578" s="384"/>
      <c r="L578" s="367"/>
      <c r="M578" s="367"/>
      <c r="V578" s="392"/>
      <c r="W578" s="393"/>
    </row>
    <row r="579" spans="1:23" s="105" customFormat="1" ht="41.1" customHeight="1" x14ac:dyDescent="0.2">
      <c r="A579" s="355">
        <v>1</v>
      </c>
      <c r="B579" s="383"/>
      <c r="C579" s="506"/>
      <c r="D579" s="507"/>
      <c r="E579" s="383"/>
      <c r="F579" s="394"/>
      <c r="G579" s="383"/>
      <c r="H579" s="394"/>
      <c r="I579" s="383"/>
      <c r="J579" s="394"/>
      <c r="K579" s="384"/>
      <c r="L579" s="367"/>
      <c r="M579" s="367"/>
      <c r="V579" s="392"/>
      <c r="W579" s="393"/>
    </row>
    <row r="580" spans="1:23" s="105" customFormat="1" ht="41.1" customHeight="1" collapsed="1" x14ac:dyDescent="0.2">
      <c r="A580" s="355">
        <v>2</v>
      </c>
      <c r="B580" s="383"/>
      <c r="C580" s="506"/>
      <c r="D580" s="507"/>
      <c r="E580" s="383"/>
      <c r="F580" s="394"/>
      <c r="G580" s="383"/>
      <c r="H580" s="394"/>
      <c r="I580" s="383"/>
      <c r="J580" s="394"/>
      <c r="K580" s="384"/>
      <c r="L580" s="367"/>
      <c r="M580" s="367"/>
      <c r="V580" s="115"/>
      <c r="W580" s="393"/>
    </row>
    <row r="581" spans="1:23" s="105" customFormat="1" ht="41.1" customHeight="1" x14ac:dyDescent="0.2">
      <c r="A581" s="355">
        <v>3</v>
      </c>
      <c r="B581" s="383"/>
      <c r="C581" s="506"/>
      <c r="D581" s="507"/>
      <c r="E581" s="383"/>
      <c r="F581" s="394"/>
      <c r="G581" s="383"/>
      <c r="H581" s="394"/>
      <c r="I581" s="383"/>
      <c r="J581" s="394"/>
      <c r="K581" s="384"/>
      <c r="L581" s="367"/>
      <c r="M581" s="367"/>
      <c r="V581" s="115"/>
      <c r="W581" s="393"/>
    </row>
    <row r="582" spans="1:23" s="105" customFormat="1" ht="8.1" customHeight="1" x14ac:dyDescent="0.2">
      <c r="A582" s="368"/>
      <c r="B582" s="367"/>
      <c r="C582" s="369"/>
      <c r="D582" s="370"/>
      <c r="E582" s="364"/>
      <c r="F582" s="364"/>
      <c r="G582" s="364"/>
      <c r="H582" s="365"/>
      <c r="I582" s="366"/>
      <c r="J582" s="367"/>
      <c r="K582" s="384"/>
      <c r="L582" s="367"/>
      <c r="M582" s="367"/>
      <c r="V582" s="115"/>
      <c r="W582" s="115"/>
    </row>
    <row r="583" spans="1:23" ht="15.95" customHeight="1" x14ac:dyDescent="0.2">
      <c r="A583" s="521" t="s">
        <v>686</v>
      </c>
      <c r="B583" s="522"/>
      <c r="C583" s="522"/>
      <c r="D583" s="522"/>
      <c r="E583" s="522"/>
      <c r="F583" s="522"/>
      <c r="G583" s="522"/>
      <c r="H583" s="522"/>
      <c r="I583" s="522"/>
      <c r="J583" s="522"/>
      <c r="K583" s="522"/>
      <c r="L583" s="522"/>
      <c r="M583" s="523"/>
    </row>
    <row r="584" spans="1:23" ht="17.25" customHeight="1" x14ac:dyDescent="0.2">
      <c r="A584" s="517" t="s">
        <v>440</v>
      </c>
      <c r="B584" s="519" t="s">
        <v>441</v>
      </c>
      <c r="C584" s="513" t="s">
        <v>442</v>
      </c>
      <c r="D584" s="519" t="s">
        <v>443</v>
      </c>
      <c r="E584" s="519" t="s">
        <v>444</v>
      </c>
      <c r="F584" s="513" t="s">
        <v>445</v>
      </c>
      <c r="G584" s="513" t="s">
        <v>446</v>
      </c>
      <c r="H584" s="513" t="s">
        <v>447</v>
      </c>
      <c r="I584" s="514" t="s">
        <v>448</v>
      </c>
      <c r="J584" s="516" t="s">
        <v>449</v>
      </c>
      <c r="K584" s="511" t="s">
        <v>450</v>
      </c>
      <c r="L584" s="511" t="s">
        <v>451</v>
      </c>
      <c r="M584" s="512" t="s">
        <v>555</v>
      </c>
    </row>
    <row r="585" spans="1:23" ht="78.75" customHeight="1" x14ac:dyDescent="0.2">
      <c r="A585" s="518"/>
      <c r="B585" s="520"/>
      <c r="C585" s="513"/>
      <c r="D585" s="520"/>
      <c r="E585" s="520"/>
      <c r="F585" s="513"/>
      <c r="G585" s="513"/>
      <c r="H585" s="513"/>
      <c r="I585" s="515"/>
      <c r="J585" s="516"/>
      <c r="K585" s="511"/>
      <c r="L585" s="511"/>
      <c r="M585" s="512"/>
    </row>
    <row r="586" spans="1:23" s="105" customFormat="1" ht="17.100000000000001" customHeight="1" collapsed="1" x14ac:dyDescent="0.2">
      <c r="A586" s="330">
        <v>60</v>
      </c>
      <c r="B586" s="331"/>
      <c r="C586" s="332"/>
      <c r="D586" s="333"/>
      <c r="E586" s="334"/>
      <c r="F586" s="334"/>
      <c r="G586" s="334"/>
      <c r="H586" s="111"/>
      <c r="I586" s="335"/>
      <c r="J586" s="331"/>
      <c r="K586" s="331"/>
      <c r="L586" s="331"/>
      <c r="M586" s="373"/>
      <c r="V586" s="392"/>
      <c r="W586" s="393"/>
    </row>
    <row r="587" spans="1:23" s="358" customFormat="1" ht="17.100000000000001" customHeight="1" x14ac:dyDescent="0.25">
      <c r="A587" s="508" t="s">
        <v>459</v>
      </c>
      <c r="B587" s="509"/>
      <c r="C587" s="509"/>
      <c r="D587" s="510"/>
      <c r="E587" s="364"/>
      <c r="F587" s="364"/>
      <c r="G587" s="364"/>
      <c r="H587" s="365"/>
      <c r="I587" s="366"/>
      <c r="J587" s="367"/>
      <c r="K587" s="384"/>
      <c r="L587" s="367"/>
      <c r="M587" s="367"/>
      <c r="V587" s="392"/>
      <c r="W587" s="393"/>
    </row>
    <row r="588" spans="1:23" s="358" customFormat="1" ht="42.6" customHeight="1" x14ac:dyDescent="0.25">
      <c r="A588" s="385" t="s">
        <v>462</v>
      </c>
      <c r="B588" s="371" t="s">
        <v>463</v>
      </c>
      <c r="C588" s="504" t="s">
        <v>464</v>
      </c>
      <c r="D588" s="505"/>
      <c r="E588" s="372" t="s">
        <v>465</v>
      </c>
      <c r="F588" s="372" t="s">
        <v>466</v>
      </c>
      <c r="G588" s="372" t="s">
        <v>467</v>
      </c>
      <c r="H588" s="372" t="s">
        <v>468</v>
      </c>
      <c r="I588" s="372" t="s">
        <v>469</v>
      </c>
      <c r="J588" s="372" t="s">
        <v>470</v>
      </c>
      <c r="K588" s="384"/>
      <c r="L588" s="367"/>
      <c r="M588" s="367"/>
      <c r="V588" s="392"/>
      <c r="W588" s="393"/>
    </row>
    <row r="589" spans="1:23" s="105" customFormat="1" ht="41.1" customHeight="1" x14ac:dyDescent="0.2">
      <c r="A589" s="355">
        <v>1</v>
      </c>
      <c r="B589" s="383"/>
      <c r="C589" s="506"/>
      <c r="D589" s="507"/>
      <c r="E589" s="383"/>
      <c r="F589" s="394"/>
      <c r="G589" s="383"/>
      <c r="H589" s="394"/>
      <c r="I589" s="383"/>
      <c r="J589" s="394"/>
      <c r="K589" s="384"/>
      <c r="L589" s="367"/>
      <c r="M589" s="367"/>
      <c r="V589" s="392"/>
      <c r="W589" s="393"/>
    </row>
    <row r="590" spans="1:23" s="105" customFormat="1" ht="41.1" customHeight="1" collapsed="1" x14ac:dyDescent="0.2">
      <c r="A590" s="355">
        <v>2</v>
      </c>
      <c r="B590" s="383"/>
      <c r="C590" s="506"/>
      <c r="D590" s="507"/>
      <c r="E590" s="383"/>
      <c r="F590" s="394"/>
      <c r="G590" s="383"/>
      <c r="H590" s="394"/>
      <c r="I590" s="383"/>
      <c r="J590" s="394"/>
      <c r="K590" s="384"/>
      <c r="L590" s="367"/>
      <c r="M590" s="367"/>
      <c r="V590" s="115"/>
      <c r="W590" s="393"/>
    </row>
    <row r="591" spans="1:23" s="105" customFormat="1" ht="41.1" customHeight="1" x14ac:dyDescent="0.2">
      <c r="A591" s="355">
        <v>3</v>
      </c>
      <c r="B591" s="383"/>
      <c r="C591" s="506"/>
      <c r="D591" s="507"/>
      <c r="E591" s="383"/>
      <c r="F591" s="394"/>
      <c r="G591" s="383"/>
      <c r="H591" s="394"/>
      <c r="I591" s="383"/>
      <c r="J591" s="394"/>
      <c r="K591" s="384"/>
      <c r="L591" s="367"/>
      <c r="M591" s="367"/>
      <c r="V591" s="115"/>
      <c r="W591" s="393"/>
    </row>
    <row r="592" spans="1:23" s="105" customFormat="1" ht="8.1" customHeight="1" x14ac:dyDescent="0.2">
      <c r="A592" s="368"/>
      <c r="B592" s="367"/>
      <c r="C592" s="369"/>
      <c r="D592" s="370"/>
      <c r="E592" s="364"/>
      <c r="F592" s="364"/>
      <c r="G592" s="364"/>
      <c r="H592" s="365"/>
      <c r="I592" s="366"/>
      <c r="J592" s="367"/>
      <c r="K592" s="384"/>
      <c r="L592" s="367"/>
      <c r="M592" s="367"/>
      <c r="V592" s="115"/>
      <c r="W592" s="115"/>
    </row>
    <row r="593" spans="1:23" ht="15.95" customHeight="1" x14ac:dyDescent="0.2">
      <c r="A593" s="521" t="s">
        <v>687</v>
      </c>
      <c r="B593" s="522"/>
      <c r="C593" s="522"/>
      <c r="D593" s="522"/>
      <c r="E593" s="522"/>
      <c r="F593" s="522"/>
      <c r="G593" s="522"/>
      <c r="H593" s="522"/>
      <c r="I593" s="522"/>
      <c r="J593" s="522"/>
      <c r="K593" s="522"/>
      <c r="L593" s="522"/>
      <c r="M593" s="523"/>
    </row>
    <row r="594" spans="1:23" ht="17.25" customHeight="1" x14ac:dyDescent="0.2">
      <c r="A594" s="517" t="s">
        <v>440</v>
      </c>
      <c r="B594" s="519" t="s">
        <v>441</v>
      </c>
      <c r="C594" s="513" t="s">
        <v>442</v>
      </c>
      <c r="D594" s="519" t="s">
        <v>443</v>
      </c>
      <c r="E594" s="519" t="s">
        <v>444</v>
      </c>
      <c r="F594" s="513" t="s">
        <v>445</v>
      </c>
      <c r="G594" s="513" t="s">
        <v>446</v>
      </c>
      <c r="H594" s="513" t="s">
        <v>447</v>
      </c>
      <c r="I594" s="514" t="s">
        <v>448</v>
      </c>
      <c r="J594" s="516" t="s">
        <v>449</v>
      </c>
      <c r="K594" s="511" t="s">
        <v>450</v>
      </c>
      <c r="L594" s="511" t="s">
        <v>451</v>
      </c>
      <c r="M594" s="512" t="s">
        <v>555</v>
      </c>
    </row>
    <row r="595" spans="1:23" ht="78.75" customHeight="1" x14ac:dyDescent="0.2">
      <c r="A595" s="518"/>
      <c r="B595" s="520"/>
      <c r="C595" s="513"/>
      <c r="D595" s="520"/>
      <c r="E595" s="520"/>
      <c r="F595" s="513"/>
      <c r="G595" s="513"/>
      <c r="H595" s="513"/>
      <c r="I595" s="515"/>
      <c r="J595" s="516"/>
      <c r="K595" s="511"/>
      <c r="L595" s="511"/>
      <c r="M595" s="512"/>
    </row>
    <row r="596" spans="1:23" s="105" customFormat="1" ht="17.100000000000001" customHeight="1" collapsed="1" x14ac:dyDescent="0.2">
      <c r="A596" s="330">
        <v>61</v>
      </c>
      <c r="B596" s="331"/>
      <c r="C596" s="332"/>
      <c r="D596" s="333"/>
      <c r="E596" s="334"/>
      <c r="F596" s="334"/>
      <c r="G596" s="334"/>
      <c r="H596" s="111"/>
      <c r="I596" s="335"/>
      <c r="J596" s="331"/>
      <c r="K596" s="331"/>
      <c r="L596" s="331"/>
      <c r="M596" s="373"/>
      <c r="V596" s="392"/>
      <c r="W596" s="393"/>
    </row>
    <row r="597" spans="1:23" s="358" customFormat="1" ht="17.100000000000001" customHeight="1" x14ac:dyDescent="0.25">
      <c r="A597" s="508" t="s">
        <v>459</v>
      </c>
      <c r="B597" s="509"/>
      <c r="C597" s="509"/>
      <c r="D597" s="510"/>
      <c r="E597" s="364"/>
      <c r="F597" s="364"/>
      <c r="G597" s="364"/>
      <c r="H597" s="365"/>
      <c r="I597" s="366"/>
      <c r="J597" s="367"/>
      <c r="K597" s="384"/>
      <c r="L597" s="367"/>
      <c r="M597" s="367"/>
      <c r="V597" s="392"/>
      <c r="W597" s="393"/>
    </row>
    <row r="598" spans="1:23" s="358" customFormat="1" ht="42.6" customHeight="1" x14ac:dyDescent="0.25">
      <c r="A598" s="385" t="s">
        <v>462</v>
      </c>
      <c r="B598" s="371" t="s">
        <v>463</v>
      </c>
      <c r="C598" s="504" t="s">
        <v>464</v>
      </c>
      <c r="D598" s="505"/>
      <c r="E598" s="372" t="s">
        <v>465</v>
      </c>
      <c r="F598" s="372" t="s">
        <v>466</v>
      </c>
      <c r="G598" s="372" t="s">
        <v>467</v>
      </c>
      <c r="H598" s="372" t="s">
        <v>468</v>
      </c>
      <c r="I598" s="372" t="s">
        <v>469</v>
      </c>
      <c r="J598" s="372" t="s">
        <v>470</v>
      </c>
      <c r="K598" s="384"/>
      <c r="L598" s="367"/>
      <c r="M598" s="367"/>
      <c r="V598" s="392"/>
      <c r="W598" s="393"/>
    </row>
    <row r="599" spans="1:23" s="105" customFormat="1" ht="41.1" customHeight="1" x14ac:dyDescent="0.2">
      <c r="A599" s="355">
        <v>1</v>
      </c>
      <c r="B599" s="383"/>
      <c r="C599" s="506"/>
      <c r="D599" s="507"/>
      <c r="E599" s="383"/>
      <c r="F599" s="394"/>
      <c r="G599" s="383"/>
      <c r="H599" s="394"/>
      <c r="I599" s="383"/>
      <c r="J599" s="394"/>
      <c r="K599" s="384"/>
      <c r="L599" s="367"/>
      <c r="M599" s="367"/>
      <c r="V599" s="392"/>
      <c r="W599" s="393"/>
    </row>
    <row r="600" spans="1:23" s="105" customFormat="1" ht="41.1" customHeight="1" collapsed="1" x14ac:dyDescent="0.2">
      <c r="A600" s="355">
        <v>2</v>
      </c>
      <c r="B600" s="383"/>
      <c r="C600" s="506"/>
      <c r="D600" s="507"/>
      <c r="E600" s="383"/>
      <c r="F600" s="394"/>
      <c r="G600" s="383"/>
      <c r="H600" s="394"/>
      <c r="I600" s="383"/>
      <c r="J600" s="394"/>
      <c r="K600" s="384"/>
      <c r="L600" s="367"/>
      <c r="M600" s="367"/>
      <c r="V600" s="115"/>
      <c r="W600" s="393"/>
    </row>
    <row r="601" spans="1:23" s="105" customFormat="1" ht="41.1" customHeight="1" x14ac:dyDescent="0.2">
      <c r="A601" s="355">
        <v>3</v>
      </c>
      <c r="B601" s="383"/>
      <c r="C601" s="506"/>
      <c r="D601" s="507"/>
      <c r="E601" s="383"/>
      <c r="F601" s="394"/>
      <c r="G601" s="383"/>
      <c r="H601" s="394"/>
      <c r="I601" s="383"/>
      <c r="J601" s="394"/>
      <c r="K601" s="384"/>
      <c r="L601" s="367"/>
      <c r="M601" s="367"/>
      <c r="V601" s="115"/>
      <c r="W601" s="393"/>
    </row>
    <row r="602" spans="1:23" s="105" customFormat="1" ht="8.1" customHeight="1" x14ac:dyDescent="0.2">
      <c r="A602" s="368"/>
      <c r="B602" s="367"/>
      <c r="C602" s="369"/>
      <c r="D602" s="370"/>
      <c r="E602" s="364"/>
      <c r="F602" s="364"/>
      <c r="G602" s="364"/>
      <c r="H602" s="365"/>
      <c r="I602" s="366"/>
      <c r="J602" s="367"/>
      <c r="K602" s="384"/>
      <c r="L602" s="367"/>
      <c r="M602" s="367"/>
      <c r="V602" s="115"/>
      <c r="W602" s="115"/>
    </row>
    <row r="603" spans="1:23" ht="15.95" customHeight="1" x14ac:dyDescent="0.2">
      <c r="A603" s="521" t="s">
        <v>688</v>
      </c>
      <c r="B603" s="522"/>
      <c r="C603" s="522"/>
      <c r="D603" s="522"/>
      <c r="E603" s="522"/>
      <c r="F603" s="522"/>
      <c r="G603" s="522"/>
      <c r="H603" s="522"/>
      <c r="I603" s="522"/>
      <c r="J603" s="522"/>
      <c r="K603" s="522"/>
      <c r="L603" s="522"/>
      <c r="M603" s="523"/>
    </row>
    <row r="604" spans="1:23" ht="17.25" customHeight="1" x14ac:dyDescent="0.2">
      <c r="A604" s="517" t="s">
        <v>440</v>
      </c>
      <c r="B604" s="519" t="s">
        <v>441</v>
      </c>
      <c r="C604" s="513" t="s">
        <v>442</v>
      </c>
      <c r="D604" s="519" t="s">
        <v>443</v>
      </c>
      <c r="E604" s="519" t="s">
        <v>444</v>
      </c>
      <c r="F604" s="513" t="s">
        <v>445</v>
      </c>
      <c r="G604" s="513" t="s">
        <v>446</v>
      </c>
      <c r="H604" s="513" t="s">
        <v>447</v>
      </c>
      <c r="I604" s="514" t="s">
        <v>448</v>
      </c>
      <c r="J604" s="516" t="s">
        <v>449</v>
      </c>
      <c r="K604" s="511" t="s">
        <v>450</v>
      </c>
      <c r="L604" s="511" t="s">
        <v>451</v>
      </c>
      <c r="M604" s="512" t="s">
        <v>555</v>
      </c>
    </row>
    <row r="605" spans="1:23" ht="78.75" customHeight="1" x14ac:dyDescent="0.2">
      <c r="A605" s="518"/>
      <c r="B605" s="520"/>
      <c r="C605" s="513"/>
      <c r="D605" s="520"/>
      <c r="E605" s="520"/>
      <c r="F605" s="513"/>
      <c r="G605" s="513"/>
      <c r="H605" s="513"/>
      <c r="I605" s="515"/>
      <c r="J605" s="516"/>
      <c r="K605" s="511"/>
      <c r="L605" s="511"/>
      <c r="M605" s="512"/>
    </row>
    <row r="606" spans="1:23" s="105" customFormat="1" ht="17.100000000000001" customHeight="1" collapsed="1" x14ac:dyDescent="0.2">
      <c r="A606" s="330">
        <v>62</v>
      </c>
      <c r="B606" s="331"/>
      <c r="C606" s="332"/>
      <c r="D606" s="333"/>
      <c r="E606" s="334"/>
      <c r="F606" s="334"/>
      <c r="G606" s="334"/>
      <c r="H606" s="111"/>
      <c r="I606" s="335"/>
      <c r="J606" s="331"/>
      <c r="K606" s="331"/>
      <c r="L606" s="331"/>
      <c r="M606" s="373"/>
      <c r="V606" s="392"/>
      <c r="W606" s="393"/>
    </row>
    <row r="607" spans="1:23" s="358" customFormat="1" ht="17.100000000000001" customHeight="1" x14ac:dyDescent="0.25">
      <c r="A607" s="508" t="s">
        <v>459</v>
      </c>
      <c r="B607" s="509"/>
      <c r="C607" s="509"/>
      <c r="D607" s="510"/>
      <c r="E607" s="364"/>
      <c r="F607" s="364"/>
      <c r="G607" s="364"/>
      <c r="H607" s="365"/>
      <c r="I607" s="366"/>
      <c r="J607" s="367"/>
      <c r="K607" s="384"/>
      <c r="L607" s="367"/>
      <c r="M607" s="367"/>
      <c r="V607" s="392"/>
      <c r="W607" s="393"/>
    </row>
    <row r="608" spans="1:23" s="358" customFormat="1" ht="42.6" customHeight="1" x14ac:dyDescent="0.25">
      <c r="A608" s="385" t="s">
        <v>462</v>
      </c>
      <c r="B608" s="371" t="s">
        <v>463</v>
      </c>
      <c r="C608" s="504" t="s">
        <v>464</v>
      </c>
      <c r="D608" s="505"/>
      <c r="E608" s="372" t="s">
        <v>465</v>
      </c>
      <c r="F608" s="372" t="s">
        <v>466</v>
      </c>
      <c r="G608" s="372" t="s">
        <v>467</v>
      </c>
      <c r="H608" s="372" t="s">
        <v>468</v>
      </c>
      <c r="I608" s="372" t="s">
        <v>469</v>
      </c>
      <c r="J608" s="372" t="s">
        <v>470</v>
      </c>
      <c r="K608" s="384"/>
      <c r="L608" s="367"/>
      <c r="M608" s="367"/>
      <c r="V608" s="392"/>
      <c r="W608" s="393"/>
    </row>
    <row r="609" spans="1:23" s="105" customFormat="1" ht="41.1" customHeight="1" x14ac:dyDescent="0.2">
      <c r="A609" s="355">
        <v>1</v>
      </c>
      <c r="B609" s="383"/>
      <c r="C609" s="506"/>
      <c r="D609" s="507"/>
      <c r="E609" s="383"/>
      <c r="F609" s="394"/>
      <c r="G609" s="383"/>
      <c r="H609" s="394"/>
      <c r="I609" s="383"/>
      <c r="J609" s="394"/>
      <c r="K609" s="384"/>
      <c r="L609" s="367"/>
      <c r="M609" s="367"/>
      <c r="V609" s="392"/>
      <c r="W609" s="393"/>
    </row>
    <row r="610" spans="1:23" s="105" customFormat="1" ht="41.1" customHeight="1" collapsed="1" x14ac:dyDescent="0.2">
      <c r="A610" s="355">
        <v>2</v>
      </c>
      <c r="B610" s="383"/>
      <c r="C610" s="506"/>
      <c r="D610" s="507"/>
      <c r="E610" s="383"/>
      <c r="F610" s="394"/>
      <c r="G610" s="383"/>
      <c r="H610" s="394"/>
      <c r="I610" s="383"/>
      <c r="J610" s="394"/>
      <c r="K610" s="384"/>
      <c r="L610" s="367"/>
      <c r="M610" s="367"/>
      <c r="V610" s="115"/>
      <c r="W610" s="393"/>
    </row>
    <row r="611" spans="1:23" s="105" customFormat="1" ht="41.1" customHeight="1" x14ac:dyDescent="0.2">
      <c r="A611" s="355">
        <v>3</v>
      </c>
      <c r="B611" s="383"/>
      <c r="C611" s="506"/>
      <c r="D611" s="507"/>
      <c r="E611" s="383"/>
      <c r="F611" s="394"/>
      <c r="G611" s="383"/>
      <c r="H611" s="394"/>
      <c r="I611" s="383"/>
      <c r="J611" s="394"/>
      <c r="K611" s="384"/>
      <c r="L611" s="367"/>
      <c r="M611" s="367"/>
      <c r="V611" s="115"/>
      <c r="W611" s="393"/>
    </row>
    <row r="612" spans="1:23" s="105" customFormat="1" ht="8.1" customHeight="1" x14ac:dyDescent="0.2">
      <c r="A612" s="368"/>
      <c r="B612" s="367"/>
      <c r="C612" s="369"/>
      <c r="D612" s="370"/>
      <c r="E612" s="364"/>
      <c r="F612" s="364"/>
      <c r="G612" s="364"/>
      <c r="H612" s="365"/>
      <c r="I612" s="366"/>
      <c r="J612" s="367"/>
      <c r="K612" s="384"/>
      <c r="L612" s="367"/>
      <c r="M612" s="367"/>
      <c r="V612" s="115"/>
      <c r="W612" s="115"/>
    </row>
    <row r="613" spans="1:23" ht="15.95" customHeight="1" x14ac:dyDescent="0.2">
      <c r="A613" s="521" t="s">
        <v>689</v>
      </c>
      <c r="B613" s="522"/>
      <c r="C613" s="522"/>
      <c r="D613" s="522"/>
      <c r="E613" s="522"/>
      <c r="F613" s="522"/>
      <c r="G613" s="522"/>
      <c r="H613" s="522"/>
      <c r="I613" s="522"/>
      <c r="J613" s="522"/>
      <c r="K613" s="522"/>
      <c r="L613" s="522"/>
      <c r="M613" s="523"/>
    </row>
    <row r="614" spans="1:23" ht="17.25" customHeight="1" x14ac:dyDescent="0.2">
      <c r="A614" s="517" t="s">
        <v>440</v>
      </c>
      <c r="B614" s="519" t="s">
        <v>441</v>
      </c>
      <c r="C614" s="513" t="s">
        <v>442</v>
      </c>
      <c r="D614" s="519" t="s">
        <v>443</v>
      </c>
      <c r="E614" s="519" t="s">
        <v>444</v>
      </c>
      <c r="F614" s="513" t="s">
        <v>445</v>
      </c>
      <c r="G614" s="513" t="s">
        <v>446</v>
      </c>
      <c r="H614" s="513" t="s">
        <v>447</v>
      </c>
      <c r="I614" s="514" t="s">
        <v>448</v>
      </c>
      <c r="J614" s="516" t="s">
        <v>449</v>
      </c>
      <c r="K614" s="511" t="s">
        <v>450</v>
      </c>
      <c r="L614" s="511" t="s">
        <v>451</v>
      </c>
      <c r="M614" s="512" t="s">
        <v>555</v>
      </c>
    </row>
    <row r="615" spans="1:23" ht="78.75" customHeight="1" x14ac:dyDescent="0.2">
      <c r="A615" s="518"/>
      <c r="B615" s="520"/>
      <c r="C615" s="513"/>
      <c r="D615" s="520"/>
      <c r="E615" s="520"/>
      <c r="F615" s="513"/>
      <c r="G615" s="513"/>
      <c r="H615" s="513"/>
      <c r="I615" s="515"/>
      <c r="J615" s="516"/>
      <c r="K615" s="511"/>
      <c r="L615" s="511"/>
      <c r="M615" s="512"/>
    </row>
    <row r="616" spans="1:23" s="105" customFormat="1" ht="17.100000000000001" customHeight="1" collapsed="1" x14ac:dyDescent="0.2">
      <c r="A616" s="330">
        <v>63</v>
      </c>
      <c r="B616" s="331"/>
      <c r="C616" s="332"/>
      <c r="D616" s="333"/>
      <c r="E616" s="334"/>
      <c r="F616" s="334"/>
      <c r="G616" s="334"/>
      <c r="H616" s="111"/>
      <c r="I616" s="335"/>
      <c r="J616" s="331"/>
      <c r="K616" s="331"/>
      <c r="L616" s="331"/>
      <c r="M616" s="373"/>
      <c r="V616" s="392"/>
      <c r="W616" s="393"/>
    </row>
    <row r="617" spans="1:23" s="358" customFormat="1" ht="17.100000000000001" customHeight="1" x14ac:dyDescent="0.25">
      <c r="A617" s="508" t="s">
        <v>459</v>
      </c>
      <c r="B617" s="509"/>
      <c r="C617" s="509"/>
      <c r="D617" s="510"/>
      <c r="E617" s="364"/>
      <c r="F617" s="364"/>
      <c r="G617" s="364"/>
      <c r="H617" s="365"/>
      <c r="I617" s="366"/>
      <c r="J617" s="367"/>
      <c r="K617" s="384"/>
      <c r="L617" s="367"/>
      <c r="M617" s="367"/>
      <c r="V617" s="392"/>
      <c r="W617" s="393"/>
    </row>
    <row r="618" spans="1:23" s="358" customFormat="1" ht="42.6" customHeight="1" x14ac:dyDescent="0.25">
      <c r="A618" s="385" t="s">
        <v>462</v>
      </c>
      <c r="B618" s="371" t="s">
        <v>463</v>
      </c>
      <c r="C618" s="504" t="s">
        <v>464</v>
      </c>
      <c r="D618" s="505"/>
      <c r="E618" s="372" t="s">
        <v>465</v>
      </c>
      <c r="F618" s="372" t="s">
        <v>466</v>
      </c>
      <c r="G618" s="372" t="s">
        <v>467</v>
      </c>
      <c r="H618" s="372" t="s">
        <v>468</v>
      </c>
      <c r="I618" s="372" t="s">
        <v>469</v>
      </c>
      <c r="J618" s="372" t="s">
        <v>470</v>
      </c>
      <c r="K618" s="384"/>
      <c r="L618" s="367"/>
      <c r="M618" s="367"/>
      <c r="V618" s="392"/>
      <c r="W618" s="393"/>
    </row>
    <row r="619" spans="1:23" s="105" customFormat="1" ht="41.1" customHeight="1" x14ac:dyDescent="0.2">
      <c r="A619" s="355">
        <v>1</v>
      </c>
      <c r="B619" s="383"/>
      <c r="C619" s="506"/>
      <c r="D619" s="507"/>
      <c r="E619" s="383"/>
      <c r="F619" s="394"/>
      <c r="G619" s="383"/>
      <c r="H619" s="394"/>
      <c r="I619" s="383"/>
      <c r="J619" s="394"/>
      <c r="K619" s="384"/>
      <c r="L619" s="367"/>
      <c r="M619" s="367"/>
      <c r="V619" s="392"/>
      <c r="W619" s="393"/>
    </row>
    <row r="620" spans="1:23" s="105" customFormat="1" ht="41.1" customHeight="1" collapsed="1" x14ac:dyDescent="0.2">
      <c r="A620" s="355">
        <v>2</v>
      </c>
      <c r="B620" s="383"/>
      <c r="C620" s="506"/>
      <c r="D620" s="507"/>
      <c r="E620" s="383"/>
      <c r="F620" s="394"/>
      <c r="G620" s="383"/>
      <c r="H620" s="394"/>
      <c r="I620" s="383"/>
      <c r="J620" s="394"/>
      <c r="K620" s="384"/>
      <c r="L620" s="367"/>
      <c r="M620" s="367"/>
      <c r="V620" s="115"/>
      <c r="W620" s="393"/>
    </row>
    <row r="621" spans="1:23" s="105" customFormat="1" ht="41.1" customHeight="1" x14ac:dyDescent="0.2">
      <c r="A621" s="355">
        <v>3</v>
      </c>
      <c r="B621" s="383"/>
      <c r="C621" s="506"/>
      <c r="D621" s="507"/>
      <c r="E621" s="383"/>
      <c r="F621" s="394"/>
      <c r="G621" s="383"/>
      <c r="H621" s="394"/>
      <c r="I621" s="383"/>
      <c r="J621" s="394"/>
      <c r="K621" s="384"/>
      <c r="L621" s="367"/>
      <c r="M621" s="367"/>
      <c r="V621" s="115"/>
      <c r="W621" s="393"/>
    </row>
    <row r="622" spans="1:23" s="105" customFormat="1" ht="8.1" customHeight="1" x14ac:dyDescent="0.2">
      <c r="A622" s="368"/>
      <c r="B622" s="367"/>
      <c r="C622" s="369"/>
      <c r="D622" s="370"/>
      <c r="E622" s="364"/>
      <c r="F622" s="364"/>
      <c r="G622" s="364"/>
      <c r="H622" s="365"/>
      <c r="I622" s="366"/>
      <c r="J622" s="367"/>
      <c r="K622" s="384"/>
      <c r="L622" s="367"/>
      <c r="M622" s="367"/>
      <c r="V622" s="115"/>
      <c r="W622" s="115"/>
    </row>
    <row r="623" spans="1:23" ht="15.95" customHeight="1" x14ac:dyDescent="0.2">
      <c r="A623" s="521" t="s">
        <v>690</v>
      </c>
      <c r="B623" s="522"/>
      <c r="C623" s="522"/>
      <c r="D623" s="522"/>
      <c r="E623" s="522"/>
      <c r="F623" s="522"/>
      <c r="G623" s="522"/>
      <c r="H623" s="522"/>
      <c r="I623" s="522"/>
      <c r="J623" s="522"/>
      <c r="K623" s="522"/>
      <c r="L623" s="522"/>
      <c r="M623" s="523"/>
    </row>
    <row r="624" spans="1:23" ht="17.25" customHeight="1" x14ac:dyDescent="0.2">
      <c r="A624" s="517" t="s">
        <v>440</v>
      </c>
      <c r="B624" s="519" t="s">
        <v>441</v>
      </c>
      <c r="C624" s="513" t="s">
        <v>442</v>
      </c>
      <c r="D624" s="519" t="s">
        <v>443</v>
      </c>
      <c r="E624" s="519" t="s">
        <v>444</v>
      </c>
      <c r="F624" s="513" t="s">
        <v>445</v>
      </c>
      <c r="G624" s="513" t="s">
        <v>446</v>
      </c>
      <c r="H624" s="513" t="s">
        <v>447</v>
      </c>
      <c r="I624" s="514" t="s">
        <v>448</v>
      </c>
      <c r="J624" s="516" t="s">
        <v>449</v>
      </c>
      <c r="K624" s="511" t="s">
        <v>450</v>
      </c>
      <c r="L624" s="511" t="s">
        <v>451</v>
      </c>
      <c r="M624" s="512" t="s">
        <v>555</v>
      </c>
    </row>
    <row r="625" spans="1:23" ht="78.75" customHeight="1" x14ac:dyDescent="0.2">
      <c r="A625" s="518"/>
      <c r="B625" s="520"/>
      <c r="C625" s="513"/>
      <c r="D625" s="520"/>
      <c r="E625" s="520"/>
      <c r="F625" s="513"/>
      <c r="G625" s="513"/>
      <c r="H625" s="513"/>
      <c r="I625" s="515"/>
      <c r="J625" s="516"/>
      <c r="K625" s="511"/>
      <c r="L625" s="511"/>
      <c r="M625" s="512"/>
    </row>
    <row r="626" spans="1:23" s="105" customFormat="1" ht="17.100000000000001" customHeight="1" collapsed="1" x14ac:dyDescent="0.2">
      <c r="A626" s="330">
        <v>64</v>
      </c>
      <c r="B626" s="331"/>
      <c r="C626" s="332"/>
      <c r="D626" s="333"/>
      <c r="E626" s="334"/>
      <c r="F626" s="334"/>
      <c r="G626" s="334"/>
      <c r="H626" s="111"/>
      <c r="I626" s="335"/>
      <c r="J626" s="331"/>
      <c r="K626" s="331"/>
      <c r="L626" s="331"/>
      <c r="M626" s="373"/>
      <c r="V626" s="392"/>
      <c r="W626" s="393"/>
    </row>
    <row r="627" spans="1:23" s="358" customFormat="1" ht="17.100000000000001" customHeight="1" x14ac:dyDescent="0.25">
      <c r="A627" s="508" t="s">
        <v>459</v>
      </c>
      <c r="B627" s="509"/>
      <c r="C627" s="509"/>
      <c r="D627" s="510"/>
      <c r="E627" s="364"/>
      <c r="F627" s="364"/>
      <c r="G627" s="364"/>
      <c r="H627" s="365"/>
      <c r="I627" s="366"/>
      <c r="J627" s="367"/>
      <c r="K627" s="384"/>
      <c r="L627" s="367"/>
      <c r="M627" s="367"/>
      <c r="V627" s="392"/>
      <c r="W627" s="393"/>
    </row>
    <row r="628" spans="1:23" s="358" customFormat="1" ht="42.6" customHeight="1" x14ac:dyDescent="0.25">
      <c r="A628" s="385" t="s">
        <v>462</v>
      </c>
      <c r="B628" s="371" t="s">
        <v>463</v>
      </c>
      <c r="C628" s="504" t="s">
        <v>464</v>
      </c>
      <c r="D628" s="505"/>
      <c r="E628" s="372" t="s">
        <v>465</v>
      </c>
      <c r="F628" s="372" t="s">
        <v>466</v>
      </c>
      <c r="G628" s="372" t="s">
        <v>467</v>
      </c>
      <c r="H628" s="372" t="s">
        <v>468</v>
      </c>
      <c r="I628" s="372" t="s">
        <v>469</v>
      </c>
      <c r="J628" s="372" t="s">
        <v>470</v>
      </c>
      <c r="K628" s="384"/>
      <c r="L628" s="367"/>
      <c r="M628" s="367"/>
      <c r="V628" s="392"/>
      <c r="W628" s="393"/>
    </row>
    <row r="629" spans="1:23" s="105" customFormat="1" ht="41.1" customHeight="1" x14ac:dyDescent="0.2">
      <c r="A629" s="355">
        <v>1</v>
      </c>
      <c r="B629" s="383"/>
      <c r="C629" s="506"/>
      <c r="D629" s="507"/>
      <c r="E629" s="383"/>
      <c r="F629" s="394"/>
      <c r="G629" s="383"/>
      <c r="H629" s="394"/>
      <c r="I629" s="383"/>
      <c r="J629" s="394"/>
      <c r="K629" s="384"/>
      <c r="L629" s="367"/>
      <c r="M629" s="367"/>
      <c r="V629" s="392"/>
      <c r="W629" s="393"/>
    </row>
    <row r="630" spans="1:23" s="105" customFormat="1" ht="41.1" customHeight="1" collapsed="1" x14ac:dyDescent="0.2">
      <c r="A630" s="355">
        <v>2</v>
      </c>
      <c r="B630" s="383"/>
      <c r="C630" s="506"/>
      <c r="D630" s="507"/>
      <c r="E630" s="383"/>
      <c r="F630" s="394"/>
      <c r="G630" s="383"/>
      <c r="H630" s="394"/>
      <c r="I630" s="383"/>
      <c r="J630" s="394"/>
      <c r="K630" s="384"/>
      <c r="L630" s="367"/>
      <c r="M630" s="367"/>
      <c r="V630" s="115"/>
      <c r="W630" s="393"/>
    </row>
    <row r="631" spans="1:23" s="105" customFormat="1" ht="41.1" customHeight="1" x14ac:dyDescent="0.2">
      <c r="A631" s="355">
        <v>3</v>
      </c>
      <c r="B631" s="383"/>
      <c r="C631" s="506"/>
      <c r="D631" s="507"/>
      <c r="E631" s="383"/>
      <c r="F631" s="394"/>
      <c r="G631" s="383"/>
      <c r="H631" s="394"/>
      <c r="I631" s="383"/>
      <c r="J631" s="394"/>
      <c r="K631" s="384"/>
      <c r="L631" s="367"/>
      <c r="M631" s="367"/>
      <c r="V631" s="115"/>
      <c r="W631" s="393"/>
    </row>
    <row r="632" spans="1:23" s="105" customFormat="1" ht="8.1" customHeight="1" x14ac:dyDescent="0.2">
      <c r="A632" s="368"/>
      <c r="B632" s="367"/>
      <c r="C632" s="369"/>
      <c r="D632" s="370"/>
      <c r="E632" s="364"/>
      <c r="F632" s="364"/>
      <c r="G632" s="364"/>
      <c r="H632" s="365"/>
      <c r="I632" s="366"/>
      <c r="J632" s="367"/>
      <c r="K632" s="384"/>
      <c r="L632" s="367"/>
      <c r="M632" s="367"/>
      <c r="V632" s="115"/>
      <c r="W632" s="115"/>
    </row>
    <row r="633" spans="1:23" ht="15.95" customHeight="1" x14ac:dyDescent="0.2">
      <c r="A633" s="521" t="s">
        <v>691</v>
      </c>
      <c r="B633" s="522"/>
      <c r="C633" s="522"/>
      <c r="D633" s="522"/>
      <c r="E633" s="522"/>
      <c r="F633" s="522"/>
      <c r="G633" s="522"/>
      <c r="H633" s="522"/>
      <c r="I633" s="522"/>
      <c r="J633" s="522"/>
      <c r="K633" s="522"/>
      <c r="L633" s="522"/>
      <c r="M633" s="523"/>
    </row>
    <row r="634" spans="1:23" ht="17.25" customHeight="1" x14ac:dyDescent="0.2">
      <c r="A634" s="517" t="s">
        <v>440</v>
      </c>
      <c r="B634" s="519" t="s">
        <v>441</v>
      </c>
      <c r="C634" s="513" t="s">
        <v>442</v>
      </c>
      <c r="D634" s="519" t="s">
        <v>443</v>
      </c>
      <c r="E634" s="519" t="s">
        <v>444</v>
      </c>
      <c r="F634" s="513" t="s">
        <v>445</v>
      </c>
      <c r="G634" s="513" t="s">
        <v>446</v>
      </c>
      <c r="H634" s="513" t="s">
        <v>447</v>
      </c>
      <c r="I634" s="514" t="s">
        <v>448</v>
      </c>
      <c r="J634" s="516" t="s">
        <v>449</v>
      </c>
      <c r="K634" s="511" t="s">
        <v>450</v>
      </c>
      <c r="L634" s="511" t="s">
        <v>451</v>
      </c>
      <c r="M634" s="512" t="s">
        <v>555</v>
      </c>
    </row>
    <row r="635" spans="1:23" ht="78.75" customHeight="1" x14ac:dyDescent="0.2">
      <c r="A635" s="518"/>
      <c r="B635" s="520"/>
      <c r="C635" s="513"/>
      <c r="D635" s="520"/>
      <c r="E635" s="520"/>
      <c r="F635" s="513"/>
      <c r="G635" s="513"/>
      <c r="H635" s="513"/>
      <c r="I635" s="515"/>
      <c r="J635" s="516"/>
      <c r="K635" s="511"/>
      <c r="L635" s="511"/>
      <c r="M635" s="512"/>
    </row>
    <row r="636" spans="1:23" s="105" customFormat="1" ht="17.100000000000001" customHeight="1" collapsed="1" x14ac:dyDescent="0.2">
      <c r="A636" s="330">
        <v>65</v>
      </c>
      <c r="B636" s="331"/>
      <c r="C636" s="332"/>
      <c r="D636" s="333"/>
      <c r="E636" s="334"/>
      <c r="F636" s="334"/>
      <c r="G636" s="334"/>
      <c r="H636" s="111"/>
      <c r="I636" s="335"/>
      <c r="J636" s="331"/>
      <c r="K636" s="331"/>
      <c r="L636" s="331"/>
      <c r="M636" s="373"/>
      <c r="V636" s="392"/>
      <c r="W636" s="393"/>
    </row>
    <row r="637" spans="1:23" s="358" customFormat="1" ht="17.100000000000001" customHeight="1" x14ac:dyDescent="0.25">
      <c r="A637" s="508" t="s">
        <v>459</v>
      </c>
      <c r="B637" s="509"/>
      <c r="C637" s="509"/>
      <c r="D637" s="510"/>
      <c r="E637" s="364"/>
      <c r="F637" s="364"/>
      <c r="G637" s="364"/>
      <c r="H637" s="365"/>
      <c r="I637" s="366"/>
      <c r="J637" s="367"/>
      <c r="K637" s="384"/>
      <c r="L637" s="367"/>
      <c r="M637" s="367"/>
      <c r="V637" s="392"/>
      <c r="W637" s="393"/>
    </row>
    <row r="638" spans="1:23" s="358" customFormat="1" ht="42.6" customHeight="1" x14ac:dyDescent="0.25">
      <c r="A638" s="385" t="s">
        <v>462</v>
      </c>
      <c r="B638" s="371" t="s">
        <v>463</v>
      </c>
      <c r="C638" s="504" t="s">
        <v>464</v>
      </c>
      <c r="D638" s="505"/>
      <c r="E638" s="372" t="s">
        <v>465</v>
      </c>
      <c r="F638" s="372" t="s">
        <v>466</v>
      </c>
      <c r="G638" s="372" t="s">
        <v>467</v>
      </c>
      <c r="H638" s="372" t="s">
        <v>468</v>
      </c>
      <c r="I638" s="372" t="s">
        <v>469</v>
      </c>
      <c r="J638" s="372" t="s">
        <v>470</v>
      </c>
      <c r="K638" s="384"/>
      <c r="L638" s="367"/>
      <c r="M638" s="367"/>
      <c r="V638" s="392"/>
      <c r="W638" s="393"/>
    </row>
    <row r="639" spans="1:23" s="105" customFormat="1" ht="41.1" customHeight="1" x14ac:dyDescent="0.2">
      <c r="A639" s="355">
        <v>1</v>
      </c>
      <c r="B639" s="383"/>
      <c r="C639" s="506"/>
      <c r="D639" s="507"/>
      <c r="E639" s="383"/>
      <c r="F639" s="394"/>
      <c r="G639" s="383"/>
      <c r="H639" s="394"/>
      <c r="I639" s="383"/>
      <c r="J639" s="394"/>
      <c r="K639" s="384"/>
      <c r="L639" s="367"/>
      <c r="M639" s="367"/>
      <c r="V639" s="392"/>
      <c r="W639" s="393"/>
    </row>
    <row r="640" spans="1:23" s="105" customFormat="1" ht="41.1" customHeight="1" collapsed="1" x14ac:dyDescent="0.2">
      <c r="A640" s="355">
        <v>2</v>
      </c>
      <c r="B640" s="383"/>
      <c r="C640" s="506"/>
      <c r="D640" s="507"/>
      <c r="E640" s="383"/>
      <c r="F640" s="394"/>
      <c r="G640" s="383"/>
      <c r="H640" s="394"/>
      <c r="I640" s="383"/>
      <c r="J640" s="394"/>
      <c r="K640" s="384"/>
      <c r="L640" s="367"/>
      <c r="M640" s="367"/>
      <c r="V640" s="115"/>
      <c r="W640" s="393"/>
    </row>
    <row r="641" spans="1:23" s="105" customFormat="1" ht="41.1" customHeight="1" x14ac:dyDescent="0.2">
      <c r="A641" s="355">
        <v>3</v>
      </c>
      <c r="B641" s="383"/>
      <c r="C641" s="506"/>
      <c r="D641" s="507"/>
      <c r="E641" s="383"/>
      <c r="F641" s="394"/>
      <c r="G641" s="383"/>
      <c r="H641" s="394"/>
      <c r="I641" s="383"/>
      <c r="J641" s="394"/>
      <c r="K641" s="384"/>
      <c r="L641" s="367"/>
      <c r="M641" s="367"/>
      <c r="V641" s="115"/>
      <c r="W641" s="393"/>
    </row>
    <row r="642" spans="1:23" s="105" customFormat="1" ht="8.1" customHeight="1" x14ac:dyDescent="0.2">
      <c r="A642" s="368"/>
      <c r="B642" s="367"/>
      <c r="C642" s="369"/>
      <c r="D642" s="370"/>
      <c r="E642" s="364"/>
      <c r="F642" s="364"/>
      <c r="G642" s="364"/>
      <c r="H642" s="365"/>
      <c r="I642" s="366"/>
      <c r="J642" s="367"/>
      <c r="K642" s="384"/>
      <c r="L642" s="367"/>
      <c r="M642" s="367"/>
      <c r="V642" s="115"/>
      <c r="W642" s="115"/>
    </row>
    <row r="643" spans="1:23" ht="15.95" customHeight="1" x14ac:dyDescent="0.2">
      <c r="A643" s="521" t="s">
        <v>692</v>
      </c>
      <c r="B643" s="522"/>
      <c r="C643" s="522"/>
      <c r="D643" s="522"/>
      <c r="E643" s="522"/>
      <c r="F643" s="522"/>
      <c r="G643" s="522"/>
      <c r="H643" s="522"/>
      <c r="I643" s="522"/>
      <c r="J643" s="522"/>
      <c r="K643" s="522"/>
      <c r="L643" s="522"/>
      <c r="M643" s="523"/>
    </row>
    <row r="644" spans="1:23" ht="17.25" customHeight="1" x14ac:dyDescent="0.2">
      <c r="A644" s="517" t="s">
        <v>440</v>
      </c>
      <c r="B644" s="519" t="s">
        <v>441</v>
      </c>
      <c r="C644" s="513" t="s">
        <v>442</v>
      </c>
      <c r="D644" s="519" t="s">
        <v>443</v>
      </c>
      <c r="E644" s="519" t="s">
        <v>444</v>
      </c>
      <c r="F644" s="513" t="s">
        <v>445</v>
      </c>
      <c r="G644" s="513" t="s">
        <v>446</v>
      </c>
      <c r="H644" s="513" t="s">
        <v>447</v>
      </c>
      <c r="I644" s="514" t="s">
        <v>448</v>
      </c>
      <c r="J644" s="516" t="s">
        <v>449</v>
      </c>
      <c r="K644" s="511" t="s">
        <v>450</v>
      </c>
      <c r="L644" s="511" t="s">
        <v>451</v>
      </c>
      <c r="M644" s="512" t="s">
        <v>555</v>
      </c>
    </row>
    <row r="645" spans="1:23" ht="78.75" customHeight="1" x14ac:dyDescent="0.2">
      <c r="A645" s="518"/>
      <c r="B645" s="520"/>
      <c r="C645" s="513"/>
      <c r="D645" s="520"/>
      <c r="E645" s="520"/>
      <c r="F645" s="513"/>
      <c r="G645" s="513"/>
      <c r="H645" s="513"/>
      <c r="I645" s="515"/>
      <c r="J645" s="516"/>
      <c r="K645" s="511"/>
      <c r="L645" s="511"/>
      <c r="M645" s="512"/>
    </row>
    <row r="646" spans="1:23" s="105" customFormat="1" ht="17.100000000000001" customHeight="1" collapsed="1" x14ac:dyDescent="0.2">
      <c r="A646" s="330">
        <v>66</v>
      </c>
      <c r="B646" s="331"/>
      <c r="C646" s="332"/>
      <c r="D646" s="333"/>
      <c r="E646" s="334"/>
      <c r="F646" s="334"/>
      <c r="G646" s="334"/>
      <c r="H646" s="111"/>
      <c r="I646" s="335"/>
      <c r="J646" s="331"/>
      <c r="K646" s="331"/>
      <c r="L646" s="331"/>
      <c r="M646" s="373"/>
      <c r="V646" s="392"/>
      <c r="W646" s="393"/>
    </row>
    <row r="647" spans="1:23" s="358" customFormat="1" ht="17.100000000000001" customHeight="1" x14ac:dyDescent="0.25">
      <c r="A647" s="508" t="s">
        <v>459</v>
      </c>
      <c r="B647" s="509"/>
      <c r="C647" s="509"/>
      <c r="D647" s="510"/>
      <c r="E647" s="364"/>
      <c r="F647" s="364"/>
      <c r="G647" s="364"/>
      <c r="H647" s="365"/>
      <c r="I647" s="366"/>
      <c r="J647" s="367"/>
      <c r="K647" s="384"/>
      <c r="L647" s="367"/>
      <c r="M647" s="367"/>
      <c r="V647" s="392"/>
      <c r="W647" s="393"/>
    </row>
    <row r="648" spans="1:23" s="358" customFormat="1" ht="42.6" customHeight="1" x14ac:dyDescent="0.25">
      <c r="A648" s="385" t="s">
        <v>462</v>
      </c>
      <c r="B648" s="371" t="s">
        <v>463</v>
      </c>
      <c r="C648" s="504" t="s">
        <v>464</v>
      </c>
      <c r="D648" s="505"/>
      <c r="E648" s="372" t="s">
        <v>465</v>
      </c>
      <c r="F648" s="372" t="s">
        <v>466</v>
      </c>
      <c r="G648" s="372" t="s">
        <v>467</v>
      </c>
      <c r="H648" s="372" t="s">
        <v>468</v>
      </c>
      <c r="I648" s="372" t="s">
        <v>469</v>
      </c>
      <c r="J648" s="372" t="s">
        <v>470</v>
      </c>
      <c r="K648" s="384"/>
      <c r="L648" s="367"/>
      <c r="M648" s="367"/>
      <c r="V648" s="392"/>
      <c r="W648" s="393"/>
    </row>
    <row r="649" spans="1:23" s="105" customFormat="1" ht="41.1" customHeight="1" x14ac:dyDescent="0.2">
      <c r="A649" s="355">
        <v>1</v>
      </c>
      <c r="B649" s="383"/>
      <c r="C649" s="506"/>
      <c r="D649" s="507"/>
      <c r="E649" s="383"/>
      <c r="F649" s="394"/>
      <c r="G649" s="383"/>
      <c r="H649" s="394"/>
      <c r="I649" s="383"/>
      <c r="J649" s="394"/>
      <c r="K649" s="384"/>
      <c r="L649" s="367"/>
      <c r="M649" s="367"/>
      <c r="V649" s="392"/>
      <c r="W649" s="393"/>
    </row>
    <row r="650" spans="1:23" s="105" customFormat="1" ht="41.1" customHeight="1" collapsed="1" x14ac:dyDescent="0.2">
      <c r="A650" s="355">
        <v>2</v>
      </c>
      <c r="B650" s="383"/>
      <c r="C650" s="506"/>
      <c r="D650" s="507"/>
      <c r="E650" s="383"/>
      <c r="F650" s="394"/>
      <c r="G650" s="383"/>
      <c r="H650" s="394"/>
      <c r="I650" s="383"/>
      <c r="J650" s="394"/>
      <c r="K650" s="384"/>
      <c r="L650" s="367"/>
      <c r="M650" s="367"/>
      <c r="V650" s="115"/>
      <c r="W650" s="393"/>
    </row>
    <row r="651" spans="1:23" s="105" customFormat="1" ht="41.1" customHeight="1" x14ac:dyDescent="0.2">
      <c r="A651" s="355">
        <v>3</v>
      </c>
      <c r="B651" s="383"/>
      <c r="C651" s="506"/>
      <c r="D651" s="507"/>
      <c r="E651" s="383"/>
      <c r="F651" s="394"/>
      <c r="G651" s="383"/>
      <c r="H651" s="394"/>
      <c r="I651" s="383"/>
      <c r="J651" s="394"/>
      <c r="K651" s="384"/>
      <c r="L651" s="367"/>
      <c r="M651" s="367"/>
      <c r="V651" s="115"/>
      <c r="W651" s="393"/>
    </row>
    <row r="652" spans="1:23" s="105" customFormat="1" ht="8.1" customHeight="1" x14ac:dyDescent="0.2">
      <c r="A652" s="368"/>
      <c r="B652" s="367"/>
      <c r="C652" s="369"/>
      <c r="D652" s="370"/>
      <c r="E652" s="364"/>
      <c r="F652" s="364"/>
      <c r="G652" s="364"/>
      <c r="H652" s="365"/>
      <c r="I652" s="366"/>
      <c r="J652" s="367"/>
      <c r="K652" s="384"/>
      <c r="L652" s="367"/>
      <c r="M652" s="367"/>
      <c r="V652" s="115"/>
      <c r="W652" s="115"/>
    </row>
    <row r="653" spans="1:23" ht="15.95" customHeight="1" x14ac:dyDescent="0.2">
      <c r="A653" s="521" t="s">
        <v>693</v>
      </c>
      <c r="B653" s="522"/>
      <c r="C653" s="522"/>
      <c r="D653" s="522"/>
      <c r="E653" s="522"/>
      <c r="F653" s="522"/>
      <c r="G653" s="522"/>
      <c r="H653" s="522"/>
      <c r="I653" s="522"/>
      <c r="J653" s="522"/>
      <c r="K653" s="522"/>
      <c r="L653" s="522"/>
      <c r="M653" s="523"/>
    </row>
    <row r="654" spans="1:23" ht="17.25" customHeight="1" x14ac:dyDescent="0.2">
      <c r="A654" s="517" t="s">
        <v>440</v>
      </c>
      <c r="B654" s="519" t="s">
        <v>441</v>
      </c>
      <c r="C654" s="513" t="s">
        <v>442</v>
      </c>
      <c r="D654" s="519" t="s">
        <v>443</v>
      </c>
      <c r="E654" s="519" t="s">
        <v>444</v>
      </c>
      <c r="F654" s="513" t="s">
        <v>445</v>
      </c>
      <c r="G654" s="513" t="s">
        <v>446</v>
      </c>
      <c r="H654" s="513" t="s">
        <v>447</v>
      </c>
      <c r="I654" s="514" t="s">
        <v>448</v>
      </c>
      <c r="J654" s="516" t="s">
        <v>449</v>
      </c>
      <c r="K654" s="511" t="s">
        <v>450</v>
      </c>
      <c r="L654" s="511" t="s">
        <v>451</v>
      </c>
      <c r="M654" s="512" t="s">
        <v>555</v>
      </c>
    </row>
    <row r="655" spans="1:23" ht="78.75" customHeight="1" x14ac:dyDescent="0.2">
      <c r="A655" s="518"/>
      <c r="B655" s="520"/>
      <c r="C655" s="513"/>
      <c r="D655" s="520"/>
      <c r="E655" s="520"/>
      <c r="F655" s="513"/>
      <c r="G655" s="513"/>
      <c r="H655" s="513"/>
      <c r="I655" s="515"/>
      <c r="J655" s="516"/>
      <c r="K655" s="511"/>
      <c r="L655" s="511"/>
      <c r="M655" s="512"/>
    </row>
    <row r="656" spans="1:23" s="105" customFormat="1" ht="17.100000000000001" customHeight="1" collapsed="1" x14ac:dyDescent="0.2">
      <c r="A656" s="330">
        <v>67</v>
      </c>
      <c r="B656" s="331"/>
      <c r="C656" s="332"/>
      <c r="D656" s="333"/>
      <c r="E656" s="334"/>
      <c r="F656" s="334"/>
      <c r="G656" s="334"/>
      <c r="H656" s="111"/>
      <c r="I656" s="335"/>
      <c r="J656" s="331"/>
      <c r="K656" s="331"/>
      <c r="L656" s="331"/>
      <c r="M656" s="373"/>
      <c r="V656" s="392"/>
      <c r="W656" s="393"/>
    </row>
    <row r="657" spans="1:23" s="358" customFormat="1" ht="17.100000000000001" customHeight="1" x14ac:dyDescent="0.25">
      <c r="A657" s="508" t="s">
        <v>459</v>
      </c>
      <c r="B657" s="509"/>
      <c r="C657" s="509"/>
      <c r="D657" s="510"/>
      <c r="E657" s="364"/>
      <c r="F657" s="364"/>
      <c r="G657" s="364"/>
      <c r="H657" s="365"/>
      <c r="I657" s="366"/>
      <c r="J657" s="367"/>
      <c r="K657" s="384"/>
      <c r="L657" s="367"/>
      <c r="M657" s="367"/>
      <c r="V657" s="392"/>
      <c r="W657" s="393"/>
    </row>
    <row r="658" spans="1:23" s="358" customFormat="1" ht="42.6" customHeight="1" x14ac:dyDescent="0.25">
      <c r="A658" s="385" t="s">
        <v>462</v>
      </c>
      <c r="B658" s="371" t="s">
        <v>463</v>
      </c>
      <c r="C658" s="504" t="s">
        <v>464</v>
      </c>
      <c r="D658" s="505"/>
      <c r="E658" s="372" t="s">
        <v>465</v>
      </c>
      <c r="F658" s="372" t="s">
        <v>466</v>
      </c>
      <c r="G658" s="372" t="s">
        <v>467</v>
      </c>
      <c r="H658" s="372" t="s">
        <v>468</v>
      </c>
      <c r="I658" s="372" t="s">
        <v>469</v>
      </c>
      <c r="J658" s="372" t="s">
        <v>470</v>
      </c>
      <c r="K658" s="384"/>
      <c r="L658" s="367"/>
      <c r="M658" s="367"/>
      <c r="V658" s="392"/>
      <c r="W658" s="393"/>
    </row>
    <row r="659" spans="1:23" s="105" customFormat="1" ht="41.1" customHeight="1" x14ac:dyDescent="0.2">
      <c r="A659" s="355">
        <v>1</v>
      </c>
      <c r="B659" s="383"/>
      <c r="C659" s="506"/>
      <c r="D659" s="507"/>
      <c r="E659" s="383"/>
      <c r="F659" s="394"/>
      <c r="G659" s="383"/>
      <c r="H659" s="394"/>
      <c r="I659" s="383"/>
      <c r="J659" s="394"/>
      <c r="K659" s="384"/>
      <c r="L659" s="367"/>
      <c r="M659" s="367"/>
      <c r="V659" s="392"/>
      <c r="W659" s="393"/>
    </row>
    <row r="660" spans="1:23" s="105" customFormat="1" ht="41.1" customHeight="1" collapsed="1" x14ac:dyDescent="0.2">
      <c r="A660" s="355">
        <v>2</v>
      </c>
      <c r="B660" s="383"/>
      <c r="C660" s="506"/>
      <c r="D660" s="507"/>
      <c r="E660" s="383"/>
      <c r="F660" s="394"/>
      <c r="G660" s="383"/>
      <c r="H660" s="394"/>
      <c r="I660" s="383"/>
      <c r="J660" s="394"/>
      <c r="K660" s="384"/>
      <c r="L660" s="367"/>
      <c r="M660" s="367"/>
      <c r="V660" s="115"/>
      <c r="W660" s="393"/>
    </row>
    <row r="661" spans="1:23" s="105" customFormat="1" ht="41.1" customHeight="1" x14ac:dyDescent="0.2">
      <c r="A661" s="355">
        <v>3</v>
      </c>
      <c r="B661" s="383"/>
      <c r="C661" s="506"/>
      <c r="D661" s="507"/>
      <c r="E661" s="383"/>
      <c r="F661" s="394"/>
      <c r="G661" s="383"/>
      <c r="H661" s="394"/>
      <c r="I661" s="383"/>
      <c r="J661" s="394"/>
      <c r="K661" s="384"/>
      <c r="L661" s="367"/>
      <c r="M661" s="367"/>
      <c r="V661" s="115"/>
      <c r="W661" s="393"/>
    </row>
    <row r="662" spans="1:23" s="105" customFormat="1" ht="8.1" customHeight="1" x14ac:dyDescent="0.2">
      <c r="A662" s="368"/>
      <c r="B662" s="367"/>
      <c r="C662" s="369"/>
      <c r="D662" s="370"/>
      <c r="E662" s="364"/>
      <c r="F662" s="364"/>
      <c r="G662" s="364"/>
      <c r="H662" s="365"/>
      <c r="I662" s="366"/>
      <c r="J662" s="367"/>
      <c r="K662" s="384"/>
      <c r="L662" s="367"/>
      <c r="M662" s="367"/>
      <c r="V662" s="115"/>
      <c r="W662" s="115"/>
    </row>
    <row r="663" spans="1:23" ht="15.95" customHeight="1" x14ac:dyDescent="0.2">
      <c r="A663" s="521" t="s">
        <v>694</v>
      </c>
      <c r="B663" s="522"/>
      <c r="C663" s="522"/>
      <c r="D663" s="522"/>
      <c r="E663" s="522"/>
      <c r="F663" s="522"/>
      <c r="G663" s="522"/>
      <c r="H663" s="522"/>
      <c r="I663" s="522"/>
      <c r="J663" s="522"/>
      <c r="K663" s="522"/>
      <c r="L663" s="522"/>
      <c r="M663" s="523"/>
    </row>
    <row r="664" spans="1:23" ht="17.25" customHeight="1" x14ac:dyDescent="0.2">
      <c r="A664" s="517" t="s">
        <v>440</v>
      </c>
      <c r="B664" s="519" t="s">
        <v>441</v>
      </c>
      <c r="C664" s="513" t="s">
        <v>442</v>
      </c>
      <c r="D664" s="519" t="s">
        <v>443</v>
      </c>
      <c r="E664" s="519" t="s">
        <v>444</v>
      </c>
      <c r="F664" s="513" t="s">
        <v>445</v>
      </c>
      <c r="G664" s="513" t="s">
        <v>446</v>
      </c>
      <c r="H664" s="513" t="s">
        <v>447</v>
      </c>
      <c r="I664" s="514" t="s">
        <v>448</v>
      </c>
      <c r="J664" s="516" t="s">
        <v>449</v>
      </c>
      <c r="K664" s="511" t="s">
        <v>450</v>
      </c>
      <c r="L664" s="511" t="s">
        <v>451</v>
      </c>
      <c r="M664" s="512" t="s">
        <v>555</v>
      </c>
    </row>
    <row r="665" spans="1:23" ht="78.75" customHeight="1" x14ac:dyDescent="0.2">
      <c r="A665" s="518"/>
      <c r="B665" s="520"/>
      <c r="C665" s="513"/>
      <c r="D665" s="520"/>
      <c r="E665" s="520"/>
      <c r="F665" s="513"/>
      <c r="G665" s="513"/>
      <c r="H665" s="513"/>
      <c r="I665" s="515"/>
      <c r="J665" s="516"/>
      <c r="K665" s="511"/>
      <c r="L665" s="511"/>
      <c r="M665" s="512"/>
    </row>
    <row r="666" spans="1:23" s="105" customFormat="1" ht="17.100000000000001" customHeight="1" collapsed="1" x14ac:dyDescent="0.2">
      <c r="A666" s="330">
        <v>68</v>
      </c>
      <c r="B666" s="331"/>
      <c r="C666" s="332"/>
      <c r="D666" s="333"/>
      <c r="E666" s="334"/>
      <c r="F666" s="334"/>
      <c r="G666" s="334"/>
      <c r="H666" s="111"/>
      <c r="I666" s="335"/>
      <c r="J666" s="331"/>
      <c r="K666" s="331"/>
      <c r="L666" s="331"/>
      <c r="M666" s="373"/>
      <c r="V666" s="392"/>
      <c r="W666" s="393"/>
    </row>
    <row r="667" spans="1:23" s="358" customFormat="1" ht="17.100000000000001" customHeight="1" x14ac:dyDescent="0.25">
      <c r="A667" s="508" t="s">
        <v>459</v>
      </c>
      <c r="B667" s="509"/>
      <c r="C667" s="509"/>
      <c r="D667" s="510"/>
      <c r="E667" s="364"/>
      <c r="F667" s="364"/>
      <c r="G667" s="364"/>
      <c r="H667" s="365"/>
      <c r="I667" s="366"/>
      <c r="J667" s="367"/>
      <c r="K667" s="384"/>
      <c r="L667" s="367"/>
      <c r="M667" s="367"/>
      <c r="V667" s="392"/>
      <c r="W667" s="393"/>
    </row>
    <row r="668" spans="1:23" s="358" customFormat="1" ht="42.6" customHeight="1" x14ac:dyDescent="0.25">
      <c r="A668" s="385" t="s">
        <v>462</v>
      </c>
      <c r="B668" s="371" t="s">
        <v>463</v>
      </c>
      <c r="C668" s="504" t="s">
        <v>464</v>
      </c>
      <c r="D668" s="505"/>
      <c r="E668" s="372" t="s">
        <v>465</v>
      </c>
      <c r="F668" s="372" t="s">
        <v>466</v>
      </c>
      <c r="G668" s="372" t="s">
        <v>467</v>
      </c>
      <c r="H668" s="372" t="s">
        <v>468</v>
      </c>
      <c r="I668" s="372" t="s">
        <v>469</v>
      </c>
      <c r="J668" s="372" t="s">
        <v>470</v>
      </c>
      <c r="K668" s="384"/>
      <c r="L668" s="367"/>
      <c r="M668" s="367"/>
      <c r="V668" s="392"/>
      <c r="W668" s="393"/>
    </row>
    <row r="669" spans="1:23" s="105" customFormat="1" ht="41.1" customHeight="1" x14ac:dyDescent="0.2">
      <c r="A669" s="355">
        <v>1</v>
      </c>
      <c r="B669" s="383"/>
      <c r="C669" s="506"/>
      <c r="D669" s="507"/>
      <c r="E669" s="383"/>
      <c r="F669" s="394"/>
      <c r="G669" s="383"/>
      <c r="H669" s="394"/>
      <c r="I669" s="383"/>
      <c r="J669" s="394"/>
      <c r="K669" s="384"/>
      <c r="L669" s="367"/>
      <c r="M669" s="367"/>
      <c r="V669" s="392"/>
      <c r="W669" s="393"/>
    </row>
    <row r="670" spans="1:23" s="105" customFormat="1" ht="41.1" customHeight="1" collapsed="1" x14ac:dyDescent="0.2">
      <c r="A670" s="355">
        <v>2</v>
      </c>
      <c r="B670" s="383"/>
      <c r="C670" s="506"/>
      <c r="D670" s="507"/>
      <c r="E670" s="383"/>
      <c r="F670" s="394"/>
      <c r="G670" s="383"/>
      <c r="H670" s="394"/>
      <c r="I670" s="383"/>
      <c r="J670" s="394"/>
      <c r="K670" s="384"/>
      <c r="L670" s="367"/>
      <c r="M670" s="367"/>
      <c r="V670" s="115"/>
      <c r="W670" s="393"/>
    </row>
    <row r="671" spans="1:23" s="105" customFormat="1" ht="41.1" customHeight="1" x14ac:dyDescent="0.2">
      <c r="A671" s="355">
        <v>3</v>
      </c>
      <c r="B671" s="383"/>
      <c r="C671" s="506"/>
      <c r="D671" s="507"/>
      <c r="E671" s="383"/>
      <c r="F671" s="394"/>
      <c r="G671" s="383"/>
      <c r="H671" s="394"/>
      <c r="I671" s="383"/>
      <c r="J671" s="394"/>
      <c r="K671" s="384"/>
      <c r="L671" s="367"/>
      <c r="M671" s="367"/>
      <c r="V671" s="115"/>
      <c r="W671" s="393"/>
    </row>
    <row r="672" spans="1:23" s="105" customFormat="1" ht="8.1" customHeight="1" x14ac:dyDescent="0.2">
      <c r="A672" s="368"/>
      <c r="B672" s="367"/>
      <c r="C672" s="369"/>
      <c r="D672" s="370"/>
      <c r="E672" s="364"/>
      <c r="F672" s="364"/>
      <c r="G672" s="364"/>
      <c r="H672" s="365"/>
      <c r="I672" s="366"/>
      <c r="J672" s="367"/>
      <c r="K672" s="384"/>
      <c r="L672" s="367"/>
      <c r="M672" s="367"/>
      <c r="V672" s="115"/>
      <c r="W672" s="115"/>
    </row>
    <row r="673" spans="1:23" ht="15.95" customHeight="1" x14ac:dyDescent="0.2">
      <c r="A673" s="521" t="s">
        <v>695</v>
      </c>
      <c r="B673" s="522"/>
      <c r="C673" s="522"/>
      <c r="D673" s="522"/>
      <c r="E673" s="522"/>
      <c r="F673" s="522"/>
      <c r="G673" s="522"/>
      <c r="H673" s="522"/>
      <c r="I673" s="522"/>
      <c r="J673" s="522"/>
      <c r="K673" s="522"/>
      <c r="L673" s="522"/>
      <c r="M673" s="523"/>
    </row>
    <row r="674" spans="1:23" ht="17.25" customHeight="1" x14ac:dyDescent="0.2">
      <c r="A674" s="517" t="s">
        <v>440</v>
      </c>
      <c r="B674" s="519" t="s">
        <v>441</v>
      </c>
      <c r="C674" s="513" t="s">
        <v>442</v>
      </c>
      <c r="D674" s="519" t="s">
        <v>443</v>
      </c>
      <c r="E674" s="519" t="s">
        <v>444</v>
      </c>
      <c r="F674" s="513" t="s">
        <v>445</v>
      </c>
      <c r="G674" s="513" t="s">
        <v>446</v>
      </c>
      <c r="H674" s="513" t="s">
        <v>447</v>
      </c>
      <c r="I674" s="514" t="s">
        <v>448</v>
      </c>
      <c r="J674" s="516" t="s">
        <v>449</v>
      </c>
      <c r="K674" s="511" t="s">
        <v>450</v>
      </c>
      <c r="L674" s="511" t="s">
        <v>451</v>
      </c>
      <c r="M674" s="512" t="s">
        <v>555</v>
      </c>
    </row>
    <row r="675" spans="1:23" ht="78.75" customHeight="1" x14ac:dyDescent="0.2">
      <c r="A675" s="518"/>
      <c r="B675" s="520"/>
      <c r="C675" s="513"/>
      <c r="D675" s="520"/>
      <c r="E675" s="520"/>
      <c r="F675" s="513"/>
      <c r="G675" s="513"/>
      <c r="H675" s="513"/>
      <c r="I675" s="515"/>
      <c r="J675" s="516"/>
      <c r="K675" s="511"/>
      <c r="L675" s="511"/>
      <c r="M675" s="512"/>
    </row>
    <row r="676" spans="1:23" s="105" customFormat="1" ht="17.100000000000001" customHeight="1" collapsed="1" x14ac:dyDescent="0.2">
      <c r="A676" s="330">
        <v>69</v>
      </c>
      <c r="B676" s="331"/>
      <c r="C676" s="332"/>
      <c r="D676" s="333"/>
      <c r="E676" s="334"/>
      <c r="F676" s="334"/>
      <c r="G676" s="334"/>
      <c r="H676" s="111"/>
      <c r="I676" s="335"/>
      <c r="J676" s="331"/>
      <c r="K676" s="331"/>
      <c r="L676" s="331"/>
      <c r="M676" s="373"/>
      <c r="V676" s="392"/>
      <c r="W676" s="393"/>
    </row>
    <row r="677" spans="1:23" s="358" customFormat="1" ht="17.100000000000001" customHeight="1" x14ac:dyDescent="0.25">
      <c r="A677" s="508" t="s">
        <v>459</v>
      </c>
      <c r="B677" s="509"/>
      <c r="C677" s="509"/>
      <c r="D677" s="510"/>
      <c r="E677" s="364"/>
      <c r="F677" s="364"/>
      <c r="G677" s="364"/>
      <c r="H677" s="365"/>
      <c r="I677" s="366"/>
      <c r="J677" s="367"/>
      <c r="K677" s="384"/>
      <c r="L677" s="367"/>
      <c r="M677" s="367"/>
      <c r="V677" s="392"/>
      <c r="W677" s="393"/>
    </row>
    <row r="678" spans="1:23" s="358" customFormat="1" ht="42.6" customHeight="1" x14ac:dyDescent="0.25">
      <c r="A678" s="385" t="s">
        <v>462</v>
      </c>
      <c r="B678" s="371" t="s">
        <v>463</v>
      </c>
      <c r="C678" s="504" t="s">
        <v>464</v>
      </c>
      <c r="D678" s="505"/>
      <c r="E678" s="372" t="s">
        <v>465</v>
      </c>
      <c r="F678" s="372" t="s">
        <v>466</v>
      </c>
      <c r="G678" s="372" t="s">
        <v>467</v>
      </c>
      <c r="H678" s="372" t="s">
        <v>468</v>
      </c>
      <c r="I678" s="372" t="s">
        <v>469</v>
      </c>
      <c r="J678" s="372" t="s">
        <v>470</v>
      </c>
      <c r="K678" s="384"/>
      <c r="L678" s="367"/>
      <c r="M678" s="367"/>
      <c r="V678" s="392"/>
      <c r="W678" s="393"/>
    </row>
    <row r="679" spans="1:23" s="105" customFormat="1" ht="41.1" customHeight="1" x14ac:dyDescent="0.2">
      <c r="A679" s="355">
        <v>1</v>
      </c>
      <c r="B679" s="383"/>
      <c r="C679" s="506"/>
      <c r="D679" s="507"/>
      <c r="E679" s="383"/>
      <c r="F679" s="394"/>
      <c r="G679" s="383"/>
      <c r="H679" s="394"/>
      <c r="I679" s="383"/>
      <c r="J679" s="394"/>
      <c r="K679" s="384"/>
      <c r="L679" s="367"/>
      <c r="M679" s="367"/>
      <c r="V679" s="392"/>
      <c r="W679" s="393"/>
    </row>
    <row r="680" spans="1:23" s="105" customFormat="1" ht="41.1" customHeight="1" collapsed="1" x14ac:dyDescent="0.2">
      <c r="A680" s="355">
        <v>2</v>
      </c>
      <c r="B680" s="383"/>
      <c r="C680" s="506"/>
      <c r="D680" s="507"/>
      <c r="E680" s="383"/>
      <c r="F680" s="394"/>
      <c r="G680" s="383"/>
      <c r="H680" s="394"/>
      <c r="I680" s="383"/>
      <c r="J680" s="394"/>
      <c r="K680" s="384"/>
      <c r="L680" s="367"/>
      <c r="M680" s="367"/>
      <c r="V680" s="115"/>
      <c r="W680" s="393"/>
    </row>
    <row r="681" spans="1:23" s="105" customFormat="1" ht="41.1" customHeight="1" x14ac:dyDescent="0.2">
      <c r="A681" s="355">
        <v>3</v>
      </c>
      <c r="B681" s="383"/>
      <c r="C681" s="506"/>
      <c r="D681" s="507"/>
      <c r="E681" s="383"/>
      <c r="F681" s="394"/>
      <c r="G681" s="383"/>
      <c r="H681" s="394"/>
      <c r="I681" s="383"/>
      <c r="J681" s="394"/>
      <c r="K681" s="384"/>
      <c r="L681" s="367"/>
      <c r="M681" s="367"/>
      <c r="V681" s="115"/>
      <c r="W681" s="393"/>
    </row>
    <row r="682" spans="1:23" s="105" customFormat="1" ht="8.1" customHeight="1" x14ac:dyDescent="0.2">
      <c r="A682" s="368"/>
      <c r="B682" s="367"/>
      <c r="C682" s="369"/>
      <c r="D682" s="370"/>
      <c r="E682" s="364"/>
      <c r="F682" s="364"/>
      <c r="G682" s="364"/>
      <c r="H682" s="365"/>
      <c r="I682" s="366"/>
      <c r="J682" s="367"/>
      <c r="K682" s="384"/>
      <c r="L682" s="367"/>
      <c r="M682" s="367"/>
      <c r="V682" s="115"/>
      <c r="W682" s="115"/>
    </row>
    <row r="683" spans="1:23" ht="15.95" customHeight="1" x14ac:dyDescent="0.2">
      <c r="A683" s="521" t="s">
        <v>696</v>
      </c>
      <c r="B683" s="522"/>
      <c r="C683" s="522"/>
      <c r="D683" s="522"/>
      <c r="E683" s="522"/>
      <c r="F683" s="522"/>
      <c r="G683" s="522"/>
      <c r="H683" s="522"/>
      <c r="I683" s="522"/>
      <c r="J683" s="522"/>
      <c r="K683" s="522"/>
      <c r="L683" s="522"/>
      <c r="M683" s="523"/>
    </row>
    <row r="684" spans="1:23" ht="17.25" customHeight="1" x14ac:dyDescent="0.2">
      <c r="A684" s="517" t="s">
        <v>440</v>
      </c>
      <c r="B684" s="519" t="s">
        <v>441</v>
      </c>
      <c r="C684" s="513" t="s">
        <v>442</v>
      </c>
      <c r="D684" s="519" t="s">
        <v>443</v>
      </c>
      <c r="E684" s="519" t="s">
        <v>444</v>
      </c>
      <c r="F684" s="513" t="s">
        <v>445</v>
      </c>
      <c r="G684" s="513" t="s">
        <v>446</v>
      </c>
      <c r="H684" s="513" t="s">
        <v>447</v>
      </c>
      <c r="I684" s="514" t="s">
        <v>448</v>
      </c>
      <c r="J684" s="516" t="s">
        <v>449</v>
      </c>
      <c r="K684" s="511" t="s">
        <v>450</v>
      </c>
      <c r="L684" s="511" t="s">
        <v>451</v>
      </c>
      <c r="M684" s="512" t="s">
        <v>555</v>
      </c>
    </row>
    <row r="685" spans="1:23" ht="78.75" customHeight="1" x14ac:dyDescent="0.2">
      <c r="A685" s="518"/>
      <c r="B685" s="520"/>
      <c r="C685" s="513"/>
      <c r="D685" s="520"/>
      <c r="E685" s="520"/>
      <c r="F685" s="513"/>
      <c r="G685" s="513"/>
      <c r="H685" s="513"/>
      <c r="I685" s="515"/>
      <c r="J685" s="516"/>
      <c r="K685" s="511"/>
      <c r="L685" s="511"/>
      <c r="M685" s="512"/>
    </row>
    <row r="686" spans="1:23" s="105" customFormat="1" ht="17.100000000000001" customHeight="1" collapsed="1" x14ac:dyDescent="0.2">
      <c r="A686" s="330">
        <v>70</v>
      </c>
      <c r="B686" s="331"/>
      <c r="C686" s="332"/>
      <c r="D686" s="333"/>
      <c r="E686" s="334"/>
      <c r="F686" s="334"/>
      <c r="G686" s="334"/>
      <c r="H686" s="111"/>
      <c r="I686" s="335"/>
      <c r="J686" s="331"/>
      <c r="K686" s="331"/>
      <c r="L686" s="331"/>
      <c r="M686" s="373"/>
      <c r="V686" s="392"/>
      <c r="W686" s="393"/>
    </row>
    <row r="687" spans="1:23" s="358" customFormat="1" ht="17.100000000000001" customHeight="1" x14ac:dyDescent="0.25">
      <c r="A687" s="508" t="s">
        <v>459</v>
      </c>
      <c r="B687" s="509"/>
      <c r="C687" s="509"/>
      <c r="D687" s="510"/>
      <c r="E687" s="364"/>
      <c r="F687" s="364"/>
      <c r="G687" s="364"/>
      <c r="H687" s="365"/>
      <c r="I687" s="366"/>
      <c r="J687" s="367"/>
      <c r="K687" s="384"/>
      <c r="L687" s="367"/>
      <c r="M687" s="367"/>
      <c r="V687" s="392"/>
      <c r="W687" s="393"/>
    </row>
    <row r="688" spans="1:23" s="358" customFormat="1" ht="42.6" customHeight="1" x14ac:dyDescent="0.25">
      <c r="A688" s="385" t="s">
        <v>462</v>
      </c>
      <c r="B688" s="371" t="s">
        <v>463</v>
      </c>
      <c r="C688" s="504" t="s">
        <v>464</v>
      </c>
      <c r="D688" s="505"/>
      <c r="E688" s="372" t="s">
        <v>465</v>
      </c>
      <c r="F688" s="372" t="s">
        <v>466</v>
      </c>
      <c r="G688" s="372" t="s">
        <v>467</v>
      </c>
      <c r="H688" s="372" t="s">
        <v>468</v>
      </c>
      <c r="I688" s="372" t="s">
        <v>469</v>
      </c>
      <c r="J688" s="372" t="s">
        <v>470</v>
      </c>
      <c r="K688" s="384"/>
      <c r="L688" s="367"/>
      <c r="M688" s="367"/>
      <c r="V688" s="392"/>
      <c r="W688" s="393"/>
    </row>
    <row r="689" spans="1:23" s="105" customFormat="1" ht="41.1" customHeight="1" x14ac:dyDescent="0.2">
      <c r="A689" s="355">
        <v>1</v>
      </c>
      <c r="B689" s="383"/>
      <c r="C689" s="506"/>
      <c r="D689" s="507"/>
      <c r="E689" s="383"/>
      <c r="F689" s="394"/>
      <c r="G689" s="383"/>
      <c r="H689" s="394"/>
      <c r="I689" s="383"/>
      <c r="J689" s="394"/>
      <c r="K689" s="384"/>
      <c r="L689" s="367"/>
      <c r="M689" s="367"/>
      <c r="V689" s="392"/>
      <c r="W689" s="393"/>
    </row>
    <row r="690" spans="1:23" s="105" customFormat="1" ht="41.1" customHeight="1" collapsed="1" x14ac:dyDescent="0.2">
      <c r="A690" s="355">
        <v>2</v>
      </c>
      <c r="B690" s="383"/>
      <c r="C690" s="506"/>
      <c r="D690" s="507"/>
      <c r="E690" s="383"/>
      <c r="F690" s="394"/>
      <c r="G690" s="383"/>
      <c r="H690" s="394"/>
      <c r="I690" s="383"/>
      <c r="J690" s="394"/>
      <c r="K690" s="384"/>
      <c r="L690" s="367"/>
      <c r="M690" s="367"/>
      <c r="V690" s="115"/>
      <c r="W690" s="393"/>
    </row>
    <row r="691" spans="1:23" s="105" customFormat="1" ht="41.1" customHeight="1" x14ac:dyDescent="0.2">
      <c r="A691" s="355">
        <v>3</v>
      </c>
      <c r="B691" s="383"/>
      <c r="C691" s="506"/>
      <c r="D691" s="507"/>
      <c r="E691" s="383"/>
      <c r="F691" s="394"/>
      <c r="G691" s="383"/>
      <c r="H691" s="394"/>
      <c r="I691" s="383"/>
      <c r="J691" s="394"/>
      <c r="K691" s="384"/>
      <c r="L691" s="367"/>
      <c r="M691" s="367"/>
      <c r="V691" s="115"/>
      <c r="W691" s="393"/>
    </row>
    <row r="692" spans="1:23" s="105" customFormat="1" ht="8.1" customHeight="1" x14ac:dyDescent="0.2">
      <c r="A692" s="368"/>
      <c r="B692" s="367"/>
      <c r="C692" s="369"/>
      <c r="D692" s="370"/>
      <c r="E692" s="364"/>
      <c r="F692" s="364"/>
      <c r="G692" s="364"/>
      <c r="H692" s="365"/>
      <c r="I692" s="366"/>
      <c r="J692" s="367"/>
      <c r="K692" s="384"/>
      <c r="L692" s="367"/>
      <c r="M692" s="367"/>
      <c r="V692" s="115"/>
      <c r="W692" s="115"/>
    </row>
    <row r="693" spans="1:23" ht="15.95" customHeight="1" x14ac:dyDescent="0.2">
      <c r="A693" s="521" t="s">
        <v>697</v>
      </c>
      <c r="B693" s="522"/>
      <c r="C693" s="522"/>
      <c r="D693" s="522"/>
      <c r="E693" s="522"/>
      <c r="F693" s="522"/>
      <c r="G693" s="522"/>
      <c r="H693" s="522"/>
      <c r="I693" s="522"/>
      <c r="J693" s="522"/>
      <c r="K693" s="522"/>
      <c r="L693" s="522"/>
      <c r="M693" s="523"/>
    </row>
    <row r="694" spans="1:23" ht="17.25" customHeight="1" x14ac:dyDescent="0.2">
      <c r="A694" s="517" t="s">
        <v>440</v>
      </c>
      <c r="B694" s="519" t="s">
        <v>441</v>
      </c>
      <c r="C694" s="513" t="s">
        <v>442</v>
      </c>
      <c r="D694" s="519" t="s">
        <v>443</v>
      </c>
      <c r="E694" s="519" t="s">
        <v>444</v>
      </c>
      <c r="F694" s="513" t="s">
        <v>445</v>
      </c>
      <c r="G694" s="513" t="s">
        <v>446</v>
      </c>
      <c r="H694" s="513" t="s">
        <v>447</v>
      </c>
      <c r="I694" s="514" t="s">
        <v>448</v>
      </c>
      <c r="J694" s="516" t="s">
        <v>449</v>
      </c>
      <c r="K694" s="511" t="s">
        <v>450</v>
      </c>
      <c r="L694" s="511" t="s">
        <v>451</v>
      </c>
      <c r="M694" s="512" t="s">
        <v>555</v>
      </c>
    </row>
    <row r="695" spans="1:23" ht="78.75" customHeight="1" x14ac:dyDescent="0.2">
      <c r="A695" s="518"/>
      <c r="B695" s="520"/>
      <c r="C695" s="513"/>
      <c r="D695" s="520"/>
      <c r="E695" s="520"/>
      <c r="F695" s="513"/>
      <c r="G695" s="513"/>
      <c r="H695" s="513"/>
      <c r="I695" s="515"/>
      <c r="J695" s="516"/>
      <c r="K695" s="511"/>
      <c r="L695" s="511"/>
      <c r="M695" s="512"/>
    </row>
    <row r="696" spans="1:23" s="105" customFormat="1" ht="17.100000000000001" customHeight="1" collapsed="1" x14ac:dyDescent="0.2">
      <c r="A696" s="330">
        <v>71</v>
      </c>
      <c r="B696" s="331"/>
      <c r="C696" s="332"/>
      <c r="D696" s="333"/>
      <c r="E696" s="334"/>
      <c r="F696" s="334"/>
      <c r="G696" s="334"/>
      <c r="H696" s="111"/>
      <c r="I696" s="335"/>
      <c r="J696" s="331"/>
      <c r="K696" s="331"/>
      <c r="L696" s="331"/>
      <c r="M696" s="373"/>
      <c r="V696" s="392"/>
      <c r="W696" s="393"/>
    </row>
    <row r="697" spans="1:23" s="358" customFormat="1" ht="17.100000000000001" customHeight="1" x14ac:dyDescent="0.25">
      <c r="A697" s="508" t="s">
        <v>459</v>
      </c>
      <c r="B697" s="509"/>
      <c r="C697" s="509"/>
      <c r="D697" s="510"/>
      <c r="E697" s="364"/>
      <c r="F697" s="364"/>
      <c r="G697" s="364"/>
      <c r="H697" s="365"/>
      <c r="I697" s="366"/>
      <c r="J697" s="367"/>
      <c r="K697" s="384"/>
      <c r="L697" s="367"/>
      <c r="M697" s="367"/>
      <c r="V697" s="392"/>
      <c r="W697" s="393"/>
    </row>
    <row r="698" spans="1:23" s="358" customFormat="1" ht="42.6" customHeight="1" x14ac:dyDescent="0.25">
      <c r="A698" s="385" t="s">
        <v>462</v>
      </c>
      <c r="B698" s="371" t="s">
        <v>463</v>
      </c>
      <c r="C698" s="504" t="s">
        <v>464</v>
      </c>
      <c r="D698" s="505"/>
      <c r="E698" s="372" t="s">
        <v>465</v>
      </c>
      <c r="F698" s="372" t="s">
        <v>466</v>
      </c>
      <c r="G698" s="372" t="s">
        <v>467</v>
      </c>
      <c r="H698" s="372" t="s">
        <v>468</v>
      </c>
      <c r="I698" s="372" t="s">
        <v>469</v>
      </c>
      <c r="J698" s="372" t="s">
        <v>470</v>
      </c>
      <c r="K698" s="384"/>
      <c r="L698" s="367"/>
      <c r="M698" s="367"/>
      <c r="V698" s="392"/>
      <c r="W698" s="393"/>
    </row>
    <row r="699" spans="1:23" s="105" customFormat="1" ht="41.1" customHeight="1" x14ac:dyDescent="0.2">
      <c r="A699" s="355">
        <v>1</v>
      </c>
      <c r="B699" s="383"/>
      <c r="C699" s="506"/>
      <c r="D699" s="507"/>
      <c r="E699" s="383"/>
      <c r="F699" s="394"/>
      <c r="G699" s="383"/>
      <c r="H699" s="394"/>
      <c r="I699" s="383"/>
      <c r="J699" s="394"/>
      <c r="K699" s="384"/>
      <c r="L699" s="367"/>
      <c r="M699" s="367"/>
      <c r="V699" s="392"/>
      <c r="W699" s="393"/>
    </row>
    <row r="700" spans="1:23" s="105" customFormat="1" ht="41.1" customHeight="1" collapsed="1" x14ac:dyDescent="0.2">
      <c r="A700" s="355">
        <v>2</v>
      </c>
      <c r="B700" s="383"/>
      <c r="C700" s="506"/>
      <c r="D700" s="507"/>
      <c r="E700" s="383"/>
      <c r="F700" s="394"/>
      <c r="G700" s="383"/>
      <c r="H700" s="394"/>
      <c r="I700" s="383"/>
      <c r="J700" s="394"/>
      <c r="K700" s="384"/>
      <c r="L700" s="367"/>
      <c r="M700" s="367"/>
      <c r="V700" s="115"/>
      <c r="W700" s="393"/>
    </row>
    <row r="701" spans="1:23" s="105" customFormat="1" ht="41.1" customHeight="1" x14ac:dyDescent="0.2">
      <c r="A701" s="355">
        <v>3</v>
      </c>
      <c r="B701" s="383"/>
      <c r="C701" s="506"/>
      <c r="D701" s="507"/>
      <c r="E701" s="383"/>
      <c r="F701" s="394"/>
      <c r="G701" s="383"/>
      <c r="H701" s="394"/>
      <c r="I701" s="383"/>
      <c r="J701" s="394"/>
      <c r="K701" s="384"/>
      <c r="L701" s="367"/>
      <c r="M701" s="367"/>
      <c r="V701" s="115"/>
      <c r="W701" s="393"/>
    </row>
    <row r="702" spans="1:23" s="105" customFormat="1" ht="8.1" customHeight="1" x14ac:dyDescent="0.2">
      <c r="A702" s="368"/>
      <c r="B702" s="367"/>
      <c r="C702" s="369"/>
      <c r="D702" s="370"/>
      <c r="E702" s="364"/>
      <c r="F702" s="364"/>
      <c r="G702" s="364"/>
      <c r="H702" s="365"/>
      <c r="I702" s="366"/>
      <c r="J702" s="367"/>
      <c r="K702" s="384"/>
      <c r="L702" s="367"/>
      <c r="M702" s="367"/>
      <c r="V702" s="115"/>
      <c r="W702" s="115"/>
    </row>
    <row r="703" spans="1:23" ht="15.95" customHeight="1" x14ac:dyDescent="0.2">
      <c r="A703" s="521" t="s">
        <v>698</v>
      </c>
      <c r="B703" s="522"/>
      <c r="C703" s="522"/>
      <c r="D703" s="522"/>
      <c r="E703" s="522"/>
      <c r="F703" s="522"/>
      <c r="G703" s="522"/>
      <c r="H703" s="522"/>
      <c r="I703" s="522"/>
      <c r="J703" s="522"/>
      <c r="K703" s="522"/>
      <c r="L703" s="522"/>
      <c r="M703" s="523"/>
    </row>
    <row r="704" spans="1:23" ht="17.25" customHeight="1" x14ac:dyDescent="0.2">
      <c r="A704" s="517" t="s">
        <v>440</v>
      </c>
      <c r="B704" s="519" t="s">
        <v>441</v>
      </c>
      <c r="C704" s="513" t="s">
        <v>442</v>
      </c>
      <c r="D704" s="519" t="s">
        <v>443</v>
      </c>
      <c r="E704" s="519" t="s">
        <v>444</v>
      </c>
      <c r="F704" s="513" t="s">
        <v>445</v>
      </c>
      <c r="G704" s="513" t="s">
        <v>446</v>
      </c>
      <c r="H704" s="513" t="s">
        <v>447</v>
      </c>
      <c r="I704" s="514" t="s">
        <v>448</v>
      </c>
      <c r="J704" s="516" t="s">
        <v>449</v>
      </c>
      <c r="K704" s="511" t="s">
        <v>450</v>
      </c>
      <c r="L704" s="511" t="s">
        <v>451</v>
      </c>
      <c r="M704" s="512" t="s">
        <v>555</v>
      </c>
    </row>
    <row r="705" spans="1:23" ht="78.75" customHeight="1" x14ac:dyDescent="0.2">
      <c r="A705" s="518"/>
      <c r="B705" s="520"/>
      <c r="C705" s="513"/>
      <c r="D705" s="520"/>
      <c r="E705" s="520"/>
      <c r="F705" s="513"/>
      <c r="G705" s="513"/>
      <c r="H705" s="513"/>
      <c r="I705" s="515"/>
      <c r="J705" s="516"/>
      <c r="K705" s="511"/>
      <c r="L705" s="511"/>
      <c r="M705" s="512"/>
    </row>
    <row r="706" spans="1:23" s="105" customFormat="1" ht="17.100000000000001" customHeight="1" collapsed="1" x14ac:dyDescent="0.2">
      <c r="A706" s="330">
        <v>72</v>
      </c>
      <c r="B706" s="331"/>
      <c r="C706" s="332"/>
      <c r="D706" s="333"/>
      <c r="E706" s="334"/>
      <c r="F706" s="334"/>
      <c r="G706" s="334"/>
      <c r="H706" s="111"/>
      <c r="I706" s="335"/>
      <c r="J706" s="331"/>
      <c r="K706" s="331"/>
      <c r="L706" s="331"/>
      <c r="M706" s="373"/>
      <c r="V706" s="392"/>
      <c r="W706" s="393"/>
    </row>
    <row r="707" spans="1:23" s="358" customFormat="1" ht="17.100000000000001" customHeight="1" x14ac:dyDescent="0.25">
      <c r="A707" s="508" t="s">
        <v>459</v>
      </c>
      <c r="B707" s="509"/>
      <c r="C707" s="509"/>
      <c r="D707" s="510"/>
      <c r="E707" s="364"/>
      <c r="F707" s="364"/>
      <c r="G707" s="364"/>
      <c r="H707" s="365"/>
      <c r="I707" s="366"/>
      <c r="J707" s="367"/>
      <c r="K707" s="384"/>
      <c r="L707" s="367"/>
      <c r="M707" s="367"/>
      <c r="V707" s="392"/>
      <c r="W707" s="393"/>
    </row>
    <row r="708" spans="1:23" s="358" customFormat="1" ht="42.6" customHeight="1" x14ac:dyDescent="0.25">
      <c r="A708" s="385" t="s">
        <v>462</v>
      </c>
      <c r="B708" s="371" t="s">
        <v>463</v>
      </c>
      <c r="C708" s="504" t="s">
        <v>464</v>
      </c>
      <c r="D708" s="505"/>
      <c r="E708" s="372" t="s">
        <v>465</v>
      </c>
      <c r="F708" s="372" t="s">
        <v>466</v>
      </c>
      <c r="G708" s="372" t="s">
        <v>467</v>
      </c>
      <c r="H708" s="372" t="s">
        <v>468</v>
      </c>
      <c r="I708" s="372" t="s">
        <v>469</v>
      </c>
      <c r="J708" s="372" t="s">
        <v>470</v>
      </c>
      <c r="K708" s="384"/>
      <c r="L708" s="367"/>
      <c r="M708" s="367"/>
      <c r="V708" s="392"/>
      <c r="W708" s="393"/>
    </row>
    <row r="709" spans="1:23" s="105" customFormat="1" ht="41.1" customHeight="1" x14ac:dyDescent="0.2">
      <c r="A709" s="355">
        <v>1</v>
      </c>
      <c r="B709" s="383"/>
      <c r="C709" s="506"/>
      <c r="D709" s="507"/>
      <c r="E709" s="383"/>
      <c r="F709" s="394"/>
      <c r="G709" s="383"/>
      <c r="H709" s="394"/>
      <c r="I709" s="383"/>
      <c r="J709" s="394"/>
      <c r="K709" s="384"/>
      <c r="L709" s="367"/>
      <c r="M709" s="367"/>
      <c r="V709" s="392"/>
      <c r="W709" s="393"/>
    </row>
    <row r="710" spans="1:23" s="105" customFormat="1" ht="41.1" customHeight="1" collapsed="1" x14ac:dyDescent="0.2">
      <c r="A710" s="355">
        <v>2</v>
      </c>
      <c r="B710" s="383"/>
      <c r="C710" s="506"/>
      <c r="D710" s="507"/>
      <c r="E710" s="383"/>
      <c r="F710" s="394"/>
      <c r="G710" s="383"/>
      <c r="H710" s="394"/>
      <c r="I710" s="383"/>
      <c r="J710" s="394"/>
      <c r="K710" s="384"/>
      <c r="L710" s="367"/>
      <c r="M710" s="367"/>
      <c r="V710" s="115"/>
      <c r="W710" s="393"/>
    </row>
    <row r="711" spans="1:23" s="105" customFormat="1" ht="41.1" customHeight="1" x14ac:dyDescent="0.2">
      <c r="A711" s="355">
        <v>3</v>
      </c>
      <c r="B711" s="383"/>
      <c r="C711" s="506"/>
      <c r="D711" s="507"/>
      <c r="E711" s="383"/>
      <c r="F711" s="394"/>
      <c r="G711" s="383"/>
      <c r="H711" s="394"/>
      <c r="I711" s="383"/>
      <c r="J711" s="394"/>
      <c r="K711" s="384"/>
      <c r="L711" s="367"/>
      <c r="M711" s="367"/>
      <c r="V711" s="115"/>
      <c r="W711" s="393"/>
    </row>
    <row r="712" spans="1:23" s="105" customFormat="1" ht="8.1" customHeight="1" x14ac:dyDescent="0.2">
      <c r="A712" s="368"/>
      <c r="B712" s="367"/>
      <c r="C712" s="369"/>
      <c r="D712" s="370"/>
      <c r="E712" s="364"/>
      <c r="F712" s="364"/>
      <c r="G712" s="364"/>
      <c r="H712" s="365"/>
      <c r="I712" s="366"/>
      <c r="J712" s="367"/>
      <c r="K712" s="384"/>
      <c r="L712" s="367"/>
      <c r="M712" s="367"/>
      <c r="V712" s="115"/>
      <c r="W712" s="115"/>
    </row>
    <row r="713" spans="1:23" ht="15.95" customHeight="1" x14ac:dyDescent="0.2">
      <c r="A713" s="521" t="s">
        <v>699</v>
      </c>
      <c r="B713" s="522"/>
      <c r="C713" s="522"/>
      <c r="D713" s="522"/>
      <c r="E713" s="522"/>
      <c r="F713" s="522"/>
      <c r="G713" s="522"/>
      <c r="H713" s="522"/>
      <c r="I713" s="522"/>
      <c r="J713" s="522"/>
      <c r="K713" s="522"/>
      <c r="L713" s="522"/>
      <c r="M713" s="523"/>
    </row>
    <row r="714" spans="1:23" ht="17.25" customHeight="1" x14ac:dyDescent="0.2">
      <c r="A714" s="517" t="s">
        <v>440</v>
      </c>
      <c r="B714" s="519" t="s">
        <v>441</v>
      </c>
      <c r="C714" s="513" t="s">
        <v>442</v>
      </c>
      <c r="D714" s="519" t="s">
        <v>443</v>
      </c>
      <c r="E714" s="519" t="s">
        <v>444</v>
      </c>
      <c r="F714" s="513" t="s">
        <v>445</v>
      </c>
      <c r="G714" s="513" t="s">
        <v>446</v>
      </c>
      <c r="H714" s="513" t="s">
        <v>447</v>
      </c>
      <c r="I714" s="514" t="s">
        <v>448</v>
      </c>
      <c r="J714" s="516" t="s">
        <v>449</v>
      </c>
      <c r="K714" s="511" t="s">
        <v>450</v>
      </c>
      <c r="L714" s="511" t="s">
        <v>451</v>
      </c>
      <c r="M714" s="512" t="s">
        <v>555</v>
      </c>
    </row>
    <row r="715" spans="1:23" ht="78.75" customHeight="1" x14ac:dyDescent="0.2">
      <c r="A715" s="518"/>
      <c r="B715" s="520"/>
      <c r="C715" s="513"/>
      <c r="D715" s="520"/>
      <c r="E715" s="520"/>
      <c r="F715" s="513"/>
      <c r="G715" s="513"/>
      <c r="H715" s="513"/>
      <c r="I715" s="515"/>
      <c r="J715" s="516"/>
      <c r="K715" s="511"/>
      <c r="L715" s="511"/>
      <c r="M715" s="512"/>
    </row>
    <row r="716" spans="1:23" s="105" customFormat="1" ht="17.100000000000001" customHeight="1" collapsed="1" x14ac:dyDescent="0.2">
      <c r="A716" s="330">
        <v>73</v>
      </c>
      <c r="B716" s="331"/>
      <c r="C716" s="332"/>
      <c r="D716" s="333"/>
      <c r="E716" s="334"/>
      <c r="F716" s="334"/>
      <c r="G716" s="334"/>
      <c r="H716" s="111"/>
      <c r="I716" s="335"/>
      <c r="J716" s="331"/>
      <c r="K716" s="331"/>
      <c r="L716" s="331"/>
      <c r="M716" s="373"/>
      <c r="V716" s="392"/>
      <c r="W716" s="393"/>
    </row>
    <row r="717" spans="1:23" s="358" customFormat="1" ht="17.100000000000001" customHeight="1" x14ac:dyDescent="0.25">
      <c r="A717" s="508" t="s">
        <v>459</v>
      </c>
      <c r="B717" s="509"/>
      <c r="C717" s="509"/>
      <c r="D717" s="510"/>
      <c r="E717" s="364"/>
      <c r="F717" s="364"/>
      <c r="G717" s="364"/>
      <c r="H717" s="365"/>
      <c r="I717" s="366"/>
      <c r="J717" s="367"/>
      <c r="K717" s="384"/>
      <c r="L717" s="367"/>
      <c r="M717" s="367"/>
      <c r="V717" s="392"/>
      <c r="W717" s="393"/>
    </row>
    <row r="718" spans="1:23" s="358" customFormat="1" ht="42.6" customHeight="1" x14ac:dyDescent="0.25">
      <c r="A718" s="385" t="s">
        <v>462</v>
      </c>
      <c r="B718" s="371" t="s">
        <v>463</v>
      </c>
      <c r="C718" s="504" t="s">
        <v>464</v>
      </c>
      <c r="D718" s="505"/>
      <c r="E718" s="372" t="s">
        <v>465</v>
      </c>
      <c r="F718" s="372" t="s">
        <v>466</v>
      </c>
      <c r="G718" s="372" t="s">
        <v>467</v>
      </c>
      <c r="H718" s="372" t="s">
        <v>468</v>
      </c>
      <c r="I718" s="372" t="s">
        <v>469</v>
      </c>
      <c r="J718" s="372" t="s">
        <v>470</v>
      </c>
      <c r="K718" s="384"/>
      <c r="L718" s="367"/>
      <c r="M718" s="367"/>
      <c r="V718" s="392"/>
      <c r="W718" s="393"/>
    </row>
    <row r="719" spans="1:23" s="105" customFormat="1" ht="41.1" customHeight="1" x14ac:dyDescent="0.2">
      <c r="A719" s="355">
        <v>1</v>
      </c>
      <c r="B719" s="383"/>
      <c r="C719" s="506"/>
      <c r="D719" s="507"/>
      <c r="E719" s="383"/>
      <c r="F719" s="394"/>
      <c r="G719" s="383"/>
      <c r="H719" s="394"/>
      <c r="I719" s="383"/>
      <c r="J719" s="394"/>
      <c r="K719" s="384"/>
      <c r="L719" s="367"/>
      <c r="M719" s="367"/>
      <c r="V719" s="392"/>
      <c r="W719" s="393"/>
    </row>
    <row r="720" spans="1:23" s="105" customFormat="1" ht="41.1" customHeight="1" collapsed="1" x14ac:dyDescent="0.2">
      <c r="A720" s="355">
        <v>2</v>
      </c>
      <c r="B720" s="383"/>
      <c r="C720" s="506"/>
      <c r="D720" s="507"/>
      <c r="E720" s="383"/>
      <c r="F720" s="394"/>
      <c r="G720" s="383"/>
      <c r="H720" s="394"/>
      <c r="I720" s="383"/>
      <c r="J720" s="394"/>
      <c r="K720" s="384"/>
      <c r="L720" s="367"/>
      <c r="M720" s="367"/>
      <c r="V720" s="115"/>
      <c r="W720" s="393"/>
    </row>
    <row r="721" spans="1:23" s="105" customFormat="1" ht="41.1" customHeight="1" x14ac:dyDescent="0.2">
      <c r="A721" s="355">
        <v>3</v>
      </c>
      <c r="B721" s="383"/>
      <c r="C721" s="506"/>
      <c r="D721" s="507"/>
      <c r="E721" s="383"/>
      <c r="F721" s="394"/>
      <c r="G721" s="383"/>
      <c r="H721" s="394"/>
      <c r="I721" s="383"/>
      <c r="J721" s="394"/>
      <c r="K721" s="384"/>
      <c r="L721" s="367"/>
      <c r="M721" s="367"/>
      <c r="V721" s="115"/>
      <c r="W721" s="393"/>
    </row>
    <row r="722" spans="1:23" s="105" customFormat="1" ht="8.1" customHeight="1" x14ac:dyDescent="0.2">
      <c r="A722" s="368"/>
      <c r="B722" s="367"/>
      <c r="C722" s="369"/>
      <c r="D722" s="370"/>
      <c r="E722" s="364"/>
      <c r="F722" s="364"/>
      <c r="G722" s="364"/>
      <c r="H722" s="365"/>
      <c r="I722" s="366"/>
      <c r="J722" s="367"/>
      <c r="K722" s="384"/>
      <c r="L722" s="367"/>
      <c r="M722" s="367"/>
      <c r="V722" s="115"/>
      <c r="W722" s="115"/>
    </row>
    <row r="723" spans="1:23" ht="15.95" customHeight="1" x14ac:dyDescent="0.2">
      <c r="A723" s="521" t="s">
        <v>700</v>
      </c>
      <c r="B723" s="522"/>
      <c r="C723" s="522"/>
      <c r="D723" s="522"/>
      <c r="E723" s="522"/>
      <c r="F723" s="522"/>
      <c r="G723" s="522"/>
      <c r="H723" s="522"/>
      <c r="I723" s="522"/>
      <c r="J723" s="522"/>
      <c r="K723" s="522"/>
      <c r="L723" s="522"/>
      <c r="M723" s="523"/>
    </row>
    <row r="724" spans="1:23" ht="17.25" customHeight="1" x14ac:dyDescent="0.2">
      <c r="A724" s="517" t="s">
        <v>440</v>
      </c>
      <c r="B724" s="519" t="s">
        <v>441</v>
      </c>
      <c r="C724" s="513" t="s">
        <v>442</v>
      </c>
      <c r="D724" s="519" t="s">
        <v>443</v>
      </c>
      <c r="E724" s="519" t="s">
        <v>444</v>
      </c>
      <c r="F724" s="513" t="s">
        <v>445</v>
      </c>
      <c r="G724" s="513" t="s">
        <v>446</v>
      </c>
      <c r="H724" s="513" t="s">
        <v>447</v>
      </c>
      <c r="I724" s="514" t="s">
        <v>448</v>
      </c>
      <c r="J724" s="516" t="s">
        <v>449</v>
      </c>
      <c r="K724" s="511" t="s">
        <v>450</v>
      </c>
      <c r="L724" s="511" t="s">
        <v>451</v>
      </c>
      <c r="M724" s="512" t="s">
        <v>555</v>
      </c>
    </row>
    <row r="725" spans="1:23" ht="78.75" customHeight="1" x14ac:dyDescent="0.2">
      <c r="A725" s="518"/>
      <c r="B725" s="520"/>
      <c r="C725" s="513"/>
      <c r="D725" s="520"/>
      <c r="E725" s="520"/>
      <c r="F725" s="513"/>
      <c r="G725" s="513"/>
      <c r="H725" s="513"/>
      <c r="I725" s="515"/>
      <c r="J725" s="516"/>
      <c r="K725" s="511"/>
      <c r="L725" s="511"/>
      <c r="M725" s="512"/>
    </row>
    <row r="726" spans="1:23" s="105" customFormat="1" ht="17.100000000000001" customHeight="1" collapsed="1" x14ac:dyDescent="0.2">
      <c r="A726" s="330">
        <v>74</v>
      </c>
      <c r="B726" s="331"/>
      <c r="C726" s="332"/>
      <c r="D726" s="333"/>
      <c r="E726" s="334"/>
      <c r="F726" s="334"/>
      <c r="G726" s="334"/>
      <c r="H726" s="111"/>
      <c r="I726" s="335"/>
      <c r="J726" s="331"/>
      <c r="K726" s="331"/>
      <c r="L726" s="331"/>
      <c r="M726" s="373"/>
      <c r="V726" s="392"/>
      <c r="W726" s="393"/>
    </row>
    <row r="727" spans="1:23" s="358" customFormat="1" ht="17.100000000000001" customHeight="1" x14ac:dyDescent="0.25">
      <c r="A727" s="508" t="s">
        <v>459</v>
      </c>
      <c r="B727" s="509"/>
      <c r="C727" s="509"/>
      <c r="D727" s="510"/>
      <c r="E727" s="364"/>
      <c r="F727" s="364"/>
      <c r="G727" s="364"/>
      <c r="H727" s="365"/>
      <c r="I727" s="366"/>
      <c r="J727" s="367"/>
      <c r="K727" s="384"/>
      <c r="L727" s="367"/>
      <c r="M727" s="367"/>
      <c r="V727" s="392"/>
      <c r="W727" s="393"/>
    </row>
    <row r="728" spans="1:23" s="358" customFormat="1" ht="42.6" customHeight="1" x14ac:dyDescent="0.25">
      <c r="A728" s="385" t="s">
        <v>462</v>
      </c>
      <c r="B728" s="371" t="s">
        <v>463</v>
      </c>
      <c r="C728" s="504" t="s">
        <v>464</v>
      </c>
      <c r="D728" s="505"/>
      <c r="E728" s="372" t="s">
        <v>465</v>
      </c>
      <c r="F728" s="372" t="s">
        <v>466</v>
      </c>
      <c r="G728" s="372" t="s">
        <v>467</v>
      </c>
      <c r="H728" s="372" t="s">
        <v>468</v>
      </c>
      <c r="I728" s="372" t="s">
        <v>469</v>
      </c>
      <c r="J728" s="372" t="s">
        <v>470</v>
      </c>
      <c r="K728" s="384"/>
      <c r="L728" s="367"/>
      <c r="M728" s="367"/>
      <c r="V728" s="392"/>
      <c r="W728" s="393"/>
    </row>
    <row r="729" spans="1:23" s="105" customFormat="1" ht="41.1" customHeight="1" x14ac:dyDescent="0.2">
      <c r="A729" s="355">
        <v>1</v>
      </c>
      <c r="B729" s="383"/>
      <c r="C729" s="506"/>
      <c r="D729" s="507"/>
      <c r="E729" s="383"/>
      <c r="F729" s="394"/>
      <c r="G729" s="383"/>
      <c r="H729" s="394"/>
      <c r="I729" s="383"/>
      <c r="J729" s="394"/>
      <c r="K729" s="384"/>
      <c r="L729" s="367"/>
      <c r="M729" s="367"/>
      <c r="V729" s="392"/>
      <c r="W729" s="393"/>
    </row>
    <row r="730" spans="1:23" s="105" customFormat="1" ht="41.1" customHeight="1" collapsed="1" x14ac:dyDescent="0.2">
      <c r="A730" s="355">
        <v>2</v>
      </c>
      <c r="B730" s="383"/>
      <c r="C730" s="506"/>
      <c r="D730" s="507"/>
      <c r="E730" s="383"/>
      <c r="F730" s="394"/>
      <c r="G730" s="383"/>
      <c r="H730" s="394"/>
      <c r="I730" s="383"/>
      <c r="J730" s="394"/>
      <c r="K730" s="384"/>
      <c r="L730" s="367"/>
      <c r="M730" s="367"/>
      <c r="V730" s="115"/>
      <c r="W730" s="393"/>
    </row>
    <row r="731" spans="1:23" s="105" customFormat="1" ht="41.1" customHeight="1" x14ac:dyDescent="0.2">
      <c r="A731" s="355">
        <v>3</v>
      </c>
      <c r="B731" s="383"/>
      <c r="C731" s="506"/>
      <c r="D731" s="507"/>
      <c r="E731" s="383"/>
      <c r="F731" s="394"/>
      <c r="G731" s="383"/>
      <c r="H731" s="394"/>
      <c r="I731" s="383"/>
      <c r="J731" s="394"/>
      <c r="K731" s="384"/>
      <c r="L731" s="367"/>
      <c r="M731" s="367"/>
      <c r="V731" s="115"/>
      <c r="W731" s="393"/>
    </row>
    <row r="732" spans="1:23" s="105" customFormat="1" ht="8.1" customHeight="1" x14ac:dyDescent="0.2">
      <c r="A732" s="368"/>
      <c r="B732" s="367"/>
      <c r="C732" s="369"/>
      <c r="D732" s="370"/>
      <c r="E732" s="364"/>
      <c r="F732" s="364"/>
      <c r="G732" s="364"/>
      <c r="H732" s="365"/>
      <c r="I732" s="366"/>
      <c r="J732" s="367"/>
      <c r="K732" s="384"/>
      <c r="L732" s="367"/>
      <c r="M732" s="367"/>
      <c r="V732" s="115"/>
      <c r="W732" s="115"/>
    </row>
    <row r="733" spans="1:23" ht="15.95" customHeight="1" x14ac:dyDescent="0.2">
      <c r="A733" s="521" t="s">
        <v>701</v>
      </c>
      <c r="B733" s="522"/>
      <c r="C733" s="522"/>
      <c r="D733" s="522"/>
      <c r="E733" s="522"/>
      <c r="F733" s="522"/>
      <c r="G733" s="522"/>
      <c r="H733" s="522"/>
      <c r="I733" s="522"/>
      <c r="J733" s="522"/>
      <c r="K733" s="522"/>
      <c r="L733" s="522"/>
      <c r="M733" s="523"/>
    </row>
    <row r="734" spans="1:23" ht="17.25" customHeight="1" x14ac:dyDescent="0.2">
      <c r="A734" s="517" t="s">
        <v>440</v>
      </c>
      <c r="B734" s="519" t="s">
        <v>441</v>
      </c>
      <c r="C734" s="513" t="s">
        <v>442</v>
      </c>
      <c r="D734" s="519" t="s">
        <v>443</v>
      </c>
      <c r="E734" s="519" t="s">
        <v>444</v>
      </c>
      <c r="F734" s="513" t="s">
        <v>445</v>
      </c>
      <c r="G734" s="513" t="s">
        <v>446</v>
      </c>
      <c r="H734" s="513" t="s">
        <v>447</v>
      </c>
      <c r="I734" s="514" t="s">
        <v>448</v>
      </c>
      <c r="J734" s="516" t="s">
        <v>449</v>
      </c>
      <c r="K734" s="511" t="s">
        <v>450</v>
      </c>
      <c r="L734" s="511" t="s">
        <v>451</v>
      </c>
      <c r="M734" s="512" t="s">
        <v>555</v>
      </c>
    </row>
    <row r="735" spans="1:23" ht="78.75" customHeight="1" x14ac:dyDescent="0.2">
      <c r="A735" s="518"/>
      <c r="B735" s="520"/>
      <c r="C735" s="513"/>
      <c r="D735" s="520"/>
      <c r="E735" s="520"/>
      <c r="F735" s="513"/>
      <c r="G735" s="513"/>
      <c r="H735" s="513"/>
      <c r="I735" s="515"/>
      <c r="J735" s="516"/>
      <c r="K735" s="511"/>
      <c r="L735" s="511"/>
      <c r="M735" s="512"/>
    </row>
    <row r="736" spans="1:23" s="105" customFormat="1" ht="17.100000000000001" customHeight="1" collapsed="1" x14ac:dyDescent="0.2">
      <c r="A736" s="330">
        <v>75</v>
      </c>
      <c r="B736" s="331"/>
      <c r="C736" s="332"/>
      <c r="D736" s="333"/>
      <c r="E736" s="334"/>
      <c r="F736" s="334"/>
      <c r="G736" s="334"/>
      <c r="H736" s="111"/>
      <c r="I736" s="335"/>
      <c r="J736" s="331"/>
      <c r="K736" s="331"/>
      <c r="L736" s="331"/>
      <c r="M736" s="373"/>
      <c r="V736" s="392"/>
      <c r="W736" s="393"/>
    </row>
    <row r="737" spans="1:23" s="358" customFormat="1" ht="17.100000000000001" customHeight="1" x14ac:dyDescent="0.25">
      <c r="A737" s="508" t="s">
        <v>459</v>
      </c>
      <c r="B737" s="509"/>
      <c r="C737" s="509"/>
      <c r="D737" s="510"/>
      <c r="E737" s="364"/>
      <c r="F737" s="364"/>
      <c r="G737" s="364"/>
      <c r="H737" s="365"/>
      <c r="I737" s="366"/>
      <c r="J737" s="367"/>
      <c r="K737" s="384"/>
      <c r="L737" s="367"/>
      <c r="M737" s="367"/>
      <c r="V737" s="392"/>
      <c r="W737" s="393"/>
    </row>
    <row r="738" spans="1:23" s="358" customFormat="1" ht="42.6" customHeight="1" x14ac:dyDescent="0.25">
      <c r="A738" s="385" t="s">
        <v>462</v>
      </c>
      <c r="B738" s="371" t="s">
        <v>463</v>
      </c>
      <c r="C738" s="504" t="s">
        <v>464</v>
      </c>
      <c r="D738" s="505"/>
      <c r="E738" s="372" t="s">
        <v>465</v>
      </c>
      <c r="F738" s="372" t="s">
        <v>466</v>
      </c>
      <c r="G738" s="372" t="s">
        <v>467</v>
      </c>
      <c r="H738" s="372" t="s">
        <v>468</v>
      </c>
      <c r="I738" s="372" t="s">
        <v>469</v>
      </c>
      <c r="J738" s="372" t="s">
        <v>470</v>
      </c>
      <c r="K738" s="384"/>
      <c r="L738" s="367"/>
      <c r="M738" s="367"/>
      <c r="V738" s="392"/>
      <c r="W738" s="393"/>
    </row>
    <row r="739" spans="1:23" s="105" customFormat="1" ht="41.1" customHeight="1" x14ac:dyDescent="0.2">
      <c r="A739" s="355">
        <v>1</v>
      </c>
      <c r="B739" s="383"/>
      <c r="C739" s="506"/>
      <c r="D739" s="507"/>
      <c r="E739" s="383"/>
      <c r="F739" s="394"/>
      <c r="G739" s="383"/>
      <c r="H739" s="394"/>
      <c r="I739" s="383"/>
      <c r="J739" s="394"/>
      <c r="K739" s="384"/>
      <c r="L739" s="367"/>
      <c r="M739" s="367"/>
      <c r="V739" s="392"/>
      <c r="W739" s="393"/>
    </row>
    <row r="740" spans="1:23" s="105" customFormat="1" ht="41.1" customHeight="1" collapsed="1" x14ac:dyDescent="0.2">
      <c r="A740" s="355">
        <v>2</v>
      </c>
      <c r="B740" s="383"/>
      <c r="C740" s="506"/>
      <c r="D740" s="507"/>
      <c r="E740" s="383"/>
      <c r="F740" s="394"/>
      <c r="G740" s="383"/>
      <c r="H740" s="394"/>
      <c r="I740" s="383"/>
      <c r="J740" s="394"/>
      <c r="K740" s="384"/>
      <c r="L740" s="367"/>
      <c r="M740" s="367"/>
      <c r="V740" s="115"/>
      <c r="W740" s="393"/>
    </row>
    <row r="741" spans="1:23" s="105" customFormat="1" ht="41.1" customHeight="1" x14ac:dyDescent="0.2">
      <c r="A741" s="355">
        <v>3</v>
      </c>
      <c r="B741" s="383"/>
      <c r="C741" s="506"/>
      <c r="D741" s="507"/>
      <c r="E741" s="383"/>
      <c r="F741" s="394"/>
      <c r="G741" s="383"/>
      <c r="H741" s="394"/>
      <c r="I741" s="383"/>
      <c r="J741" s="394"/>
      <c r="K741" s="384"/>
      <c r="L741" s="367"/>
      <c r="M741" s="367"/>
      <c r="V741" s="115"/>
      <c r="W741" s="393"/>
    </row>
    <row r="742" spans="1:23" s="105" customFormat="1" ht="8.1" customHeight="1" x14ac:dyDescent="0.2">
      <c r="A742" s="368"/>
      <c r="B742" s="367"/>
      <c r="C742" s="369"/>
      <c r="D742" s="370"/>
      <c r="E742" s="364"/>
      <c r="F742" s="364"/>
      <c r="G742" s="364"/>
      <c r="H742" s="365"/>
      <c r="I742" s="366"/>
      <c r="J742" s="367"/>
      <c r="K742" s="384"/>
      <c r="L742" s="367"/>
      <c r="M742" s="367"/>
      <c r="V742" s="115"/>
      <c r="W742" s="115"/>
    </row>
    <row r="743" spans="1:23" ht="15.95" customHeight="1" x14ac:dyDescent="0.2">
      <c r="A743" s="521" t="s">
        <v>702</v>
      </c>
      <c r="B743" s="522"/>
      <c r="C743" s="522"/>
      <c r="D743" s="522"/>
      <c r="E743" s="522"/>
      <c r="F743" s="522"/>
      <c r="G743" s="522"/>
      <c r="H743" s="522"/>
      <c r="I743" s="522"/>
      <c r="J743" s="522"/>
      <c r="K743" s="522"/>
      <c r="L743" s="522"/>
      <c r="M743" s="523"/>
    </row>
    <row r="744" spans="1:23" ht="17.25" customHeight="1" x14ac:dyDescent="0.2">
      <c r="A744" s="517" t="s">
        <v>440</v>
      </c>
      <c r="B744" s="519" t="s">
        <v>441</v>
      </c>
      <c r="C744" s="513" t="s">
        <v>442</v>
      </c>
      <c r="D744" s="519" t="s">
        <v>443</v>
      </c>
      <c r="E744" s="519" t="s">
        <v>444</v>
      </c>
      <c r="F744" s="513" t="s">
        <v>445</v>
      </c>
      <c r="G744" s="513" t="s">
        <v>446</v>
      </c>
      <c r="H744" s="513" t="s">
        <v>447</v>
      </c>
      <c r="I744" s="514" t="s">
        <v>448</v>
      </c>
      <c r="J744" s="516" t="s">
        <v>449</v>
      </c>
      <c r="K744" s="511" t="s">
        <v>450</v>
      </c>
      <c r="L744" s="511" t="s">
        <v>451</v>
      </c>
      <c r="M744" s="512" t="s">
        <v>555</v>
      </c>
    </row>
    <row r="745" spans="1:23" ht="78.75" customHeight="1" x14ac:dyDescent="0.2">
      <c r="A745" s="518"/>
      <c r="B745" s="520"/>
      <c r="C745" s="513"/>
      <c r="D745" s="520"/>
      <c r="E745" s="520"/>
      <c r="F745" s="513"/>
      <c r="G745" s="513"/>
      <c r="H745" s="513"/>
      <c r="I745" s="515"/>
      <c r="J745" s="516"/>
      <c r="K745" s="511"/>
      <c r="L745" s="511"/>
      <c r="M745" s="512"/>
    </row>
    <row r="746" spans="1:23" s="105" customFormat="1" ht="17.100000000000001" customHeight="1" collapsed="1" x14ac:dyDescent="0.2">
      <c r="A746" s="330">
        <v>76</v>
      </c>
      <c r="B746" s="331"/>
      <c r="C746" s="332"/>
      <c r="D746" s="333"/>
      <c r="E746" s="334"/>
      <c r="F746" s="334"/>
      <c r="G746" s="334"/>
      <c r="H746" s="111"/>
      <c r="I746" s="335"/>
      <c r="J746" s="331"/>
      <c r="K746" s="331"/>
      <c r="L746" s="331"/>
      <c r="M746" s="373"/>
      <c r="V746" s="392"/>
      <c r="W746" s="393"/>
    </row>
    <row r="747" spans="1:23" s="358" customFormat="1" ht="17.100000000000001" customHeight="1" x14ac:dyDescent="0.25">
      <c r="A747" s="508" t="s">
        <v>459</v>
      </c>
      <c r="B747" s="509"/>
      <c r="C747" s="509"/>
      <c r="D747" s="510"/>
      <c r="E747" s="364"/>
      <c r="F747" s="364"/>
      <c r="G747" s="364"/>
      <c r="H747" s="365"/>
      <c r="I747" s="366"/>
      <c r="J747" s="367"/>
      <c r="K747" s="384"/>
      <c r="L747" s="367"/>
      <c r="M747" s="367"/>
      <c r="V747" s="392"/>
      <c r="W747" s="393"/>
    </row>
    <row r="748" spans="1:23" s="358" customFormat="1" ht="42.6" customHeight="1" x14ac:dyDescent="0.25">
      <c r="A748" s="385" t="s">
        <v>462</v>
      </c>
      <c r="B748" s="371" t="s">
        <v>463</v>
      </c>
      <c r="C748" s="504" t="s">
        <v>464</v>
      </c>
      <c r="D748" s="505"/>
      <c r="E748" s="372" t="s">
        <v>465</v>
      </c>
      <c r="F748" s="372" t="s">
        <v>466</v>
      </c>
      <c r="G748" s="372" t="s">
        <v>467</v>
      </c>
      <c r="H748" s="372" t="s">
        <v>468</v>
      </c>
      <c r="I748" s="372" t="s">
        <v>469</v>
      </c>
      <c r="J748" s="372" t="s">
        <v>470</v>
      </c>
      <c r="K748" s="384"/>
      <c r="L748" s="367"/>
      <c r="M748" s="367"/>
      <c r="V748" s="392"/>
      <c r="W748" s="393"/>
    </row>
    <row r="749" spans="1:23" s="105" customFormat="1" ht="41.1" customHeight="1" x14ac:dyDescent="0.2">
      <c r="A749" s="355">
        <v>1</v>
      </c>
      <c r="B749" s="383"/>
      <c r="C749" s="506"/>
      <c r="D749" s="507"/>
      <c r="E749" s="383"/>
      <c r="F749" s="394"/>
      <c r="G749" s="383"/>
      <c r="H749" s="394"/>
      <c r="I749" s="383"/>
      <c r="J749" s="394"/>
      <c r="K749" s="384"/>
      <c r="L749" s="367"/>
      <c r="M749" s="367"/>
      <c r="V749" s="392"/>
      <c r="W749" s="393"/>
    </row>
    <row r="750" spans="1:23" s="105" customFormat="1" ht="41.1" customHeight="1" collapsed="1" x14ac:dyDescent="0.2">
      <c r="A750" s="355">
        <v>2</v>
      </c>
      <c r="B750" s="383"/>
      <c r="C750" s="506"/>
      <c r="D750" s="507"/>
      <c r="E750" s="383"/>
      <c r="F750" s="394"/>
      <c r="G750" s="383"/>
      <c r="H750" s="394"/>
      <c r="I750" s="383"/>
      <c r="J750" s="394"/>
      <c r="K750" s="384"/>
      <c r="L750" s="367"/>
      <c r="M750" s="367"/>
      <c r="V750" s="115"/>
      <c r="W750" s="393"/>
    </row>
    <row r="751" spans="1:23" s="105" customFormat="1" ht="41.1" customHeight="1" x14ac:dyDescent="0.2">
      <c r="A751" s="355">
        <v>3</v>
      </c>
      <c r="B751" s="383"/>
      <c r="C751" s="506"/>
      <c r="D751" s="507"/>
      <c r="E751" s="383"/>
      <c r="F751" s="394"/>
      <c r="G751" s="383"/>
      <c r="H751" s="394"/>
      <c r="I751" s="383"/>
      <c r="J751" s="394"/>
      <c r="K751" s="384"/>
      <c r="L751" s="367"/>
      <c r="M751" s="367"/>
      <c r="V751" s="115"/>
      <c r="W751" s="393"/>
    </row>
    <row r="752" spans="1:23" s="105" customFormat="1" ht="8.1" customHeight="1" x14ac:dyDescent="0.2">
      <c r="A752" s="368"/>
      <c r="B752" s="367"/>
      <c r="C752" s="369"/>
      <c r="D752" s="370"/>
      <c r="E752" s="364"/>
      <c r="F752" s="364"/>
      <c r="G752" s="364"/>
      <c r="H752" s="365"/>
      <c r="I752" s="366"/>
      <c r="J752" s="367"/>
      <c r="K752" s="384"/>
      <c r="L752" s="367"/>
      <c r="M752" s="367"/>
      <c r="V752" s="115"/>
      <c r="W752" s="115"/>
    </row>
    <row r="753" spans="1:23" ht="15.95" customHeight="1" x14ac:dyDescent="0.2">
      <c r="A753" s="521" t="s">
        <v>703</v>
      </c>
      <c r="B753" s="522"/>
      <c r="C753" s="522"/>
      <c r="D753" s="522"/>
      <c r="E753" s="522"/>
      <c r="F753" s="522"/>
      <c r="G753" s="522"/>
      <c r="H753" s="522"/>
      <c r="I753" s="522"/>
      <c r="J753" s="522"/>
      <c r="K753" s="522"/>
      <c r="L753" s="522"/>
      <c r="M753" s="523"/>
    </row>
    <row r="754" spans="1:23" ht="17.25" customHeight="1" x14ac:dyDescent="0.2">
      <c r="A754" s="517" t="s">
        <v>440</v>
      </c>
      <c r="B754" s="519" t="s">
        <v>441</v>
      </c>
      <c r="C754" s="513" t="s">
        <v>442</v>
      </c>
      <c r="D754" s="519" t="s">
        <v>443</v>
      </c>
      <c r="E754" s="519" t="s">
        <v>444</v>
      </c>
      <c r="F754" s="513" t="s">
        <v>445</v>
      </c>
      <c r="G754" s="513" t="s">
        <v>446</v>
      </c>
      <c r="H754" s="513" t="s">
        <v>447</v>
      </c>
      <c r="I754" s="514" t="s">
        <v>448</v>
      </c>
      <c r="J754" s="516" t="s">
        <v>449</v>
      </c>
      <c r="K754" s="511" t="s">
        <v>450</v>
      </c>
      <c r="L754" s="511" t="s">
        <v>451</v>
      </c>
      <c r="M754" s="512" t="s">
        <v>555</v>
      </c>
    </row>
    <row r="755" spans="1:23" ht="78.75" customHeight="1" x14ac:dyDescent="0.2">
      <c r="A755" s="518"/>
      <c r="B755" s="520"/>
      <c r="C755" s="513"/>
      <c r="D755" s="520"/>
      <c r="E755" s="520"/>
      <c r="F755" s="513"/>
      <c r="G755" s="513"/>
      <c r="H755" s="513"/>
      <c r="I755" s="515"/>
      <c r="J755" s="516"/>
      <c r="K755" s="511"/>
      <c r="L755" s="511"/>
      <c r="M755" s="512"/>
    </row>
    <row r="756" spans="1:23" s="105" customFormat="1" ht="17.100000000000001" customHeight="1" collapsed="1" x14ac:dyDescent="0.2">
      <c r="A756" s="330">
        <v>77</v>
      </c>
      <c r="B756" s="331"/>
      <c r="C756" s="332"/>
      <c r="D756" s="333"/>
      <c r="E756" s="334"/>
      <c r="F756" s="334"/>
      <c r="G756" s="334"/>
      <c r="H756" s="111"/>
      <c r="I756" s="335"/>
      <c r="J756" s="331"/>
      <c r="K756" s="331"/>
      <c r="L756" s="331"/>
      <c r="M756" s="373"/>
      <c r="V756" s="392"/>
      <c r="W756" s="393"/>
    </row>
    <row r="757" spans="1:23" s="358" customFormat="1" ht="17.100000000000001" customHeight="1" x14ac:dyDescent="0.25">
      <c r="A757" s="508" t="s">
        <v>459</v>
      </c>
      <c r="B757" s="509"/>
      <c r="C757" s="509"/>
      <c r="D757" s="510"/>
      <c r="E757" s="364"/>
      <c r="F757" s="364"/>
      <c r="G757" s="364"/>
      <c r="H757" s="365"/>
      <c r="I757" s="366"/>
      <c r="J757" s="367"/>
      <c r="K757" s="384"/>
      <c r="L757" s="367"/>
      <c r="M757" s="367"/>
      <c r="V757" s="392"/>
      <c r="W757" s="393"/>
    </row>
    <row r="758" spans="1:23" s="358" customFormat="1" ht="42.6" customHeight="1" x14ac:dyDescent="0.25">
      <c r="A758" s="385" t="s">
        <v>462</v>
      </c>
      <c r="B758" s="371" t="s">
        <v>463</v>
      </c>
      <c r="C758" s="504" t="s">
        <v>464</v>
      </c>
      <c r="D758" s="505"/>
      <c r="E758" s="372" t="s">
        <v>465</v>
      </c>
      <c r="F758" s="372" t="s">
        <v>466</v>
      </c>
      <c r="G758" s="372" t="s">
        <v>467</v>
      </c>
      <c r="H758" s="372" t="s">
        <v>468</v>
      </c>
      <c r="I758" s="372" t="s">
        <v>469</v>
      </c>
      <c r="J758" s="372" t="s">
        <v>470</v>
      </c>
      <c r="K758" s="384"/>
      <c r="L758" s="367"/>
      <c r="M758" s="367"/>
      <c r="V758" s="392"/>
      <c r="W758" s="393"/>
    </row>
    <row r="759" spans="1:23" s="105" customFormat="1" ht="41.1" customHeight="1" x14ac:dyDescent="0.2">
      <c r="A759" s="355">
        <v>1</v>
      </c>
      <c r="B759" s="383"/>
      <c r="C759" s="506"/>
      <c r="D759" s="507"/>
      <c r="E759" s="383"/>
      <c r="F759" s="394"/>
      <c r="G759" s="383"/>
      <c r="H759" s="394"/>
      <c r="I759" s="383"/>
      <c r="J759" s="394"/>
      <c r="K759" s="384"/>
      <c r="L759" s="367"/>
      <c r="M759" s="367"/>
      <c r="V759" s="392"/>
      <c r="W759" s="393"/>
    </row>
    <row r="760" spans="1:23" s="105" customFormat="1" ht="41.1" customHeight="1" collapsed="1" x14ac:dyDescent="0.2">
      <c r="A760" s="355">
        <v>2</v>
      </c>
      <c r="B760" s="383"/>
      <c r="C760" s="506"/>
      <c r="D760" s="507"/>
      <c r="E760" s="383"/>
      <c r="F760" s="394"/>
      <c r="G760" s="383"/>
      <c r="H760" s="394"/>
      <c r="I760" s="383"/>
      <c r="J760" s="394"/>
      <c r="K760" s="384"/>
      <c r="L760" s="367"/>
      <c r="M760" s="367"/>
      <c r="V760" s="115"/>
      <c r="W760" s="393"/>
    </row>
    <row r="761" spans="1:23" s="105" customFormat="1" ht="41.1" customHeight="1" x14ac:dyDescent="0.2">
      <c r="A761" s="355">
        <v>3</v>
      </c>
      <c r="B761" s="383"/>
      <c r="C761" s="506"/>
      <c r="D761" s="507"/>
      <c r="E761" s="383"/>
      <c r="F761" s="394"/>
      <c r="G761" s="383"/>
      <c r="H761" s="394"/>
      <c r="I761" s="383"/>
      <c r="J761" s="394"/>
      <c r="K761" s="384"/>
      <c r="L761" s="367"/>
      <c r="M761" s="367"/>
      <c r="V761" s="115"/>
      <c r="W761" s="393"/>
    </row>
    <row r="762" spans="1:23" s="105" customFormat="1" ht="8.1" customHeight="1" x14ac:dyDescent="0.2">
      <c r="A762" s="368"/>
      <c r="B762" s="367"/>
      <c r="C762" s="369"/>
      <c r="D762" s="370"/>
      <c r="E762" s="364"/>
      <c r="F762" s="364"/>
      <c r="G762" s="364"/>
      <c r="H762" s="365"/>
      <c r="I762" s="366"/>
      <c r="J762" s="367"/>
      <c r="K762" s="384"/>
      <c r="L762" s="367"/>
      <c r="M762" s="367"/>
      <c r="V762" s="115"/>
      <c r="W762" s="115"/>
    </row>
    <row r="763" spans="1:23" ht="15.95" customHeight="1" x14ac:dyDescent="0.2">
      <c r="A763" s="521" t="s">
        <v>704</v>
      </c>
      <c r="B763" s="522"/>
      <c r="C763" s="522"/>
      <c r="D763" s="522"/>
      <c r="E763" s="522"/>
      <c r="F763" s="522"/>
      <c r="G763" s="522"/>
      <c r="H763" s="522"/>
      <c r="I763" s="522"/>
      <c r="J763" s="522"/>
      <c r="K763" s="522"/>
      <c r="L763" s="522"/>
      <c r="M763" s="523"/>
    </row>
    <row r="764" spans="1:23" ht="17.25" customHeight="1" x14ac:dyDescent="0.2">
      <c r="A764" s="517" t="s">
        <v>440</v>
      </c>
      <c r="B764" s="519" t="s">
        <v>441</v>
      </c>
      <c r="C764" s="513" t="s">
        <v>442</v>
      </c>
      <c r="D764" s="519" t="s">
        <v>443</v>
      </c>
      <c r="E764" s="519" t="s">
        <v>444</v>
      </c>
      <c r="F764" s="513" t="s">
        <v>445</v>
      </c>
      <c r="G764" s="513" t="s">
        <v>446</v>
      </c>
      <c r="H764" s="513" t="s">
        <v>447</v>
      </c>
      <c r="I764" s="514" t="s">
        <v>448</v>
      </c>
      <c r="J764" s="516" t="s">
        <v>449</v>
      </c>
      <c r="K764" s="511" t="s">
        <v>450</v>
      </c>
      <c r="L764" s="511" t="s">
        <v>451</v>
      </c>
      <c r="M764" s="512" t="s">
        <v>555</v>
      </c>
    </row>
    <row r="765" spans="1:23" ht="78.75" customHeight="1" x14ac:dyDescent="0.2">
      <c r="A765" s="518"/>
      <c r="B765" s="520"/>
      <c r="C765" s="513"/>
      <c r="D765" s="520"/>
      <c r="E765" s="520"/>
      <c r="F765" s="513"/>
      <c r="G765" s="513"/>
      <c r="H765" s="513"/>
      <c r="I765" s="515"/>
      <c r="J765" s="516"/>
      <c r="K765" s="511"/>
      <c r="L765" s="511"/>
      <c r="M765" s="512"/>
    </row>
    <row r="766" spans="1:23" s="105" customFormat="1" ht="17.100000000000001" customHeight="1" collapsed="1" x14ac:dyDescent="0.2">
      <c r="A766" s="330">
        <v>78</v>
      </c>
      <c r="B766" s="331"/>
      <c r="C766" s="332"/>
      <c r="D766" s="333"/>
      <c r="E766" s="334"/>
      <c r="F766" s="334"/>
      <c r="G766" s="334"/>
      <c r="H766" s="111"/>
      <c r="I766" s="335"/>
      <c r="J766" s="331"/>
      <c r="K766" s="331"/>
      <c r="L766" s="331"/>
      <c r="M766" s="373"/>
      <c r="V766" s="392"/>
      <c r="W766" s="393"/>
    </row>
    <row r="767" spans="1:23" s="358" customFormat="1" ht="17.100000000000001" customHeight="1" x14ac:dyDescent="0.25">
      <c r="A767" s="508" t="s">
        <v>459</v>
      </c>
      <c r="B767" s="509"/>
      <c r="C767" s="509"/>
      <c r="D767" s="510"/>
      <c r="E767" s="364"/>
      <c r="F767" s="364"/>
      <c r="G767" s="364"/>
      <c r="H767" s="365"/>
      <c r="I767" s="366"/>
      <c r="J767" s="367"/>
      <c r="K767" s="384"/>
      <c r="L767" s="367"/>
      <c r="M767" s="367"/>
      <c r="V767" s="392"/>
      <c r="W767" s="393"/>
    </row>
    <row r="768" spans="1:23" s="358" customFormat="1" ht="42.6" customHeight="1" x14ac:dyDescent="0.25">
      <c r="A768" s="385" t="s">
        <v>462</v>
      </c>
      <c r="B768" s="371" t="s">
        <v>463</v>
      </c>
      <c r="C768" s="504" t="s">
        <v>464</v>
      </c>
      <c r="D768" s="505"/>
      <c r="E768" s="372" t="s">
        <v>465</v>
      </c>
      <c r="F768" s="372" t="s">
        <v>466</v>
      </c>
      <c r="G768" s="372" t="s">
        <v>467</v>
      </c>
      <c r="H768" s="372" t="s">
        <v>468</v>
      </c>
      <c r="I768" s="372" t="s">
        <v>469</v>
      </c>
      <c r="J768" s="372" t="s">
        <v>470</v>
      </c>
      <c r="K768" s="384"/>
      <c r="L768" s="367"/>
      <c r="M768" s="367"/>
      <c r="V768" s="392"/>
      <c r="W768" s="393"/>
    </row>
    <row r="769" spans="1:23" s="105" customFormat="1" ht="41.1" customHeight="1" x14ac:dyDescent="0.2">
      <c r="A769" s="355">
        <v>1</v>
      </c>
      <c r="B769" s="383"/>
      <c r="C769" s="506"/>
      <c r="D769" s="507"/>
      <c r="E769" s="383"/>
      <c r="F769" s="394"/>
      <c r="G769" s="383"/>
      <c r="H769" s="394"/>
      <c r="I769" s="383"/>
      <c r="J769" s="394"/>
      <c r="K769" s="384"/>
      <c r="L769" s="367"/>
      <c r="M769" s="367"/>
      <c r="V769" s="392"/>
      <c r="W769" s="393"/>
    </row>
    <row r="770" spans="1:23" s="105" customFormat="1" ht="41.1" customHeight="1" collapsed="1" x14ac:dyDescent="0.2">
      <c r="A770" s="355">
        <v>2</v>
      </c>
      <c r="B770" s="383"/>
      <c r="C770" s="506"/>
      <c r="D770" s="507"/>
      <c r="E770" s="383"/>
      <c r="F770" s="394"/>
      <c r="G770" s="383"/>
      <c r="H770" s="394"/>
      <c r="I770" s="383"/>
      <c r="J770" s="394"/>
      <c r="K770" s="384"/>
      <c r="L770" s="367"/>
      <c r="M770" s="367"/>
      <c r="V770" s="115"/>
      <c r="W770" s="393"/>
    </row>
    <row r="771" spans="1:23" s="105" customFormat="1" ht="41.1" customHeight="1" x14ac:dyDescent="0.2">
      <c r="A771" s="355">
        <v>3</v>
      </c>
      <c r="B771" s="383"/>
      <c r="C771" s="506"/>
      <c r="D771" s="507"/>
      <c r="E771" s="383"/>
      <c r="F771" s="394"/>
      <c r="G771" s="383"/>
      <c r="H771" s="394"/>
      <c r="I771" s="383"/>
      <c r="J771" s="394"/>
      <c r="K771" s="384"/>
      <c r="L771" s="367"/>
      <c r="M771" s="367"/>
      <c r="V771" s="115"/>
      <c r="W771" s="393"/>
    </row>
    <row r="772" spans="1:23" s="105" customFormat="1" ht="8.1" customHeight="1" x14ac:dyDescent="0.2">
      <c r="A772" s="368"/>
      <c r="B772" s="367"/>
      <c r="C772" s="369"/>
      <c r="D772" s="370"/>
      <c r="E772" s="364"/>
      <c r="F772" s="364"/>
      <c r="G772" s="364"/>
      <c r="H772" s="365"/>
      <c r="I772" s="366"/>
      <c r="J772" s="367"/>
      <c r="K772" s="384"/>
      <c r="L772" s="367"/>
      <c r="M772" s="367"/>
      <c r="V772" s="115"/>
      <c r="W772" s="115"/>
    </row>
    <row r="773" spans="1:23" ht="15.95" customHeight="1" x14ac:dyDescent="0.2">
      <c r="A773" s="521" t="s">
        <v>705</v>
      </c>
      <c r="B773" s="522"/>
      <c r="C773" s="522"/>
      <c r="D773" s="522"/>
      <c r="E773" s="522"/>
      <c r="F773" s="522"/>
      <c r="G773" s="522"/>
      <c r="H773" s="522"/>
      <c r="I773" s="522"/>
      <c r="J773" s="522"/>
      <c r="K773" s="522"/>
      <c r="L773" s="522"/>
      <c r="M773" s="523"/>
    </row>
    <row r="774" spans="1:23" ht="17.25" customHeight="1" x14ac:dyDescent="0.2">
      <c r="A774" s="517" t="s">
        <v>440</v>
      </c>
      <c r="B774" s="519" t="s">
        <v>441</v>
      </c>
      <c r="C774" s="513" t="s">
        <v>442</v>
      </c>
      <c r="D774" s="519" t="s">
        <v>443</v>
      </c>
      <c r="E774" s="519" t="s">
        <v>444</v>
      </c>
      <c r="F774" s="513" t="s">
        <v>445</v>
      </c>
      <c r="G774" s="513" t="s">
        <v>446</v>
      </c>
      <c r="H774" s="513" t="s">
        <v>447</v>
      </c>
      <c r="I774" s="514" t="s">
        <v>448</v>
      </c>
      <c r="J774" s="516" t="s">
        <v>449</v>
      </c>
      <c r="K774" s="511" t="s">
        <v>450</v>
      </c>
      <c r="L774" s="511" t="s">
        <v>451</v>
      </c>
      <c r="M774" s="512" t="s">
        <v>555</v>
      </c>
    </row>
    <row r="775" spans="1:23" ht="78.75" customHeight="1" x14ac:dyDescent="0.2">
      <c r="A775" s="518"/>
      <c r="B775" s="520"/>
      <c r="C775" s="513"/>
      <c r="D775" s="520"/>
      <c r="E775" s="520"/>
      <c r="F775" s="513"/>
      <c r="G775" s="513"/>
      <c r="H775" s="513"/>
      <c r="I775" s="515"/>
      <c r="J775" s="516"/>
      <c r="K775" s="511"/>
      <c r="L775" s="511"/>
      <c r="M775" s="512"/>
    </row>
    <row r="776" spans="1:23" s="105" customFormat="1" ht="17.100000000000001" customHeight="1" collapsed="1" x14ac:dyDescent="0.2">
      <c r="A776" s="330">
        <v>79</v>
      </c>
      <c r="B776" s="331"/>
      <c r="C776" s="332"/>
      <c r="D776" s="333"/>
      <c r="E776" s="334"/>
      <c r="F776" s="334"/>
      <c r="G776" s="334"/>
      <c r="H776" s="111"/>
      <c r="I776" s="335"/>
      <c r="J776" s="331"/>
      <c r="K776" s="331"/>
      <c r="L776" s="331"/>
      <c r="M776" s="373"/>
      <c r="V776" s="392"/>
      <c r="W776" s="393"/>
    </row>
    <row r="777" spans="1:23" s="358" customFormat="1" ht="17.100000000000001" customHeight="1" x14ac:dyDescent="0.25">
      <c r="A777" s="508" t="s">
        <v>459</v>
      </c>
      <c r="B777" s="509"/>
      <c r="C777" s="509"/>
      <c r="D777" s="510"/>
      <c r="E777" s="364"/>
      <c r="F777" s="364"/>
      <c r="G777" s="364"/>
      <c r="H777" s="365"/>
      <c r="I777" s="366"/>
      <c r="J777" s="367"/>
      <c r="K777" s="384"/>
      <c r="L777" s="367"/>
      <c r="M777" s="367"/>
      <c r="V777" s="392"/>
      <c r="W777" s="393"/>
    </row>
    <row r="778" spans="1:23" s="358" customFormat="1" ht="42.6" customHeight="1" x14ac:dyDescent="0.25">
      <c r="A778" s="385" t="s">
        <v>462</v>
      </c>
      <c r="B778" s="371" t="s">
        <v>463</v>
      </c>
      <c r="C778" s="504" t="s">
        <v>464</v>
      </c>
      <c r="D778" s="505"/>
      <c r="E778" s="372" t="s">
        <v>465</v>
      </c>
      <c r="F778" s="372" t="s">
        <v>466</v>
      </c>
      <c r="G778" s="372" t="s">
        <v>467</v>
      </c>
      <c r="H778" s="372" t="s">
        <v>468</v>
      </c>
      <c r="I778" s="372" t="s">
        <v>469</v>
      </c>
      <c r="J778" s="372" t="s">
        <v>470</v>
      </c>
      <c r="K778" s="384"/>
      <c r="L778" s="367"/>
      <c r="M778" s="367"/>
      <c r="V778" s="392"/>
      <c r="W778" s="393"/>
    </row>
    <row r="779" spans="1:23" s="105" customFormat="1" ht="41.1" customHeight="1" x14ac:dyDescent="0.2">
      <c r="A779" s="355">
        <v>1</v>
      </c>
      <c r="B779" s="383"/>
      <c r="C779" s="506"/>
      <c r="D779" s="507"/>
      <c r="E779" s="383"/>
      <c r="F779" s="394"/>
      <c r="G779" s="383"/>
      <c r="H779" s="394"/>
      <c r="I779" s="383"/>
      <c r="J779" s="394"/>
      <c r="K779" s="384"/>
      <c r="L779" s="367"/>
      <c r="M779" s="367"/>
      <c r="V779" s="392"/>
      <c r="W779" s="393"/>
    </row>
    <row r="780" spans="1:23" s="105" customFormat="1" ht="41.1" customHeight="1" collapsed="1" x14ac:dyDescent="0.2">
      <c r="A780" s="355">
        <v>2</v>
      </c>
      <c r="B780" s="383"/>
      <c r="C780" s="506"/>
      <c r="D780" s="507"/>
      <c r="E780" s="383"/>
      <c r="F780" s="394"/>
      <c r="G780" s="383"/>
      <c r="H780" s="394"/>
      <c r="I780" s="383"/>
      <c r="J780" s="394"/>
      <c r="K780" s="384"/>
      <c r="L780" s="367"/>
      <c r="M780" s="367"/>
      <c r="V780" s="115"/>
      <c r="W780" s="393"/>
    </row>
    <row r="781" spans="1:23" s="105" customFormat="1" ht="41.1" customHeight="1" x14ac:dyDescent="0.2">
      <c r="A781" s="355">
        <v>3</v>
      </c>
      <c r="B781" s="383"/>
      <c r="C781" s="506"/>
      <c r="D781" s="507"/>
      <c r="E781" s="383"/>
      <c r="F781" s="394"/>
      <c r="G781" s="383"/>
      <c r="H781" s="394"/>
      <c r="I781" s="383"/>
      <c r="J781" s="394"/>
      <c r="K781" s="384"/>
      <c r="L781" s="367"/>
      <c r="M781" s="367"/>
      <c r="V781" s="115"/>
      <c r="W781" s="393"/>
    </row>
    <row r="782" spans="1:23" s="105" customFormat="1" ht="8.1" customHeight="1" x14ac:dyDescent="0.2">
      <c r="A782" s="368"/>
      <c r="B782" s="367"/>
      <c r="C782" s="369"/>
      <c r="D782" s="370"/>
      <c r="E782" s="364"/>
      <c r="F782" s="364"/>
      <c r="G782" s="364"/>
      <c r="H782" s="365"/>
      <c r="I782" s="366"/>
      <c r="J782" s="367"/>
      <c r="K782" s="384"/>
      <c r="L782" s="367"/>
      <c r="M782" s="367"/>
      <c r="V782" s="115"/>
      <c r="W782" s="115"/>
    </row>
    <row r="783" spans="1:23" ht="15.95" customHeight="1" x14ac:dyDescent="0.2">
      <c r="A783" s="521" t="s">
        <v>706</v>
      </c>
      <c r="B783" s="522"/>
      <c r="C783" s="522"/>
      <c r="D783" s="522"/>
      <c r="E783" s="522"/>
      <c r="F783" s="522"/>
      <c r="G783" s="522"/>
      <c r="H783" s="522"/>
      <c r="I783" s="522"/>
      <c r="J783" s="522"/>
      <c r="K783" s="522"/>
      <c r="L783" s="522"/>
      <c r="M783" s="523"/>
    </row>
    <row r="784" spans="1:23" ht="17.25" customHeight="1" x14ac:dyDescent="0.2">
      <c r="A784" s="517" t="s">
        <v>440</v>
      </c>
      <c r="B784" s="519" t="s">
        <v>441</v>
      </c>
      <c r="C784" s="513" t="s">
        <v>442</v>
      </c>
      <c r="D784" s="519" t="s">
        <v>443</v>
      </c>
      <c r="E784" s="519" t="s">
        <v>444</v>
      </c>
      <c r="F784" s="513" t="s">
        <v>445</v>
      </c>
      <c r="G784" s="513" t="s">
        <v>446</v>
      </c>
      <c r="H784" s="513" t="s">
        <v>447</v>
      </c>
      <c r="I784" s="514" t="s">
        <v>448</v>
      </c>
      <c r="J784" s="516" t="s">
        <v>449</v>
      </c>
      <c r="K784" s="511" t="s">
        <v>450</v>
      </c>
      <c r="L784" s="511" t="s">
        <v>451</v>
      </c>
      <c r="M784" s="512" t="s">
        <v>555</v>
      </c>
    </row>
    <row r="785" spans="1:23" ht="78.75" customHeight="1" x14ac:dyDescent="0.2">
      <c r="A785" s="518"/>
      <c r="B785" s="520"/>
      <c r="C785" s="513"/>
      <c r="D785" s="520"/>
      <c r="E785" s="520"/>
      <c r="F785" s="513"/>
      <c r="G785" s="513"/>
      <c r="H785" s="513"/>
      <c r="I785" s="515"/>
      <c r="J785" s="516"/>
      <c r="K785" s="511"/>
      <c r="L785" s="511"/>
      <c r="M785" s="512"/>
    </row>
    <row r="786" spans="1:23" s="105" customFormat="1" ht="17.100000000000001" customHeight="1" collapsed="1" x14ac:dyDescent="0.2">
      <c r="A786" s="330">
        <v>80</v>
      </c>
      <c r="B786" s="331"/>
      <c r="C786" s="332"/>
      <c r="D786" s="333"/>
      <c r="E786" s="334"/>
      <c r="F786" s="334"/>
      <c r="G786" s="334"/>
      <c r="H786" s="111"/>
      <c r="I786" s="335"/>
      <c r="J786" s="331"/>
      <c r="K786" s="331"/>
      <c r="L786" s="331"/>
      <c r="M786" s="373"/>
      <c r="V786" s="392"/>
      <c r="W786" s="393"/>
    </row>
    <row r="787" spans="1:23" s="358" customFormat="1" ht="17.100000000000001" customHeight="1" x14ac:dyDescent="0.25">
      <c r="A787" s="508" t="s">
        <v>459</v>
      </c>
      <c r="B787" s="509"/>
      <c r="C787" s="509"/>
      <c r="D787" s="510"/>
      <c r="E787" s="364"/>
      <c r="F787" s="364"/>
      <c r="G787" s="364"/>
      <c r="H787" s="365"/>
      <c r="I787" s="366"/>
      <c r="J787" s="367"/>
      <c r="K787" s="384"/>
      <c r="L787" s="367"/>
      <c r="M787" s="367"/>
      <c r="V787" s="392"/>
      <c r="W787" s="393"/>
    </row>
    <row r="788" spans="1:23" s="358" customFormat="1" ht="42.6" customHeight="1" x14ac:dyDescent="0.25">
      <c r="A788" s="385" t="s">
        <v>462</v>
      </c>
      <c r="B788" s="371" t="s">
        <v>463</v>
      </c>
      <c r="C788" s="504" t="s">
        <v>464</v>
      </c>
      <c r="D788" s="505"/>
      <c r="E788" s="372" t="s">
        <v>465</v>
      </c>
      <c r="F788" s="372" t="s">
        <v>466</v>
      </c>
      <c r="G788" s="372" t="s">
        <v>467</v>
      </c>
      <c r="H788" s="372" t="s">
        <v>468</v>
      </c>
      <c r="I788" s="372" t="s">
        <v>469</v>
      </c>
      <c r="J788" s="372" t="s">
        <v>470</v>
      </c>
      <c r="K788" s="384"/>
      <c r="L788" s="367"/>
      <c r="M788" s="367"/>
      <c r="V788" s="392"/>
      <c r="W788" s="393"/>
    </row>
    <row r="789" spans="1:23" s="105" customFormat="1" ht="41.1" customHeight="1" x14ac:dyDescent="0.2">
      <c r="A789" s="355">
        <v>1</v>
      </c>
      <c r="B789" s="383"/>
      <c r="C789" s="506"/>
      <c r="D789" s="507"/>
      <c r="E789" s="383"/>
      <c r="F789" s="394"/>
      <c r="G789" s="383"/>
      <c r="H789" s="394"/>
      <c r="I789" s="383"/>
      <c r="J789" s="394"/>
      <c r="K789" s="384"/>
      <c r="L789" s="367"/>
      <c r="M789" s="367"/>
      <c r="V789" s="392"/>
      <c r="W789" s="393"/>
    </row>
    <row r="790" spans="1:23" s="105" customFormat="1" ht="41.1" customHeight="1" collapsed="1" x14ac:dyDescent="0.2">
      <c r="A790" s="355">
        <v>2</v>
      </c>
      <c r="B790" s="383"/>
      <c r="C790" s="506"/>
      <c r="D790" s="507"/>
      <c r="E790" s="383"/>
      <c r="F790" s="394"/>
      <c r="G790" s="383"/>
      <c r="H790" s="394"/>
      <c r="I790" s="383"/>
      <c r="J790" s="394"/>
      <c r="K790" s="384"/>
      <c r="L790" s="367"/>
      <c r="M790" s="367"/>
      <c r="V790" s="115"/>
      <c r="W790" s="393"/>
    </row>
    <row r="791" spans="1:23" s="105" customFormat="1" ht="41.1" customHeight="1" x14ac:dyDescent="0.2">
      <c r="A791" s="355">
        <v>3</v>
      </c>
      <c r="B791" s="383"/>
      <c r="C791" s="506"/>
      <c r="D791" s="507"/>
      <c r="E791" s="383"/>
      <c r="F791" s="394"/>
      <c r="G791" s="383"/>
      <c r="H791" s="394"/>
      <c r="I791" s="383"/>
      <c r="J791" s="394"/>
      <c r="K791" s="384"/>
      <c r="L791" s="367"/>
      <c r="M791" s="367"/>
      <c r="V791" s="115"/>
      <c r="W791" s="393"/>
    </row>
    <row r="792" spans="1:23" s="105" customFormat="1" ht="8.1" customHeight="1" x14ac:dyDescent="0.2">
      <c r="A792" s="368"/>
      <c r="B792" s="367"/>
      <c r="C792" s="369"/>
      <c r="D792" s="370"/>
      <c r="E792" s="364"/>
      <c r="F792" s="364"/>
      <c r="G792" s="364"/>
      <c r="H792" s="365"/>
      <c r="I792" s="366"/>
      <c r="J792" s="367"/>
      <c r="K792" s="384"/>
      <c r="L792" s="367"/>
      <c r="M792" s="367"/>
      <c r="V792" s="115"/>
      <c r="W792" s="115"/>
    </row>
    <row r="793" spans="1:23" ht="15.95" customHeight="1" x14ac:dyDescent="0.2">
      <c r="A793" s="521" t="s">
        <v>707</v>
      </c>
      <c r="B793" s="522"/>
      <c r="C793" s="522"/>
      <c r="D793" s="522"/>
      <c r="E793" s="522"/>
      <c r="F793" s="522"/>
      <c r="G793" s="522"/>
      <c r="H793" s="522"/>
      <c r="I793" s="522"/>
      <c r="J793" s="522"/>
      <c r="K793" s="522"/>
      <c r="L793" s="522"/>
      <c r="M793" s="523"/>
    </row>
    <row r="794" spans="1:23" ht="17.25" customHeight="1" x14ac:dyDescent="0.2">
      <c r="A794" s="517" t="s">
        <v>440</v>
      </c>
      <c r="B794" s="519" t="s">
        <v>441</v>
      </c>
      <c r="C794" s="513" t="s">
        <v>442</v>
      </c>
      <c r="D794" s="519" t="s">
        <v>443</v>
      </c>
      <c r="E794" s="519" t="s">
        <v>444</v>
      </c>
      <c r="F794" s="513" t="s">
        <v>445</v>
      </c>
      <c r="G794" s="513" t="s">
        <v>446</v>
      </c>
      <c r="H794" s="513" t="s">
        <v>447</v>
      </c>
      <c r="I794" s="514" t="s">
        <v>448</v>
      </c>
      <c r="J794" s="516" t="s">
        <v>449</v>
      </c>
      <c r="K794" s="511" t="s">
        <v>450</v>
      </c>
      <c r="L794" s="511" t="s">
        <v>451</v>
      </c>
      <c r="M794" s="512" t="s">
        <v>555</v>
      </c>
    </row>
    <row r="795" spans="1:23" ht="78.75" customHeight="1" x14ac:dyDescent="0.2">
      <c r="A795" s="518"/>
      <c r="B795" s="520"/>
      <c r="C795" s="513"/>
      <c r="D795" s="520"/>
      <c r="E795" s="520"/>
      <c r="F795" s="513"/>
      <c r="G795" s="513"/>
      <c r="H795" s="513"/>
      <c r="I795" s="515"/>
      <c r="J795" s="516"/>
      <c r="K795" s="511"/>
      <c r="L795" s="511"/>
      <c r="M795" s="512"/>
    </row>
    <row r="796" spans="1:23" s="105" customFormat="1" ht="17.100000000000001" customHeight="1" collapsed="1" x14ac:dyDescent="0.2">
      <c r="A796" s="330">
        <v>81</v>
      </c>
      <c r="B796" s="331"/>
      <c r="C796" s="332"/>
      <c r="D796" s="333"/>
      <c r="E796" s="334"/>
      <c r="F796" s="334"/>
      <c r="G796" s="334"/>
      <c r="H796" s="111"/>
      <c r="I796" s="335"/>
      <c r="J796" s="331"/>
      <c r="K796" s="331"/>
      <c r="L796" s="331"/>
      <c r="M796" s="373"/>
      <c r="V796" s="392"/>
      <c r="W796" s="393"/>
    </row>
    <row r="797" spans="1:23" s="358" customFormat="1" ht="17.100000000000001" customHeight="1" x14ac:dyDescent="0.25">
      <c r="A797" s="508" t="s">
        <v>459</v>
      </c>
      <c r="B797" s="509"/>
      <c r="C797" s="509"/>
      <c r="D797" s="510"/>
      <c r="E797" s="364"/>
      <c r="F797" s="364"/>
      <c r="G797" s="364"/>
      <c r="H797" s="365"/>
      <c r="I797" s="366"/>
      <c r="J797" s="367"/>
      <c r="K797" s="384"/>
      <c r="L797" s="367"/>
      <c r="M797" s="367"/>
      <c r="V797" s="392"/>
      <c r="W797" s="393"/>
    </row>
    <row r="798" spans="1:23" s="358" customFormat="1" ht="42.6" customHeight="1" x14ac:dyDescent="0.25">
      <c r="A798" s="385" t="s">
        <v>462</v>
      </c>
      <c r="B798" s="371" t="s">
        <v>463</v>
      </c>
      <c r="C798" s="504" t="s">
        <v>464</v>
      </c>
      <c r="D798" s="505"/>
      <c r="E798" s="372" t="s">
        <v>465</v>
      </c>
      <c r="F798" s="372" t="s">
        <v>466</v>
      </c>
      <c r="G798" s="372" t="s">
        <v>467</v>
      </c>
      <c r="H798" s="372" t="s">
        <v>468</v>
      </c>
      <c r="I798" s="372" t="s">
        <v>469</v>
      </c>
      <c r="J798" s="372" t="s">
        <v>470</v>
      </c>
      <c r="K798" s="384"/>
      <c r="L798" s="367"/>
      <c r="M798" s="367"/>
      <c r="V798" s="392"/>
      <c r="W798" s="393"/>
    </row>
    <row r="799" spans="1:23" s="105" customFormat="1" ht="17.100000000000001" customHeight="1" x14ac:dyDescent="0.2">
      <c r="A799" s="355">
        <v>1</v>
      </c>
      <c r="B799" s="383"/>
      <c r="C799" s="506"/>
      <c r="D799" s="507"/>
      <c r="E799" s="383"/>
      <c r="F799" s="394"/>
      <c r="G799" s="383"/>
      <c r="H799" s="394"/>
      <c r="I799" s="383"/>
      <c r="J799" s="394"/>
      <c r="K799" s="384"/>
      <c r="L799" s="367"/>
      <c r="M799" s="367"/>
      <c r="V799" s="392"/>
      <c r="W799" s="393"/>
    </row>
    <row r="800" spans="1:23" s="105" customFormat="1" ht="17.100000000000001" customHeight="1" collapsed="1" x14ac:dyDescent="0.2">
      <c r="A800" s="355">
        <v>2</v>
      </c>
      <c r="B800" s="383"/>
      <c r="C800" s="506"/>
      <c r="D800" s="507"/>
      <c r="E800" s="383"/>
      <c r="F800" s="394"/>
      <c r="G800" s="383"/>
      <c r="H800" s="394"/>
      <c r="I800" s="383"/>
      <c r="J800" s="394"/>
      <c r="K800" s="384"/>
      <c r="L800" s="367"/>
      <c r="M800" s="367"/>
      <c r="V800" s="115"/>
      <c r="W800" s="393"/>
    </row>
    <row r="801" spans="1:23" s="105" customFormat="1" ht="17.100000000000001" customHeight="1" x14ac:dyDescent="0.2">
      <c r="A801" s="355">
        <v>3</v>
      </c>
      <c r="B801" s="383"/>
      <c r="C801" s="506"/>
      <c r="D801" s="507"/>
      <c r="E801" s="383"/>
      <c r="F801" s="394"/>
      <c r="G801" s="383"/>
      <c r="H801" s="394"/>
      <c r="I801" s="383"/>
      <c r="J801" s="394"/>
      <c r="K801" s="384"/>
      <c r="L801" s="367"/>
      <c r="M801" s="367"/>
      <c r="V801" s="115"/>
      <c r="W801" s="393"/>
    </row>
    <row r="802" spans="1:23" s="105" customFormat="1" ht="8.1" customHeight="1" x14ac:dyDescent="0.2">
      <c r="A802" s="368"/>
      <c r="B802" s="367"/>
      <c r="C802" s="369"/>
      <c r="D802" s="370"/>
      <c r="E802" s="364"/>
      <c r="F802" s="364"/>
      <c r="G802" s="364"/>
      <c r="H802" s="365"/>
      <c r="I802" s="366"/>
      <c r="J802" s="367"/>
      <c r="K802" s="384"/>
      <c r="L802" s="367"/>
      <c r="M802" s="367"/>
      <c r="V802" s="115"/>
      <c r="W802" s="115"/>
    </row>
    <row r="803" spans="1:23" ht="15.95" customHeight="1" x14ac:dyDescent="0.2">
      <c r="A803" s="521" t="s">
        <v>708</v>
      </c>
      <c r="B803" s="522"/>
      <c r="C803" s="522"/>
      <c r="D803" s="522"/>
      <c r="E803" s="522"/>
      <c r="F803" s="522"/>
      <c r="G803" s="522"/>
      <c r="H803" s="522"/>
      <c r="I803" s="522"/>
      <c r="J803" s="522"/>
      <c r="K803" s="522"/>
      <c r="L803" s="522"/>
      <c r="M803" s="523"/>
    </row>
    <row r="804" spans="1:23" ht="17.25" customHeight="1" x14ac:dyDescent="0.2">
      <c r="A804" s="517" t="s">
        <v>440</v>
      </c>
      <c r="B804" s="519" t="s">
        <v>441</v>
      </c>
      <c r="C804" s="513" t="s">
        <v>442</v>
      </c>
      <c r="D804" s="519" t="s">
        <v>443</v>
      </c>
      <c r="E804" s="519" t="s">
        <v>444</v>
      </c>
      <c r="F804" s="513" t="s">
        <v>445</v>
      </c>
      <c r="G804" s="513" t="s">
        <v>446</v>
      </c>
      <c r="H804" s="513" t="s">
        <v>447</v>
      </c>
      <c r="I804" s="514" t="s">
        <v>448</v>
      </c>
      <c r="J804" s="516" t="s">
        <v>449</v>
      </c>
      <c r="K804" s="511" t="s">
        <v>450</v>
      </c>
      <c r="L804" s="511" t="s">
        <v>451</v>
      </c>
      <c r="M804" s="512" t="s">
        <v>555</v>
      </c>
    </row>
    <row r="805" spans="1:23" ht="78.75" customHeight="1" x14ac:dyDescent="0.2">
      <c r="A805" s="518"/>
      <c r="B805" s="520"/>
      <c r="C805" s="513"/>
      <c r="D805" s="520"/>
      <c r="E805" s="520"/>
      <c r="F805" s="513"/>
      <c r="G805" s="513"/>
      <c r="H805" s="513"/>
      <c r="I805" s="515"/>
      <c r="J805" s="516"/>
      <c r="K805" s="511"/>
      <c r="L805" s="511"/>
      <c r="M805" s="512"/>
    </row>
    <row r="806" spans="1:23" s="105" customFormat="1" ht="17.100000000000001" customHeight="1" collapsed="1" x14ac:dyDescent="0.2">
      <c r="A806" s="330">
        <v>82</v>
      </c>
      <c r="B806" s="331"/>
      <c r="C806" s="332"/>
      <c r="D806" s="333"/>
      <c r="E806" s="334"/>
      <c r="F806" s="334"/>
      <c r="G806" s="334"/>
      <c r="H806" s="111"/>
      <c r="I806" s="335"/>
      <c r="J806" s="331"/>
      <c r="K806" s="331"/>
      <c r="L806" s="331"/>
      <c r="M806" s="373"/>
      <c r="V806" s="392"/>
      <c r="W806" s="393"/>
    </row>
    <row r="807" spans="1:23" s="358" customFormat="1" ht="17.100000000000001" customHeight="1" x14ac:dyDescent="0.25">
      <c r="A807" s="508" t="s">
        <v>459</v>
      </c>
      <c r="B807" s="509"/>
      <c r="C807" s="509"/>
      <c r="D807" s="510"/>
      <c r="E807" s="364"/>
      <c r="F807" s="364"/>
      <c r="G807" s="364"/>
      <c r="H807" s="365"/>
      <c r="I807" s="366"/>
      <c r="J807" s="367"/>
      <c r="K807" s="384"/>
      <c r="L807" s="367"/>
      <c r="M807" s="367"/>
      <c r="V807" s="392"/>
      <c r="W807" s="393"/>
    </row>
    <row r="808" spans="1:23" s="358" customFormat="1" ht="42.6" customHeight="1" x14ac:dyDescent="0.25">
      <c r="A808" s="385" t="s">
        <v>462</v>
      </c>
      <c r="B808" s="371" t="s">
        <v>463</v>
      </c>
      <c r="C808" s="504" t="s">
        <v>464</v>
      </c>
      <c r="D808" s="505"/>
      <c r="E808" s="372" t="s">
        <v>465</v>
      </c>
      <c r="F808" s="372" t="s">
        <v>466</v>
      </c>
      <c r="G808" s="372" t="s">
        <v>467</v>
      </c>
      <c r="H808" s="372" t="s">
        <v>468</v>
      </c>
      <c r="I808" s="372" t="s">
        <v>469</v>
      </c>
      <c r="J808" s="372" t="s">
        <v>470</v>
      </c>
      <c r="K808" s="384"/>
      <c r="L808" s="367"/>
      <c r="M808" s="367"/>
      <c r="V808" s="392"/>
      <c r="W808" s="393"/>
    </row>
    <row r="809" spans="1:23" s="105" customFormat="1" ht="41.1" customHeight="1" x14ac:dyDescent="0.2">
      <c r="A809" s="355">
        <v>1</v>
      </c>
      <c r="B809" s="383"/>
      <c r="C809" s="506"/>
      <c r="D809" s="507"/>
      <c r="E809" s="383"/>
      <c r="F809" s="394"/>
      <c r="G809" s="383"/>
      <c r="H809" s="394"/>
      <c r="I809" s="383"/>
      <c r="J809" s="394"/>
      <c r="K809" s="384"/>
      <c r="L809" s="367"/>
      <c r="M809" s="367"/>
      <c r="V809" s="392"/>
      <c r="W809" s="393"/>
    </row>
    <row r="810" spans="1:23" s="105" customFormat="1" ht="41.1" customHeight="1" collapsed="1" x14ac:dyDescent="0.2">
      <c r="A810" s="355">
        <v>2</v>
      </c>
      <c r="B810" s="383"/>
      <c r="C810" s="506"/>
      <c r="D810" s="507"/>
      <c r="E810" s="383"/>
      <c r="F810" s="394"/>
      <c r="G810" s="383"/>
      <c r="H810" s="394"/>
      <c r="I810" s="383"/>
      <c r="J810" s="394"/>
      <c r="K810" s="384"/>
      <c r="L810" s="367"/>
      <c r="M810" s="367"/>
      <c r="V810" s="115"/>
      <c r="W810" s="393"/>
    </row>
    <row r="811" spans="1:23" s="105" customFormat="1" ht="41.1" customHeight="1" x14ac:dyDescent="0.2">
      <c r="A811" s="355">
        <v>3</v>
      </c>
      <c r="B811" s="383"/>
      <c r="C811" s="506"/>
      <c r="D811" s="507"/>
      <c r="E811" s="383"/>
      <c r="F811" s="394"/>
      <c r="G811" s="383"/>
      <c r="H811" s="394"/>
      <c r="I811" s="383"/>
      <c r="J811" s="394"/>
      <c r="K811" s="384"/>
      <c r="L811" s="367"/>
      <c r="M811" s="367"/>
      <c r="V811" s="115"/>
      <c r="W811" s="393"/>
    </row>
    <row r="812" spans="1:23" s="105" customFormat="1" ht="8.1" customHeight="1" x14ac:dyDescent="0.2">
      <c r="A812" s="368"/>
      <c r="B812" s="367"/>
      <c r="C812" s="369"/>
      <c r="D812" s="370"/>
      <c r="E812" s="364"/>
      <c r="F812" s="364"/>
      <c r="G812" s="364"/>
      <c r="H812" s="365"/>
      <c r="I812" s="366"/>
      <c r="J812" s="367"/>
      <c r="K812" s="384"/>
      <c r="L812" s="367"/>
      <c r="M812" s="367"/>
      <c r="V812" s="115"/>
      <c r="W812" s="115"/>
    </row>
    <row r="813" spans="1:23" ht="15.95" customHeight="1" x14ac:dyDescent="0.2">
      <c r="A813" s="521" t="s">
        <v>709</v>
      </c>
      <c r="B813" s="522"/>
      <c r="C813" s="522"/>
      <c r="D813" s="522"/>
      <c r="E813" s="522"/>
      <c r="F813" s="522"/>
      <c r="G813" s="522"/>
      <c r="H813" s="522"/>
      <c r="I813" s="522"/>
      <c r="J813" s="522"/>
      <c r="K813" s="522"/>
      <c r="L813" s="522"/>
      <c r="M813" s="523"/>
    </row>
    <row r="814" spans="1:23" ht="17.25" customHeight="1" x14ac:dyDescent="0.2">
      <c r="A814" s="517" t="s">
        <v>440</v>
      </c>
      <c r="B814" s="519" t="s">
        <v>441</v>
      </c>
      <c r="C814" s="513" t="s">
        <v>442</v>
      </c>
      <c r="D814" s="519" t="s">
        <v>443</v>
      </c>
      <c r="E814" s="519" t="s">
        <v>444</v>
      </c>
      <c r="F814" s="513" t="s">
        <v>445</v>
      </c>
      <c r="G814" s="513" t="s">
        <v>446</v>
      </c>
      <c r="H814" s="513" t="s">
        <v>447</v>
      </c>
      <c r="I814" s="514" t="s">
        <v>448</v>
      </c>
      <c r="J814" s="516" t="s">
        <v>449</v>
      </c>
      <c r="K814" s="511" t="s">
        <v>450</v>
      </c>
      <c r="L814" s="511" t="s">
        <v>451</v>
      </c>
      <c r="M814" s="512" t="s">
        <v>555</v>
      </c>
    </row>
    <row r="815" spans="1:23" ht="78.75" customHeight="1" x14ac:dyDescent="0.2">
      <c r="A815" s="518"/>
      <c r="B815" s="520"/>
      <c r="C815" s="513"/>
      <c r="D815" s="520"/>
      <c r="E815" s="520"/>
      <c r="F815" s="513"/>
      <c r="G815" s="513"/>
      <c r="H815" s="513"/>
      <c r="I815" s="515"/>
      <c r="J815" s="516"/>
      <c r="K815" s="511"/>
      <c r="L815" s="511"/>
      <c r="M815" s="512"/>
    </row>
    <row r="816" spans="1:23" s="105" customFormat="1" ht="17.100000000000001" customHeight="1" collapsed="1" x14ac:dyDescent="0.2">
      <c r="A816" s="330">
        <v>83</v>
      </c>
      <c r="B816" s="331"/>
      <c r="C816" s="332"/>
      <c r="D816" s="333"/>
      <c r="E816" s="334"/>
      <c r="F816" s="334"/>
      <c r="G816" s="334"/>
      <c r="H816" s="111"/>
      <c r="I816" s="335"/>
      <c r="J816" s="331"/>
      <c r="K816" s="331"/>
      <c r="L816" s="331"/>
      <c r="M816" s="373"/>
      <c r="V816" s="392"/>
      <c r="W816" s="393"/>
    </row>
    <row r="817" spans="1:23" s="358" customFormat="1" ht="17.100000000000001" customHeight="1" x14ac:dyDescent="0.25">
      <c r="A817" s="508" t="s">
        <v>459</v>
      </c>
      <c r="B817" s="509"/>
      <c r="C817" s="509"/>
      <c r="D817" s="510"/>
      <c r="E817" s="364"/>
      <c r="F817" s="364"/>
      <c r="G817" s="364"/>
      <c r="H817" s="365"/>
      <c r="I817" s="366"/>
      <c r="J817" s="367"/>
      <c r="K817" s="384"/>
      <c r="L817" s="367"/>
      <c r="M817" s="367"/>
      <c r="V817" s="392"/>
      <c r="W817" s="393"/>
    </row>
    <row r="818" spans="1:23" s="358" customFormat="1" ht="42.6" customHeight="1" x14ac:dyDescent="0.25">
      <c r="A818" s="385" t="s">
        <v>462</v>
      </c>
      <c r="B818" s="371" t="s">
        <v>463</v>
      </c>
      <c r="C818" s="504" t="s">
        <v>464</v>
      </c>
      <c r="D818" s="505"/>
      <c r="E818" s="372" t="s">
        <v>465</v>
      </c>
      <c r="F818" s="372" t="s">
        <v>466</v>
      </c>
      <c r="G818" s="372" t="s">
        <v>467</v>
      </c>
      <c r="H818" s="372" t="s">
        <v>468</v>
      </c>
      <c r="I818" s="372" t="s">
        <v>469</v>
      </c>
      <c r="J818" s="372" t="s">
        <v>470</v>
      </c>
      <c r="K818" s="384"/>
      <c r="L818" s="367"/>
      <c r="M818" s="367"/>
      <c r="V818" s="392"/>
      <c r="W818" s="393"/>
    </row>
    <row r="819" spans="1:23" s="105" customFormat="1" ht="41.1" customHeight="1" x14ac:dyDescent="0.2">
      <c r="A819" s="355">
        <v>1</v>
      </c>
      <c r="B819" s="383"/>
      <c r="C819" s="506"/>
      <c r="D819" s="507"/>
      <c r="E819" s="383"/>
      <c r="F819" s="394"/>
      <c r="G819" s="383"/>
      <c r="H819" s="394"/>
      <c r="I819" s="383"/>
      <c r="J819" s="394"/>
      <c r="K819" s="384"/>
      <c r="L819" s="367"/>
      <c r="M819" s="367"/>
      <c r="V819" s="392"/>
      <c r="W819" s="393"/>
    </row>
    <row r="820" spans="1:23" s="105" customFormat="1" ht="41.1" customHeight="1" collapsed="1" x14ac:dyDescent="0.2">
      <c r="A820" s="355">
        <v>2</v>
      </c>
      <c r="B820" s="383"/>
      <c r="C820" s="506"/>
      <c r="D820" s="507"/>
      <c r="E820" s="383"/>
      <c r="F820" s="394"/>
      <c r="G820" s="383"/>
      <c r="H820" s="394"/>
      <c r="I820" s="383"/>
      <c r="J820" s="394"/>
      <c r="K820" s="384"/>
      <c r="L820" s="367"/>
      <c r="M820" s="367"/>
      <c r="V820" s="115"/>
      <c r="W820" s="393"/>
    </row>
    <row r="821" spans="1:23" s="105" customFormat="1" ht="41.1" customHeight="1" x14ac:dyDescent="0.2">
      <c r="A821" s="355">
        <v>3</v>
      </c>
      <c r="B821" s="383"/>
      <c r="C821" s="506"/>
      <c r="D821" s="507"/>
      <c r="E821" s="383"/>
      <c r="F821" s="394"/>
      <c r="G821" s="383"/>
      <c r="H821" s="394"/>
      <c r="I821" s="383"/>
      <c r="J821" s="394"/>
      <c r="K821" s="384"/>
      <c r="L821" s="367"/>
      <c r="M821" s="367"/>
      <c r="V821" s="115"/>
      <c r="W821" s="393"/>
    </row>
    <row r="822" spans="1:23" s="105" customFormat="1" ht="8.1" customHeight="1" x14ac:dyDescent="0.2">
      <c r="A822" s="368"/>
      <c r="B822" s="367"/>
      <c r="C822" s="369"/>
      <c r="D822" s="370"/>
      <c r="E822" s="364"/>
      <c r="F822" s="364"/>
      <c r="G822" s="364"/>
      <c r="H822" s="365"/>
      <c r="I822" s="366"/>
      <c r="J822" s="367"/>
      <c r="K822" s="384"/>
      <c r="L822" s="367"/>
      <c r="M822" s="367"/>
      <c r="V822" s="115"/>
      <c r="W822" s="115"/>
    </row>
    <row r="823" spans="1:23" ht="15.95" customHeight="1" x14ac:dyDescent="0.2">
      <c r="A823" s="521" t="s">
        <v>710</v>
      </c>
      <c r="B823" s="522"/>
      <c r="C823" s="522"/>
      <c r="D823" s="522"/>
      <c r="E823" s="522"/>
      <c r="F823" s="522"/>
      <c r="G823" s="522"/>
      <c r="H823" s="522"/>
      <c r="I823" s="522"/>
      <c r="J823" s="522"/>
      <c r="K823" s="522"/>
      <c r="L823" s="522"/>
      <c r="M823" s="523"/>
    </row>
    <row r="824" spans="1:23" ht="17.25" customHeight="1" x14ac:dyDescent="0.2">
      <c r="A824" s="517" t="s">
        <v>440</v>
      </c>
      <c r="B824" s="519" t="s">
        <v>441</v>
      </c>
      <c r="C824" s="513" t="s">
        <v>442</v>
      </c>
      <c r="D824" s="519" t="s">
        <v>443</v>
      </c>
      <c r="E824" s="519" t="s">
        <v>444</v>
      </c>
      <c r="F824" s="513" t="s">
        <v>445</v>
      </c>
      <c r="G824" s="513" t="s">
        <v>446</v>
      </c>
      <c r="H824" s="513" t="s">
        <v>447</v>
      </c>
      <c r="I824" s="514" t="s">
        <v>448</v>
      </c>
      <c r="J824" s="516" t="s">
        <v>449</v>
      </c>
      <c r="K824" s="511" t="s">
        <v>450</v>
      </c>
      <c r="L824" s="511" t="s">
        <v>451</v>
      </c>
      <c r="M824" s="512" t="s">
        <v>555</v>
      </c>
    </row>
    <row r="825" spans="1:23" ht="78.75" customHeight="1" x14ac:dyDescent="0.2">
      <c r="A825" s="518"/>
      <c r="B825" s="520"/>
      <c r="C825" s="513"/>
      <c r="D825" s="520"/>
      <c r="E825" s="520"/>
      <c r="F825" s="513"/>
      <c r="G825" s="513"/>
      <c r="H825" s="513"/>
      <c r="I825" s="515"/>
      <c r="J825" s="516"/>
      <c r="K825" s="511"/>
      <c r="L825" s="511"/>
      <c r="M825" s="512"/>
    </row>
    <row r="826" spans="1:23" s="105" customFormat="1" ht="17.100000000000001" customHeight="1" collapsed="1" x14ac:dyDescent="0.2">
      <c r="A826" s="330">
        <v>84</v>
      </c>
      <c r="B826" s="331"/>
      <c r="C826" s="332"/>
      <c r="D826" s="333"/>
      <c r="E826" s="334"/>
      <c r="F826" s="334"/>
      <c r="G826" s="334"/>
      <c r="H826" s="111"/>
      <c r="I826" s="335"/>
      <c r="J826" s="331"/>
      <c r="K826" s="331"/>
      <c r="L826" s="331"/>
      <c r="M826" s="373"/>
      <c r="V826" s="392"/>
      <c r="W826" s="393"/>
    </row>
    <row r="827" spans="1:23" s="358" customFormat="1" ht="17.100000000000001" customHeight="1" x14ac:dyDescent="0.25">
      <c r="A827" s="508" t="s">
        <v>459</v>
      </c>
      <c r="B827" s="509"/>
      <c r="C827" s="509"/>
      <c r="D827" s="510"/>
      <c r="E827" s="364"/>
      <c r="F827" s="364"/>
      <c r="G827" s="364"/>
      <c r="H827" s="365"/>
      <c r="I827" s="366"/>
      <c r="J827" s="367"/>
      <c r="K827" s="384"/>
      <c r="L827" s="367"/>
      <c r="M827" s="367"/>
      <c r="V827" s="392"/>
      <c r="W827" s="393"/>
    </row>
    <row r="828" spans="1:23" s="358" customFormat="1" ht="42.6" customHeight="1" x14ac:dyDescent="0.25">
      <c r="A828" s="385" t="s">
        <v>462</v>
      </c>
      <c r="B828" s="371" t="s">
        <v>463</v>
      </c>
      <c r="C828" s="504" t="s">
        <v>464</v>
      </c>
      <c r="D828" s="505"/>
      <c r="E828" s="372" t="s">
        <v>465</v>
      </c>
      <c r="F828" s="372" t="s">
        <v>466</v>
      </c>
      <c r="G828" s="372" t="s">
        <v>467</v>
      </c>
      <c r="H828" s="372" t="s">
        <v>468</v>
      </c>
      <c r="I828" s="372" t="s">
        <v>469</v>
      </c>
      <c r="J828" s="372" t="s">
        <v>470</v>
      </c>
      <c r="K828" s="384"/>
      <c r="L828" s="367"/>
      <c r="M828" s="367"/>
      <c r="V828" s="392"/>
      <c r="W828" s="393"/>
    </row>
    <row r="829" spans="1:23" s="105" customFormat="1" ht="41.1" customHeight="1" x14ac:dyDescent="0.2">
      <c r="A829" s="355">
        <v>1</v>
      </c>
      <c r="B829" s="383"/>
      <c r="C829" s="506"/>
      <c r="D829" s="507"/>
      <c r="E829" s="383"/>
      <c r="F829" s="394"/>
      <c r="G829" s="383"/>
      <c r="H829" s="394"/>
      <c r="I829" s="383"/>
      <c r="J829" s="394"/>
      <c r="K829" s="384"/>
      <c r="L829" s="367"/>
      <c r="M829" s="367"/>
      <c r="V829" s="392"/>
      <c r="W829" s="393"/>
    </row>
    <row r="830" spans="1:23" s="105" customFormat="1" ht="41.1" customHeight="1" collapsed="1" x14ac:dyDescent="0.2">
      <c r="A830" s="355">
        <v>2</v>
      </c>
      <c r="B830" s="383"/>
      <c r="C830" s="506"/>
      <c r="D830" s="507"/>
      <c r="E830" s="383"/>
      <c r="F830" s="394"/>
      <c r="G830" s="383"/>
      <c r="H830" s="394"/>
      <c r="I830" s="383"/>
      <c r="J830" s="394"/>
      <c r="K830" s="384"/>
      <c r="L830" s="367"/>
      <c r="M830" s="367"/>
      <c r="V830" s="115"/>
      <c r="W830" s="393"/>
    </row>
    <row r="831" spans="1:23" s="105" customFormat="1" ht="41.1" customHeight="1" x14ac:dyDescent="0.2">
      <c r="A831" s="355">
        <v>3</v>
      </c>
      <c r="B831" s="383"/>
      <c r="C831" s="506"/>
      <c r="D831" s="507"/>
      <c r="E831" s="383"/>
      <c r="F831" s="394"/>
      <c r="G831" s="383"/>
      <c r="H831" s="394"/>
      <c r="I831" s="383"/>
      <c r="J831" s="394"/>
      <c r="K831" s="384"/>
      <c r="L831" s="367"/>
      <c r="M831" s="367"/>
      <c r="V831" s="115"/>
      <c r="W831" s="393"/>
    </row>
    <row r="832" spans="1:23" s="105" customFormat="1" ht="8.1" customHeight="1" x14ac:dyDescent="0.2">
      <c r="A832" s="368"/>
      <c r="B832" s="367"/>
      <c r="C832" s="369"/>
      <c r="D832" s="370"/>
      <c r="E832" s="364"/>
      <c r="F832" s="364"/>
      <c r="G832" s="364"/>
      <c r="H832" s="365"/>
      <c r="I832" s="366"/>
      <c r="J832" s="367"/>
      <c r="K832" s="384"/>
      <c r="L832" s="367"/>
      <c r="M832" s="367"/>
      <c r="V832" s="115"/>
      <c r="W832" s="115"/>
    </row>
    <row r="833" spans="1:23" ht="15.95" customHeight="1" x14ac:dyDescent="0.2">
      <c r="A833" s="521" t="s">
        <v>711</v>
      </c>
      <c r="B833" s="522"/>
      <c r="C833" s="522"/>
      <c r="D833" s="522"/>
      <c r="E833" s="522"/>
      <c r="F833" s="522"/>
      <c r="G833" s="522"/>
      <c r="H833" s="522"/>
      <c r="I833" s="522"/>
      <c r="J833" s="522"/>
      <c r="K833" s="522"/>
      <c r="L833" s="522"/>
      <c r="M833" s="523"/>
    </row>
    <row r="834" spans="1:23" ht="17.25" customHeight="1" x14ac:dyDescent="0.2">
      <c r="A834" s="517" t="s">
        <v>440</v>
      </c>
      <c r="B834" s="519" t="s">
        <v>441</v>
      </c>
      <c r="C834" s="513" t="s">
        <v>442</v>
      </c>
      <c r="D834" s="519" t="s">
        <v>443</v>
      </c>
      <c r="E834" s="519" t="s">
        <v>444</v>
      </c>
      <c r="F834" s="513" t="s">
        <v>445</v>
      </c>
      <c r="G834" s="513" t="s">
        <v>446</v>
      </c>
      <c r="H834" s="513" t="s">
        <v>447</v>
      </c>
      <c r="I834" s="514" t="s">
        <v>448</v>
      </c>
      <c r="J834" s="516" t="s">
        <v>449</v>
      </c>
      <c r="K834" s="511" t="s">
        <v>450</v>
      </c>
      <c r="L834" s="511" t="s">
        <v>451</v>
      </c>
      <c r="M834" s="512" t="s">
        <v>555</v>
      </c>
    </row>
    <row r="835" spans="1:23" ht="78.75" customHeight="1" x14ac:dyDescent="0.2">
      <c r="A835" s="518"/>
      <c r="B835" s="520"/>
      <c r="C835" s="513"/>
      <c r="D835" s="520"/>
      <c r="E835" s="520"/>
      <c r="F835" s="513"/>
      <c r="G835" s="513"/>
      <c r="H835" s="513"/>
      <c r="I835" s="515"/>
      <c r="J835" s="516"/>
      <c r="K835" s="511"/>
      <c r="L835" s="511"/>
      <c r="M835" s="512"/>
    </row>
    <row r="836" spans="1:23" s="105" customFormat="1" ht="17.100000000000001" customHeight="1" collapsed="1" x14ac:dyDescent="0.2">
      <c r="A836" s="330">
        <v>85</v>
      </c>
      <c r="B836" s="331"/>
      <c r="C836" s="332"/>
      <c r="D836" s="333"/>
      <c r="E836" s="334"/>
      <c r="F836" s="334"/>
      <c r="G836" s="334"/>
      <c r="H836" s="111"/>
      <c r="I836" s="335"/>
      <c r="J836" s="331"/>
      <c r="K836" s="331"/>
      <c r="L836" s="331"/>
      <c r="M836" s="373"/>
      <c r="V836" s="392"/>
      <c r="W836" s="393"/>
    </row>
    <row r="837" spans="1:23" s="358" customFormat="1" ht="17.100000000000001" customHeight="1" x14ac:dyDescent="0.25">
      <c r="A837" s="508" t="s">
        <v>459</v>
      </c>
      <c r="B837" s="509"/>
      <c r="C837" s="509"/>
      <c r="D837" s="510"/>
      <c r="E837" s="364"/>
      <c r="F837" s="364"/>
      <c r="G837" s="364"/>
      <c r="H837" s="365"/>
      <c r="I837" s="366"/>
      <c r="J837" s="367"/>
      <c r="K837" s="384"/>
      <c r="L837" s="367"/>
      <c r="M837" s="367"/>
      <c r="V837" s="392"/>
      <c r="W837" s="393"/>
    </row>
    <row r="838" spans="1:23" s="358" customFormat="1" ht="42.6" customHeight="1" x14ac:dyDescent="0.25">
      <c r="A838" s="385" t="s">
        <v>462</v>
      </c>
      <c r="B838" s="371" t="s">
        <v>463</v>
      </c>
      <c r="C838" s="504" t="s">
        <v>464</v>
      </c>
      <c r="D838" s="505"/>
      <c r="E838" s="372" t="s">
        <v>465</v>
      </c>
      <c r="F838" s="372" t="s">
        <v>466</v>
      </c>
      <c r="G838" s="372" t="s">
        <v>467</v>
      </c>
      <c r="H838" s="372" t="s">
        <v>468</v>
      </c>
      <c r="I838" s="372" t="s">
        <v>469</v>
      </c>
      <c r="J838" s="372" t="s">
        <v>470</v>
      </c>
      <c r="K838" s="384"/>
      <c r="L838" s="367"/>
      <c r="M838" s="367"/>
      <c r="V838" s="392"/>
      <c r="W838" s="393"/>
    </row>
    <row r="839" spans="1:23" s="105" customFormat="1" ht="41.1" customHeight="1" x14ac:dyDescent="0.2">
      <c r="A839" s="355">
        <v>1</v>
      </c>
      <c r="B839" s="383"/>
      <c r="C839" s="506"/>
      <c r="D839" s="507"/>
      <c r="E839" s="383"/>
      <c r="F839" s="394"/>
      <c r="G839" s="383"/>
      <c r="H839" s="394"/>
      <c r="I839" s="383"/>
      <c r="J839" s="394"/>
      <c r="K839" s="384"/>
      <c r="L839" s="367"/>
      <c r="M839" s="367"/>
      <c r="V839" s="392"/>
      <c r="W839" s="393"/>
    </row>
    <row r="840" spans="1:23" s="105" customFormat="1" ht="41.1" customHeight="1" collapsed="1" x14ac:dyDescent="0.2">
      <c r="A840" s="355">
        <v>2</v>
      </c>
      <c r="B840" s="383"/>
      <c r="C840" s="506"/>
      <c r="D840" s="507"/>
      <c r="E840" s="383"/>
      <c r="F840" s="394"/>
      <c r="G840" s="383"/>
      <c r="H840" s="394"/>
      <c r="I840" s="383"/>
      <c r="J840" s="394"/>
      <c r="K840" s="384"/>
      <c r="L840" s="367"/>
      <c r="M840" s="367"/>
      <c r="V840" s="115"/>
      <c r="W840" s="393"/>
    </row>
    <row r="841" spans="1:23" s="105" customFormat="1" ht="41.1" customHeight="1" x14ac:dyDescent="0.2">
      <c r="A841" s="355">
        <v>3</v>
      </c>
      <c r="B841" s="383"/>
      <c r="C841" s="506"/>
      <c r="D841" s="507"/>
      <c r="E841" s="383"/>
      <c r="F841" s="394"/>
      <c r="G841" s="383"/>
      <c r="H841" s="394"/>
      <c r="I841" s="383"/>
      <c r="J841" s="394"/>
      <c r="K841" s="384"/>
      <c r="L841" s="367"/>
      <c r="M841" s="367"/>
      <c r="V841" s="115"/>
      <c r="W841" s="393"/>
    </row>
    <row r="842" spans="1:23" s="105" customFormat="1" ht="8.1" customHeight="1" x14ac:dyDescent="0.2">
      <c r="A842" s="368"/>
      <c r="B842" s="367"/>
      <c r="C842" s="369"/>
      <c r="D842" s="370"/>
      <c r="E842" s="364"/>
      <c r="F842" s="364"/>
      <c r="G842" s="364"/>
      <c r="H842" s="365"/>
      <c r="I842" s="366"/>
      <c r="J842" s="367"/>
      <c r="K842" s="384"/>
      <c r="L842" s="367"/>
      <c r="M842" s="367"/>
      <c r="V842" s="115"/>
      <c r="W842" s="115"/>
    </row>
    <row r="843" spans="1:23" ht="15.95" customHeight="1" x14ac:dyDescent="0.2">
      <c r="A843" s="521" t="s">
        <v>712</v>
      </c>
      <c r="B843" s="522"/>
      <c r="C843" s="522"/>
      <c r="D843" s="522"/>
      <c r="E843" s="522"/>
      <c r="F843" s="522"/>
      <c r="G843" s="522"/>
      <c r="H843" s="522"/>
      <c r="I843" s="522"/>
      <c r="J843" s="522"/>
      <c r="K843" s="522"/>
      <c r="L843" s="522"/>
      <c r="M843" s="523"/>
    </row>
    <row r="844" spans="1:23" ht="17.25" customHeight="1" x14ac:dyDescent="0.2">
      <c r="A844" s="517" t="s">
        <v>440</v>
      </c>
      <c r="B844" s="519" t="s">
        <v>441</v>
      </c>
      <c r="C844" s="513" t="s">
        <v>442</v>
      </c>
      <c r="D844" s="519" t="s">
        <v>443</v>
      </c>
      <c r="E844" s="519" t="s">
        <v>444</v>
      </c>
      <c r="F844" s="513" t="s">
        <v>445</v>
      </c>
      <c r="G844" s="513" t="s">
        <v>446</v>
      </c>
      <c r="H844" s="513" t="s">
        <v>447</v>
      </c>
      <c r="I844" s="514" t="s">
        <v>448</v>
      </c>
      <c r="J844" s="516" t="s">
        <v>449</v>
      </c>
      <c r="K844" s="511" t="s">
        <v>450</v>
      </c>
      <c r="L844" s="511" t="s">
        <v>451</v>
      </c>
      <c r="M844" s="512" t="s">
        <v>555</v>
      </c>
    </row>
    <row r="845" spans="1:23" ht="78.75" customHeight="1" x14ac:dyDescent="0.2">
      <c r="A845" s="518"/>
      <c r="B845" s="520"/>
      <c r="C845" s="513"/>
      <c r="D845" s="520"/>
      <c r="E845" s="520"/>
      <c r="F845" s="513"/>
      <c r="G845" s="513"/>
      <c r="H845" s="513"/>
      <c r="I845" s="515"/>
      <c r="J845" s="516"/>
      <c r="K845" s="511"/>
      <c r="L845" s="511"/>
      <c r="M845" s="512"/>
    </row>
    <row r="846" spans="1:23" s="105" customFormat="1" ht="17.100000000000001" customHeight="1" collapsed="1" x14ac:dyDescent="0.2">
      <c r="A846" s="330">
        <v>86</v>
      </c>
      <c r="B846" s="331"/>
      <c r="C846" s="332"/>
      <c r="D846" s="333"/>
      <c r="E846" s="334"/>
      <c r="F846" s="334"/>
      <c r="G846" s="334"/>
      <c r="H846" s="111"/>
      <c r="I846" s="335"/>
      <c r="J846" s="331"/>
      <c r="K846" s="331"/>
      <c r="L846" s="331"/>
      <c r="M846" s="373"/>
      <c r="V846" s="392"/>
      <c r="W846" s="393"/>
    </row>
    <row r="847" spans="1:23" s="358" customFormat="1" ht="17.100000000000001" customHeight="1" x14ac:dyDescent="0.25">
      <c r="A847" s="508" t="s">
        <v>459</v>
      </c>
      <c r="B847" s="509"/>
      <c r="C847" s="509"/>
      <c r="D847" s="510"/>
      <c r="E847" s="364"/>
      <c r="F847" s="364"/>
      <c r="G847" s="364"/>
      <c r="H847" s="365"/>
      <c r="I847" s="366"/>
      <c r="J847" s="367"/>
      <c r="K847" s="384"/>
      <c r="L847" s="367"/>
      <c r="M847" s="367"/>
      <c r="V847" s="392"/>
      <c r="W847" s="393"/>
    </row>
    <row r="848" spans="1:23" s="358" customFormat="1" ht="42.6" customHeight="1" x14ac:dyDescent="0.25">
      <c r="A848" s="385" t="s">
        <v>462</v>
      </c>
      <c r="B848" s="371" t="s">
        <v>463</v>
      </c>
      <c r="C848" s="504" t="s">
        <v>464</v>
      </c>
      <c r="D848" s="505"/>
      <c r="E848" s="372" t="s">
        <v>465</v>
      </c>
      <c r="F848" s="372" t="s">
        <v>466</v>
      </c>
      <c r="G848" s="372" t="s">
        <v>467</v>
      </c>
      <c r="H848" s="372" t="s">
        <v>468</v>
      </c>
      <c r="I848" s="372" t="s">
        <v>469</v>
      </c>
      <c r="J848" s="372" t="s">
        <v>470</v>
      </c>
      <c r="K848" s="384"/>
      <c r="L848" s="367"/>
      <c r="M848" s="367"/>
      <c r="V848" s="392"/>
      <c r="W848" s="393"/>
    </row>
    <row r="849" spans="1:23" s="105" customFormat="1" ht="41.1" customHeight="1" x14ac:dyDescent="0.2">
      <c r="A849" s="355">
        <v>1</v>
      </c>
      <c r="B849" s="383"/>
      <c r="C849" s="506"/>
      <c r="D849" s="507"/>
      <c r="E849" s="383"/>
      <c r="F849" s="394"/>
      <c r="G849" s="383"/>
      <c r="H849" s="394"/>
      <c r="I849" s="383"/>
      <c r="J849" s="394"/>
      <c r="K849" s="384"/>
      <c r="L849" s="367"/>
      <c r="M849" s="367"/>
      <c r="V849" s="392"/>
      <c r="W849" s="393"/>
    </row>
    <row r="850" spans="1:23" s="105" customFormat="1" ht="41.1" customHeight="1" collapsed="1" x14ac:dyDescent="0.2">
      <c r="A850" s="355">
        <v>2</v>
      </c>
      <c r="B850" s="383"/>
      <c r="C850" s="506"/>
      <c r="D850" s="507"/>
      <c r="E850" s="383"/>
      <c r="F850" s="394"/>
      <c r="G850" s="383"/>
      <c r="H850" s="394"/>
      <c r="I850" s="383"/>
      <c r="J850" s="394"/>
      <c r="K850" s="384"/>
      <c r="L850" s="367"/>
      <c r="M850" s="367"/>
      <c r="V850" s="115"/>
      <c r="W850" s="393"/>
    </row>
    <row r="851" spans="1:23" s="105" customFormat="1" ht="41.1" customHeight="1" x14ac:dyDescent="0.2">
      <c r="A851" s="355">
        <v>3</v>
      </c>
      <c r="B851" s="383"/>
      <c r="C851" s="506"/>
      <c r="D851" s="507"/>
      <c r="E851" s="383"/>
      <c r="F851" s="394"/>
      <c r="G851" s="383"/>
      <c r="H851" s="394"/>
      <c r="I851" s="383"/>
      <c r="J851" s="394"/>
      <c r="K851" s="384"/>
      <c r="L851" s="367"/>
      <c r="M851" s="367"/>
      <c r="V851" s="115"/>
      <c r="W851" s="393"/>
    </row>
    <row r="852" spans="1:23" s="105" customFormat="1" ht="8.1" customHeight="1" x14ac:dyDescent="0.2">
      <c r="A852" s="368"/>
      <c r="B852" s="367"/>
      <c r="C852" s="369"/>
      <c r="D852" s="370"/>
      <c r="E852" s="364"/>
      <c r="F852" s="364"/>
      <c r="G852" s="364"/>
      <c r="H852" s="365"/>
      <c r="I852" s="366"/>
      <c r="J852" s="367"/>
      <c r="K852" s="384"/>
      <c r="L852" s="367"/>
      <c r="M852" s="367"/>
      <c r="V852" s="115"/>
      <c r="W852" s="115"/>
    </row>
    <row r="853" spans="1:23" ht="15.95" customHeight="1" x14ac:dyDescent="0.2">
      <c r="A853" s="521" t="s">
        <v>713</v>
      </c>
      <c r="B853" s="522"/>
      <c r="C853" s="522"/>
      <c r="D853" s="522"/>
      <c r="E853" s="522"/>
      <c r="F853" s="522"/>
      <c r="G853" s="522"/>
      <c r="H853" s="522"/>
      <c r="I853" s="522"/>
      <c r="J853" s="522"/>
      <c r="K853" s="522"/>
      <c r="L853" s="522"/>
      <c r="M853" s="523"/>
    </row>
    <row r="854" spans="1:23" ht="17.25" customHeight="1" x14ac:dyDescent="0.2">
      <c r="A854" s="517" t="s">
        <v>440</v>
      </c>
      <c r="B854" s="519" t="s">
        <v>441</v>
      </c>
      <c r="C854" s="513" t="s">
        <v>442</v>
      </c>
      <c r="D854" s="519" t="s">
        <v>443</v>
      </c>
      <c r="E854" s="519" t="s">
        <v>444</v>
      </c>
      <c r="F854" s="513" t="s">
        <v>445</v>
      </c>
      <c r="G854" s="513" t="s">
        <v>446</v>
      </c>
      <c r="H854" s="513" t="s">
        <v>447</v>
      </c>
      <c r="I854" s="514" t="s">
        <v>448</v>
      </c>
      <c r="J854" s="516" t="s">
        <v>449</v>
      </c>
      <c r="K854" s="511" t="s">
        <v>450</v>
      </c>
      <c r="L854" s="511" t="s">
        <v>451</v>
      </c>
      <c r="M854" s="512" t="s">
        <v>555</v>
      </c>
    </row>
    <row r="855" spans="1:23" ht="78.75" customHeight="1" x14ac:dyDescent="0.2">
      <c r="A855" s="518"/>
      <c r="B855" s="520"/>
      <c r="C855" s="513"/>
      <c r="D855" s="520"/>
      <c r="E855" s="520"/>
      <c r="F855" s="513"/>
      <c r="G855" s="513"/>
      <c r="H855" s="513"/>
      <c r="I855" s="515"/>
      <c r="J855" s="516"/>
      <c r="K855" s="511"/>
      <c r="L855" s="511"/>
      <c r="M855" s="512"/>
    </row>
    <row r="856" spans="1:23" s="105" customFormat="1" ht="17.100000000000001" customHeight="1" collapsed="1" x14ac:dyDescent="0.2">
      <c r="A856" s="330">
        <v>87</v>
      </c>
      <c r="B856" s="331"/>
      <c r="C856" s="332"/>
      <c r="D856" s="333"/>
      <c r="E856" s="334"/>
      <c r="F856" s="334"/>
      <c r="G856" s="334"/>
      <c r="H856" s="111"/>
      <c r="I856" s="335"/>
      <c r="J856" s="331"/>
      <c r="K856" s="331"/>
      <c r="L856" s="331"/>
      <c r="M856" s="373"/>
      <c r="V856" s="392"/>
      <c r="W856" s="393"/>
    </row>
    <row r="857" spans="1:23" s="358" customFormat="1" ht="17.100000000000001" customHeight="1" x14ac:dyDescent="0.25">
      <c r="A857" s="508" t="s">
        <v>459</v>
      </c>
      <c r="B857" s="509"/>
      <c r="C857" s="509"/>
      <c r="D857" s="510"/>
      <c r="E857" s="364"/>
      <c r="F857" s="364"/>
      <c r="G857" s="364"/>
      <c r="H857" s="365"/>
      <c r="I857" s="366"/>
      <c r="J857" s="367"/>
      <c r="K857" s="384"/>
      <c r="L857" s="367"/>
      <c r="M857" s="367"/>
      <c r="V857" s="392"/>
      <c r="W857" s="393"/>
    </row>
    <row r="858" spans="1:23" s="358" customFormat="1" ht="42.6" customHeight="1" x14ac:dyDescent="0.25">
      <c r="A858" s="385" t="s">
        <v>462</v>
      </c>
      <c r="B858" s="371" t="s">
        <v>463</v>
      </c>
      <c r="C858" s="504" t="s">
        <v>464</v>
      </c>
      <c r="D858" s="505"/>
      <c r="E858" s="372" t="s">
        <v>465</v>
      </c>
      <c r="F858" s="372" t="s">
        <v>466</v>
      </c>
      <c r="G858" s="372" t="s">
        <v>467</v>
      </c>
      <c r="H858" s="372" t="s">
        <v>468</v>
      </c>
      <c r="I858" s="372" t="s">
        <v>469</v>
      </c>
      <c r="J858" s="372" t="s">
        <v>470</v>
      </c>
      <c r="K858" s="384"/>
      <c r="L858" s="367"/>
      <c r="M858" s="367"/>
      <c r="V858" s="392"/>
      <c r="W858" s="393"/>
    </row>
    <row r="859" spans="1:23" s="105" customFormat="1" ht="41.1" customHeight="1" x14ac:dyDescent="0.2">
      <c r="A859" s="355">
        <v>1</v>
      </c>
      <c r="B859" s="383"/>
      <c r="C859" s="506"/>
      <c r="D859" s="507"/>
      <c r="E859" s="383"/>
      <c r="F859" s="394"/>
      <c r="G859" s="383"/>
      <c r="H859" s="394"/>
      <c r="I859" s="383"/>
      <c r="J859" s="394"/>
      <c r="K859" s="384"/>
      <c r="L859" s="367"/>
      <c r="M859" s="367"/>
      <c r="V859" s="392"/>
      <c r="W859" s="393"/>
    </row>
    <row r="860" spans="1:23" s="105" customFormat="1" ht="41.1" customHeight="1" collapsed="1" x14ac:dyDescent="0.2">
      <c r="A860" s="355">
        <v>2</v>
      </c>
      <c r="B860" s="383"/>
      <c r="C860" s="506"/>
      <c r="D860" s="507"/>
      <c r="E860" s="383"/>
      <c r="F860" s="394"/>
      <c r="G860" s="383"/>
      <c r="H860" s="394"/>
      <c r="I860" s="383"/>
      <c r="J860" s="394"/>
      <c r="K860" s="384"/>
      <c r="L860" s="367"/>
      <c r="M860" s="367"/>
      <c r="V860" s="115"/>
      <c r="W860" s="393"/>
    </row>
    <row r="861" spans="1:23" s="105" customFormat="1" ht="41.1" customHeight="1" x14ac:dyDescent="0.2">
      <c r="A861" s="355">
        <v>3</v>
      </c>
      <c r="B861" s="383"/>
      <c r="C861" s="506"/>
      <c r="D861" s="507"/>
      <c r="E861" s="383"/>
      <c r="F861" s="394"/>
      <c r="G861" s="383"/>
      <c r="H861" s="394"/>
      <c r="I861" s="383"/>
      <c r="J861" s="394"/>
      <c r="K861" s="384"/>
      <c r="L861" s="367"/>
      <c r="M861" s="367"/>
      <c r="V861" s="115"/>
      <c r="W861" s="393"/>
    </row>
    <row r="862" spans="1:23" s="105" customFormat="1" ht="8.1" customHeight="1" x14ac:dyDescent="0.2">
      <c r="A862" s="368"/>
      <c r="B862" s="367"/>
      <c r="C862" s="369"/>
      <c r="D862" s="370"/>
      <c r="E862" s="364"/>
      <c r="F862" s="364"/>
      <c r="G862" s="364"/>
      <c r="H862" s="365"/>
      <c r="I862" s="366"/>
      <c r="J862" s="367"/>
      <c r="K862" s="384"/>
      <c r="L862" s="367"/>
      <c r="M862" s="367"/>
      <c r="V862" s="115"/>
      <c r="W862" s="115"/>
    </row>
    <row r="863" spans="1:23" ht="15.95" customHeight="1" x14ac:dyDescent="0.2">
      <c r="A863" s="521" t="s">
        <v>714</v>
      </c>
      <c r="B863" s="522"/>
      <c r="C863" s="522"/>
      <c r="D863" s="522"/>
      <c r="E863" s="522"/>
      <c r="F863" s="522"/>
      <c r="G863" s="522"/>
      <c r="H863" s="522"/>
      <c r="I863" s="522"/>
      <c r="J863" s="522"/>
      <c r="K863" s="522"/>
      <c r="L863" s="522"/>
      <c r="M863" s="523"/>
    </row>
    <row r="864" spans="1:23" ht="17.25" customHeight="1" x14ac:dyDescent="0.2">
      <c r="A864" s="517" t="s">
        <v>440</v>
      </c>
      <c r="B864" s="519" t="s">
        <v>441</v>
      </c>
      <c r="C864" s="513" t="s">
        <v>442</v>
      </c>
      <c r="D864" s="519" t="s">
        <v>443</v>
      </c>
      <c r="E864" s="519" t="s">
        <v>444</v>
      </c>
      <c r="F864" s="513" t="s">
        <v>445</v>
      </c>
      <c r="G864" s="513" t="s">
        <v>446</v>
      </c>
      <c r="H864" s="513" t="s">
        <v>447</v>
      </c>
      <c r="I864" s="514" t="s">
        <v>448</v>
      </c>
      <c r="J864" s="516" t="s">
        <v>449</v>
      </c>
      <c r="K864" s="511" t="s">
        <v>450</v>
      </c>
      <c r="L864" s="511" t="s">
        <v>451</v>
      </c>
      <c r="M864" s="512" t="s">
        <v>555</v>
      </c>
    </row>
    <row r="865" spans="1:23" ht="78.75" customHeight="1" x14ac:dyDescent="0.2">
      <c r="A865" s="518"/>
      <c r="B865" s="520"/>
      <c r="C865" s="513"/>
      <c r="D865" s="520"/>
      <c r="E865" s="520"/>
      <c r="F865" s="513"/>
      <c r="G865" s="513"/>
      <c r="H865" s="513"/>
      <c r="I865" s="515"/>
      <c r="J865" s="516"/>
      <c r="K865" s="511"/>
      <c r="L865" s="511"/>
      <c r="M865" s="512"/>
    </row>
    <row r="866" spans="1:23" s="105" customFormat="1" ht="17.100000000000001" customHeight="1" collapsed="1" x14ac:dyDescent="0.2">
      <c r="A866" s="330">
        <v>88</v>
      </c>
      <c r="B866" s="331"/>
      <c r="C866" s="332"/>
      <c r="D866" s="333"/>
      <c r="E866" s="334"/>
      <c r="F866" s="334"/>
      <c r="G866" s="334"/>
      <c r="H866" s="111"/>
      <c r="I866" s="335"/>
      <c r="J866" s="331"/>
      <c r="K866" s="331"/>
      <c r="L866" s="331"/>
      <c r="M866" s="373"/>
      <c r="V866" s="392"/>
      <c r="W866" s="393"/>
    </row>
    <row r="867" spans="1:23" s="358" customFormat="1" ht="17.100000000000001" customHeight="1" x14ac:dyDescent="0.25">
      <c r="A867" s="508" t="s">
        <v>459</v>
      </c>
      <c r="B867" s="509"/>
      <c r="C867" s="509"/>
      <c r="D867" s="510"/>
      <c r="E867" s="364"/>
      <c r="F867" s="364"/>
      <c r="G867" s="364"/>
      <c r="H867" s="365"/>
      <c r="I867" s="366"/>
      <c r="J867" s="367"/>
      <c r="K867" s="384"/>
      <c r="L867" s="367"/>
      <c r="M867" s="367"/>
      <c r="V867" s="392"/>
      <c r="W867" s="393"/>
    </row>
    <row r="868" spans="1:23" s="358" customFormat="1" ht="42.6" customHeight="1" x14ac:dyDescent="0.25">
      <c r="A868" s="385" t="s">
        <v>462</v>
      </c>
      <c r="B868" s="371" t="s">
        <v>463</v>
      </c>
      <c r="C868" s="504" t="s">
        <v>464</v>
      </c>
      <c r="D868" s="505"/>
      <c r="E868" s="372" t="s">
        <v>465</v>
      </c>
      <c r="F868" s="372" t="s">
        <v>466</v>
      </c>
      <c r="G868" s="372" t="s">
        <v>467</v>
      </c>
      <c r="H868" s="372" t="s">
        <v>468</v>
      </c>
      <c r="I868" s="372" t="s">
        <v>469</v>
      </c>
      <c r="J868" s="372" t="s">
        <v>470</v>
      </c>
      <c r="K868" s="384"/>
      <c r="L868" s="367"/>
      <c r="M868" s="367"/>
      <c r="V868" s="392"/>
      <c r="W868" s="393"/>
    </row>
    <row r="869" spans="1:23" s="105" customFormat="1" ht="41.1" customHeight="1" x14ac:dyDescent="0.2">
      <c r="A869" s="355">
        <v>1</v>
      </c>
      <c r="B869" s="383"/>
      <c r="C869" s="506"/>
      <c r="D869" s="507"/>
      <c r="E869" s="383"/>
      <c r="F869" s="394"/>
      <c r="G869" s="383"/>
      <c r="H869" s="394"/>
      <c r="I869" s="383"/>
      <c r="J869" s="394"/>
      <c r="K869" s="384"/>
      <c r="L869" s="367"/>
      <c r="M869" s="367"/>
      <c r="V869" s="392"/>
      <c r="W869" s="393"/>
    </row>
    <row r="870" spans="1:23" s="105" customFormat="1" ht="41.1" customHeight="1" collapsed="1" x14ac:dyDescent="0.2">
      <c r="A870" s="355">
        <v>2</v>
      </c>
      <c r="B870" s="383"/>
      <c r="C870" s="506"/>
      <c r="D870" s="507"/>
      <c r="E870" s="383"/>
      <c r="F870" s="394"/>
      <c r="G870" s="383"/>
      <c r="H870" s="394"/>
      <c r="I870" s="383"/>
      <c r="J870" s="394"/>
      <c r="K870" s="384"/>
      <c r="L870" s="367"/>
      <c r="M870" s="367"/>
      <c r="V870" s="115"/>
      <c r="W870" s="393"/>
    </row>
    <row r="871" spans="1:23" s="105" customFormat="1" ht="41.1" customHeight="1" x14ac:dyDescent="0.2">
      <c r="A871" s="355">
        <v>3</v>
      </c>
      <c r="B871" s="383"/>
      <c r="C871" s="506"/>
      <c r="D871" s="507"/>
      <c r="E871" s="383"/>
      <c r="F871" s="394"/>
      <c r="G871" s="383"/>
      <c r="H871" s="394"/>
      <c r="I871" s="383"/>
      <c r="J871" s="394"/>
      <c r="K871" s="384"/>
      <c r="L871" s="367"/>
      <c r="M871" s="367"/>
      <c r="V871" s="115"/>
      <c r="W871" s="393"/>
    </row>
    <row r="872" spans="1:23" s="105" customFormat="1" ht="8.1" customHeight="1" x14ac:dyDescent="0.2">
      <c r="A872" s="368"/>
      <c r="B872" s="367"/>
      <c r="C872" s="369"/>
      <c r="D872" s="370"/>
      <c r="E872" s="364"/>
      <c r="F872" s="364"/>
      <c r="G872" s="364"/>
      <c r="H872" s="365"/>
      <c r="I872" s="366"/>
      <c r="J872" s="367"/>
      <c r="K872" s="384"/>
      <c r="L872" s="367"/>
      <c r="M872" s="367"/>
      <c r="V872" s="115"/>
      <c r="W872" s="115"/>
    </row>
    <row r="873" spans="1:23" ht="15.95" customHeight="1" x14ac:dyDescent="0.2">
      <c r="A873" s="521" t="s">
        <v>715</v>
      </c>
      <c r="B873" s="522"/>
      <c r="C873" s="522"/>
      <c r="D873" s="522"/>
      <c r="E873" s="522"/>
      <c r="F873" s="522"/>
      <c r="G873" s="522"/>
      <c r="H873" s="522"/>
      <c r="I873" s="522"/>
      <c r="J873" s="522"/>
      <c r="K873" s="522"/>
      <c r="L873" s="522"/>
      <c r="M873" s="523"/>
    </row>
    <row r="874" spans="1:23" ht="17.25" customHeight="1" x14ac:dyDescent="0.2">
      <c r="A874" s="517" t="s">
        <v>440</v>
      </c>
      <c r="B874" s="519" t="s">
        <v>441</v>
      </c>
      <c r="C874" s="513" t="s">
        <v>442</v>
      </c>
      <c r="D874" s="519" t="s">
        <v>443</v>
      </c>
      <c r="E874" s="519" t="s">
        <v>444</v>
      </c>
      <c r="F874" s="513" t="s">
        <v>445</v>
      </c>
      <c r="G874" s="513" t="s">
        <v>446</v>
      </c>
      <c r="H874" s="513" t="s">
        <v>447</v>
      </c>
      <c r="I874" s="514" t="s">
        <v>448</v>
      </c>
      <c r="J874" s="516" t="s">
        <v>449</v>
      </c>
      <c r="K874" s="511" t="s">
        <v>450</v>
      </c>
      <c r="L874" s="511" t="s">
        <v>451</v>
      </c>
      <c r="M874" s="512" t="s">
        <v>555</v>
      </c>
    </row>
    <row r="875" spans="1:23" ht="78.75" customHeight="1" x14ac:dyDescent="0.2">
      <c r="A875" s="518"/>
      <c r="B875" s="520"/>
      <c r="C875" s="513"/>
      <c r="D875" s="520"/>
      <c r="E875" s="520"/>
      <c r="F875" s="513"/>
      <c r="G875" s="513"/>
      <c r="H875" s="513"/>
      <c r="I875" s="515"/>
      <c r="J875" s="516"/>
      <c r="K875" s="511"/>
      <c r="L875" s="511"/>
      <c r="M875" s="512"/>
    </row>
    <row r="876" spans="1:23" s="105" customFormat="1" ht="17.100000000000001" customHeight="1" collapsed="1" x14ac:dyDescent="0.2">
      <c r="A876" s="330">
        <v>89</v>
      </c>
      <c r="B876" s="331"/>
      <c r="C876" s="332"/>
      <c r="D876" s="333"/>
      <c r="E876" s="334"/>
      <c r="F876" s="334"/>
      <c r="G876" s="334"/>
      <c r="H876" s="111"/>
      <c r="I876" s="335"/>
      <c r="J876" s="331"/>
      <c r="K876" s="331"/>
      <c r="L876" s="331"/>
      <c r="M876" s="373"/>
      <c r="V876" s="392"/>
      <c r="W876" s="393"/>
    </row>
    <row r="877" spans="1:23" s="358" customFormat="1" ht="17.100000000000001" customHeight="1" x14ac:dyDescent="0.25">
      <c r="A877" s="508" t="s">
        <v>459</v>
      </c>
      <c r="B877" s="509"/>
      <c r="C877" s="509"/>
      <c r="D877" s="510"/>
      <c r="E877" s="364"/>
      <c r="F877" s="364"/>
      <c r="G877" s="364"/>
      <c r="H877" s="365"/>
      <c r="I877" s="366"/>
      <c r="J877" s="367"/>
      <c r="K877" s="384"/>
      <c r="L877" s="367"/>
      <c r="M877" s="367"/>
      <c r="V877" s="392"/>
      <c r="W877" s="393"/>
    </row>
    <row r="878" spans="1:23" s="358" customFormat="1" ht="42.6" customHeight="1" x14ac:dyDescent="0.25">
      <c r="A878" s="385" t="s">
        <v>462</v>
      </c>
      <c r="B878" s="371" t="s">
        <v>463</v>
      </c>
      <c r="C878" s="504" t="s">
        <v>464</v>
      </c>
      <c r="D878" s="505"/>
      <c r="E878" s="372" t="s">
        <v>465</v>
      </c>
      <c r="F878" s="372" t="s">
        <v>466</v>
      </c>
      <c r="G878" s="372" t="s">
        <v>467</v>
      </c>
      <c r="H878" s="372" t="s">
        <v>468</v>
      </c>
      <c r="I878" s="372" t="s">
        <v>469</v>
      </c>
      <c r="J878" s="372" t="s">
        <v>470</v>
      </c>
      <c r="K878" s="384"/>
      <c r="L878" s="367"/>
      <c r="M878" s="367"/>
      <c r="V878" s="392"/>
      <c r="W878" s="393"/>
    </row>
    <row r="879" spans="1:23" s="105" customFormat="1" ht="41.1" customHeight="1" x14ac:dyDescent="0.2">
      <c r="A879" s="355">
        <v>1</v>
      </c>
      <c r="B879" s="383"/>
      <c r="C879" s="506"/>
      <c r="D879" s="507"/>
      <c r="E879" s="383"/>
      <c r="F879" s="394"/>
      <c r="G879" s="383"/>
      <c r="H879" s="394"/>
      <c r="I879" s="383"/>
      <c r="J879" s="394"/>
      <c r="K879" s="384"/>
      <c r="L879" s="367"/>
      <c r="M879" s="367"/>
      <c r="V879" s="392"/>
      <c r="W879" s="393"/>
    </row>
    <row r="880" spans="1:23" s="105" customFormat="1" ht="41.1" customHeight="1" collapsed="1" x14ac:dyDescent="0.2">
      <c r="A880" s="355">
        <v>2</v>
      </c>
      <c r="B880" s="383"/>
      <c r="C880" s="506"/>
      <c r="D880" s="507"/>
      <c r="E880" s="383"/>
      <c r="F880" s="394"/>
      <c r="G880" s="383"/>
      <c r="H880" s="394"/>
      <c r="I880" s="383"/>
      <c r="J880" s="394"/>
      <c r="K880" s="384"/>
      <c r="L880" s="367"/>
      <c r="M880" s="367"/>
      <c r="V880" s="115"/>
      <c r="W880" s="393"/>
    </row>
    <row r="881" spans="1:23" s="105" customFormat="1" ht="41.1" customHeight="1" x14ac:dyDescent="0.2">
      <c r="A881" s="355">
        <v>3</v>
      </c>
      <c r="B881" s="383"/>
      <c r="C881" s="506"/>
      <c r="D881" s="507"/>
      <c r="E881" s="383"/>
      <c r="F881" s="394"/>
      <c r="G881" s="383"/>
      <c r="H881" s="394"/>
      <c r="I881" s="383"/>
      <c r="J881" s="394"/>
      <c r="K881" s="384"/>
      <c r="L881" s="367"/>
      <c r="M881" s="367"/>
      <c r="V881" s="115"/>
      <c r="W881" s="393"/>
    </row>
    <row r="882" spans="1:23" s="105" customFormat="1" ht="8.1" customHeight="1" x14ac:dyDescent="0.2">
      <c r="A882" s="368"/>
      <c r="B882" s="367"/>
      <c r="C882" s="369"/>
      <c r="D882" s="370"/>
      <c r="E882" s="364"/>
      <c r="F882" s="364"/>
      <c r="G882" s="364"/>
      <c r="H882" s="365"/>
      <c r="I882" s="366"/>
      <c r="J882" s="367"/>
      <c r="K882" s="384"/>
      <c r="L882" s="367"/>
      <c r="M882" s="367"/>
      <c r="V882" s="115"/>
      <c r="W882" s="115"/>
    </row>
    <row r="883" spans="1:23" ht="15.95" customHeight="1" x14ac:dyDescent="0.2">
      <c r="A883" s="521" t="s">
        <v>716</v>
      </c>
      <c r="B883" s="522"/>
      <c r="C883" s="522"/>
      <c r="D883" s="522"/>
      <c r="E883" s="522"/>
      <c r="F883" s="522"/>
      <c r="G883" s="522"/>
      <c r="H883" s="522"/>
      <c r="I883" s="522"/>
      <c r="J883" s="522"/>
      <c r="K883" s="522"/>
      <c r="L883" s="522"/>
      <c r="M883" s="523"/>
    </row>
    <row r="884" spans="1:23" ht="17.25" customHeight="1" x14ac:dyDescent="0.2">
      <c r="A884" s="517" t="s">
        <v>440</v>
      </c>
      <c r="B884" s="519" t="s">
        <v>441</v>
      </c>
      <c r="C884" s="513" t="s">
        <v>442</v>
      </c>
      <c r="D884" s="519" t="s">
        <v>443</v>
      </c>
      <c r="E884" s="519" t="s">
        <v>444</v>
      </c>
      <c r="F884" s="513" t="s">
        <v>445</v>
      </c>
      <c r="G884" s="513" t="s">
        <v>446</v>
      </c>
      <c r="H884" s="513" t="s">
        <v>447</v>
      </c>
      <c r="I884" s="514" t="s">
        <v>448</v>
      </c>
      <c r="J884" s="516" t="s">
        <v>449</v>
      </c>
      <c r="K884" s="511" t="s">
        <v>450</v>
      </c>
      <c r="L884" s="511" t="s">
        <v>451</v>
      </c>
      <c r="M884" s="512" t="s">
        <v>555</v>
      </c>
    </row>
    <row r="885" spans="1:23" ht="78.75" customHeight="1" x14ac:dyDescent="0.2">
      <c r="A885" s="518"/>
      <c r="B885" s="520"/>
      <c r="C885" s="513"/>
      <c r="D885" s="520"/>
      <c r="E885" s="520"/>
      <c r="F885" s="513"/>
      <c r="G885" s="513"/>
      <c r="H885" s="513"/>
      <c r="I885" s="515"/>
      <c r="J885" s="516"/>
      <c r="K885" s="511"/>
      <c r="L885" s="511"/>
      <c r="M885" s="512"/>
    </row>
    <row r="886" spans="1:23" s="105" customFormat="1" ht="17.100000000000001" customHeight="1" collapsed="1" x14ac:dyDescent="0.2">
      <c r="A886" s="330">
        <v>90</v>
      </c>
      <c r="B886" s="331"/>
      <c r="C886" s="332"/>
      <c r="D886" s="333"/>
      <c r="E886" s="334"/>
      <c r="F886" s="334"/>
      <c r="G886" s="334"/>
      <c r="H886" s="111"/>
      <c r="I886" s="335"/>
      <c r="J886" s="331"/>
      <c r="K886" s="331"/>
      <c r="L886" s="331"/>
      <c r="M886" s="373"/>
      <c r="V886" s="392"/>
      <c r="W886" s="393"/>
    </row>
    <row r="887" spans="1:23" s="358" customFormat="1" ht="17.100000000000001" customHeight="1" x14ac:dyDescent="0.25">
      <c r="A887" s="508" t="s">
        <v>459</v>
      </c>
      <c r="B887" s="509"/>
      <c r="C887" s="509"/>
      <c r="D887" s="510"/>
      <c r="E887" s="364"/>
      <c r="F887" s="364"/>
      <c r="G887" s="364"/>
      <c r="H887" s="365"/>
      <c r="I887" s="366"/>
      <c r="J887" s="367"/>
      <c r="K887" s="384"/>
      <c r="L887" s="367"/>
      <c r="M887" s="367"/>
      <c r="V887" s="392"/>
      <c r="W887" s="393"/>
    </row>
    <row r="888" spans="1:23" s="358" customFormat="1" ht="42.6" customHeight="1" x14ac:dyDescent="0.25">
      <c r="A888" s="385" t="s">
        <v>462</v>
      </c>
      <c r="B888" s="371" t="s">
        <v>463</v>
      </c>
      <c r="C888" s="504" t="s">
        <v>464</v>
      </c>
      <c r="D888" s="505"/>
      <c r="E888" s="372" t="s">
        <v>465</v>
      </c>
      <c r="F888" s="372" t="s">
        <v>466</v>
      </c>
      <c r="G888" s="372" t="s">
        <v>467</v>
      </c>
      <c r="H888" s="372" t="s">
        <v>468</v>
      </c>
      <c r="I888" s="372" t="s">
        <v>469</v>
      </c>
      <c r="J888" s="372" t="s">
        <v>470</v>
      </c>
      <c r="K888" s="384"/>
      <c r="L888" s="367"/>
      <c r="M888" s="367"/>
      <c r="V888" s="392"/>
      <c r="W888" s="393"/>
    </row>
    <row r="889" spans="1:23" s="105" customFormat="1" ht="41.1" customHeight="1" x14ac:dyDescent="0.2">
      <c r="A889" s="355">
        <v>1</v>
      </c>
      <c r="B889" s="383"/>
      <c r="C889" s="506"/>
      <c r="D889" s="507"/>
      <c r="E889" s="383"/>
      <c r="F889" s="394"/>
      <c r="G889" s="383"/>
      <c r="H889" s="394"/>
      <c r="I889" s="383"/>
      <c r="J889" s="394"/>
      <c r="K889" s="384"/>
      <c r="L889" s="367"/>
      <c r="M889" s="367"/>
      <c r="V889" s="392"/>
      <c r="W889" s="393"/>
    </row>
    <row r="890" spans="1:23" s="105" customFormat="1" ht="41.1" customHeight="1" collapsed="1" x14ac:dyDescent="0.2">
      <c r="A890" s="355">
        <v>2</v>
      </c>
      <c r="B890" s="383"/>
      <c r="C890" s="506"/>
      <c r="D890" s="507"/>
      <c r="E890" s="383"/>
      <c r="F890" s="394"/>
      <c r="G890" s="383"/>
      <c r="H890" s="394"/>
      <c r="I890" s="383"/>
      <c r="J890" s="394"/>
      <c r="K890" s="384"/>
      <c r="L890" s="367"/>
      <c r="M890" s="367"/>
      <c r="V890" s="115"/>
      <c r="W890" s="393"/>
    </row>
    <row r="891" spans="1:23" s="105" customFormat="1" ht="41.1" customHeight="1" x14ac:dyDescent="0.2">
      <c r="A891" s="355">
        <v>3</v>
      </c>
      <c r="B891" s="383"/>
      <c r="C891" s="506"/>
      <c r="D891" s="507"/>
      <c r="E891" s="383"/>
      <c r="F891" s="394"/>
      <c r="G891" s="383"/>
      <c r="H891" s="394"/>
      <c r="I891" s="383"/>
      <c r="J891" s="394"/>
      <c r="K891" s="384"/>
      <c r="L891" s="367"/>
      <c r="M891" s="367"/>
      <c r="V891" s="115"/>
      <c r="W891" s="393"/>
    </row>
    <row r="892" spans="1:23" s="105" customFormat="1" ht="8.1" customHeight="1" x14ac:dyDescent="0.2">
      <c r="A892" s="368"/>
      <c r="B892" s="367"/>
      <c r="C892" s="369"/>
      <c r="D892" s="370"/>
      <c r="E892" s="364"/>
      <c r="F892" s="364"/>
      <c r="G892" s="364"/>
      <c r="H892" s="365"/>
      <c r="I892" s="366"/>
      <c r="J892" s="367"/>
      <c r="K892" s="384"/>
      <c r="L892" s="367"/>
      <c r="M892" s="367"/>
      <c r="V892" s="115"/>
      <c r="W892" s="115"/>
    </row>
    <row r="893" spans="1:23" ht="15.95" customHeight="1" x14ac:dyDescent="0.2">
      <c r="A893" s="521" t="s">
        <v>717</v>
      </c>
      <c r="B893" s="522"/>
      <c r="C893" s="522"/>
      <c r="D893" s="522"/>
      <c r="E893" s="522"/>
      <c r="F893" s="522"/>
      <c r="G893" s="522"/>
      <c r="H893" s="522"/>
      <c r="I893" s="522"/>
      <c r="J893" s="522"/>
      <c r="K893" s="522"/>
      <c r="L893" s="522"/>
      <c r="M893" s="523"/>
    </row>
    <row r="894" spans="1:23" ht="17.25" customHeight="1" x14ac:dyDescent="0.2">
      <c r="A894" s="517" t="s">
        <v>440</v>
      </c>
      <c r="B894" s="519" t="s">
        <v>441</v>
      </c>
      <c r="C894" s="513" t="s">
        <v>442</v>
      </c>
      <c r="D894" s="519" t="s">
        <v>443</v>
      </c>
      <c r="E894" s="519" t="s">
        <v>444</v>
      </c>
      <c r="F894" s="513" t="s">
        <v>445</v>
      </c>
      <c r="G894" s="513" t="s">
        <v>446</v>
      </c>
      <c r="H894" s="513" t="s">
        <v>447</v>
      </c>
      <c r="I894" s="514" t="s">
        <v>448</v>
      </c>
      <c r="J894" s="516" t="s">
        <v>449</v>
      </c>
      <c r="K894" s="511" t="s">
        <v>450</v>
      </c>
      <c r="L894" s="511" t="s">
        <v>451</v>
      </c>
      <c r="M894" s="512" t="s">
        <v>555</v>
      </c>
    </row>
    <row r="895" spans="1:23" ht="78.75" customHeight="1" x14ac:dyDescent="0.2">
      <c r="A895" s="518"/>
      <c r="B895" s="520"/>
      <c r="C895" s="513"/>
      <c r="D895" s="520"/>
      <c r="E895" s="520"/>
      <c r="F895" s="513"/>
      <c r="G895" s="513"/>
      <c r="H895" s="513"/>
      <c r="I895" s="515"/>
      <c r="J895" s="516"/>
      <c r="K895" s="511"/>
      <c r="L895" s="511"/>
      <c r="M895" s="512"/>
    </row>
    <row r="896" spans="1:23" s="105" customFormat="1" ht="17.100000000000001" customHeight="1" collapsed="1" x14ac:dyDescent="0.2">
      <c r="A896" s="330">
        <v>91</v>
      </c>
      <c r="B896" s="331"/>
      <c r="C896" s="332"/>
      <c r="D896" s="333"/>
      <c r="E896" s="334"/>
      <c r="F896" s="334"/>
      <c r="G896" s="334"/>
      <c r="H896" s="111"/>
      <c r="I896" s="335"/>
      <c r="J896" s="331"/>
      <c r="K896" s="331"/>
      <c r="L896" s="331"/>
      <c r="M896" s="373"/>
      <c r="V896" s="392"/>
      <c r="W896" s="393"/>
    </row>
    <row r="897" spans="1:23" s="358" customFormat="1" ht="17.100000000000001" customHeight="1" x14ac:dyDescent="0.25">
      <c r="A897" s="508" t="s">
        <v>459</v>
      </c>
      <c r="B897" s="509"/>
      <c r="C897" s="509"/>
      <c r="D897" s="510"/>
      <c r="E897" s="364"/>
      <c r="F897" s="364"/>
      <c r="G897" s="364"/>
      <c r="H897" s="365"/>
      <c r="I897" s="366"/>
      <c r="J897" s="367"/>
      <c r="K897" s="384"/>
      <c r="L897" s="367"/>
      <c r="M897" s="367"/>
      <c r="V897" s="392"/>
      <c r="W897" s="393"/>
    </row>
    <row r="898" spans="1:23" s="358" customFormat="1" ht="42.6" customHeight="1" x14ac:dyDescent="0.25">
      <c r="A898" s="385" t="s">
        <v>462</v>
      </c>
      <c r="B898" s="371" t="s">
        <v>463</v>
      </c>
      <c r="C898" s="504" t="s">
        <v>464</v>
      </c>
      <c r="D898" s="505"/>
      <c r="E898" s="372" t="s">
        <v>465</v>
      </c>
      <c r="F898" s="372" t="s">
        <v>466</v>
      </c>
      <c r="G898" s="372" t="s">
        <v>467</v>
      </c>
      <c r="H898" s="372" t="s">
        <v>468</v>
      </c>
      <c r="I898" s="372" t="s">
        <v>469</v>
      </c>
      <c r="J898" s="372" t="s">
        <v>470</v>
      </c>
      <c r="K898" s="384"/>
      <c r="L898" s="367"/>
      <c r="M898" s="367"/>
      <c r="V898" s="392"/>
      <c r="W898" s="393"/>
    </row>
    <row r="899" spans="1:23" s="105" customFormat="1" ht="41.1" customHeight="1" x14ac:dyDescent="0.2">
      <c r="A899" s="355">
        <v>1</v>
      </c>
      <c r="B899" s="383"/>
      <c r="C899" s="506"/>
      <c r="D899" s="507"/>
      <c r="E899" s="383"/>
      <c r="F899" s="394"/>
      <c r="G899" s="383"/>
      <c r="H899" s="394"/>
      <c r="I899" s="383"/>
      <c r="J899" s="394"/>
      <c r="K899" s="384"/>
      <c r="L899" s="367"/>
      <c r="M899" s="367"/>
      <c r="V899" s="392"/>
      <c r="W899" s="393"/>
    </row>
    <row r="900" spans="1:23" s="105" customFormat="1" ht="41.1" customHeight="1" collapsed="1" x14ac:dyDescent="0.2">
      <c r="A900" s="355">
        <v>2</v>
      </c>
      <c r="B900" s="383"/>
      <c r="C900" s="506"/>
      <c r="D900" s="507"/>
      <c r="E900" s="383"/>
      <c r="F900" s="394"/>
      <c r="G900" s="383"/>
      <c r="H900" s="394"/>
      <c r="I900" s="383"/>
      <c r="J900" s="394"/>
      <c r="K900" s="384"/>
      <c r="L900" s="367"/>
      <c r="M900" s="367"/>
      <c r="V900" s="115"/>
      <c r="W900" s="393"/>
    </row>
    <row r="901" spans="1:23" s="105" customFormat="1" ht="41.1" customHeight="1" x14ac:dyDescent="0.2">
      <c r="A901" s="355">
        <v>3</v>
      </c>
      <c r="B901" s="383"/>
      <c r="C901" s="506"/>
      <c r="D901" s="507"/>
      <c r="E901" s="383"/>
      <c r="F901" s="394"/>
      <c r="G901" s="383"/>
      <c r="H901" s="394"/>
      <c r="I901" s="383"/>
      <c r="J901" s="394"/>
      <c r="K901" s="384"/>
      <c r="L901" s="367"/>
      <c r="M901" s="367"/>
      <c r="V901" s="115"/>
      <c r="W901" s="393"/>
    </row>
    <row r="902" spans="1:23" s="105" customFormat="1" ht="8.1" customHeight="1" x14ac:dyDescent="0.2">
      <c r="A902" s="368"/>
      <c r="B902" s="367"/>
      <c r="C902" s="369"/>
      <c r="D902" s="370"/>
      <c r="E902" s="364"/>
      <c r="F902" s="364"/>
      <c r="G902" s="364"/>
      <c r="H902" s="365"/>
      <c r="I902" s="366"/>
      <c r="J902" s="367"/>
      <c r="K902" s="384"/>
      <c r="L902" s="367"/>
      <c r="M902" s="367"/>
      <c r="V902" s="115"/>
      <c r="W902" s="115"/>
    </row>
    <row r="903" spans="1:23" ht="15.95" customHeight="1" x14ac:dyDescent="0.2">
      <c r="A903" s="521" t="s">
        <v>718</v>
      </c>
      <c r="B903" s="522"/>
      <c r="C903" s="522"/>
      <c r="D903" s="522"/>
      <c r="E903" s="522"/>
      <c r="F903" s="522"/>
      <c r="G903" s="522"/>
      <c r="H903" s="522"/>
      <c r="I903" s="522"/>
      <c r="J903" s="522"/>
      <c r="K903" s="522"/>
      <c r="L903" s="522"/>
      <c r="M903" s="523"/>
    </row>
    <row r="904" spans="1:23" ht="17.25" customHeight="1" x14ac:dyDescent="0.2">
      <c r="A904" s="517" t="s">
        <v>440</v>
      </c>
      <c r="B904" s="519" t="s">
        <v>441</v>
      </c>
      <c r="C904" s="513" t="s">
        <v>442</v>
      </c>
      <c r="D904" s="519" t="s">
        <v>443</v>
      </c>
      <c r="E904" s="519" t="s">
        <v>444</v>
      </c>
      <c r="F904" s="513" t="s">
        <v>445</v>
      </c>
      <c r="G904" s="513" t="s">
        <v>446</v>
      </c>
      <c r="H904" s="513" t="s">
        <v>447</v>
      </c>
      <c r="I904" s="514" t="s">
        <v>448</v>
      </c>
      <c r="J904" s="516" t="s">
        <v>449</v>
      </c>
      <c r="K904" s="511" t="s">
        <v>450</v>
      </c>
      <c r="L904" s="511" t="s">
        <v>451</v>
      </c>
      <c r="M904" s="512" t="s">
        <v>555</v>
      </c>
    </row>
    <row r="905" spans="1:23" ht="78.75" customHeight="1" x14ac:dyDescent="0.2">
      <c r="A905" s="518"/>
      <c r="B905" s="520"/>
      <c r="C905" s="513"/>
      <c r="D905" s="520"/>
      <c r="E905" s="520"/>
      <c r="F905" s="513"/>
      <c r="G905" s="513"/>
      <c r="H905" s="513"/>
      <c r="I905" s="515"/>
      <c r="J905" s="516"/>
      <c r="K905" s="511"/>
      <c r="L905" s="511"/>
      <c r="M905" s="512"/>
    </row>
    <row r="906" spans="1:23" s="105" customFormat="1" ht="17.100000000000001" customHeight="1" collapsed="1" x14ac:dyDescent="0.2">
      <c r="A906" s="330">
        <v>92</v>
      </c>
      <c r="B906" s="331"/>
      <c r="C906" s="332"/>
      <c r="D906" s="333"/>
      <c r="E906" s="334"/>
      <c r="F906" s="334"/>
      <c r="G906" s="334"/>
      <c r="H906" s="111"/>
      <c r="I906" s="335"/>
      <c r="J906" s="331"/>
      <c r="K906" s="331"/>
      <c r="L906" s="331"/>
      <c r="M906" s="373"/>
      <c r="V906" s="392"/>
      <c r="W906" s="393"/>
    </row>
    <row r="907" spans="1:23" s="358" customFormat="1" ht="17.100000000000001" customHeight="1" x14ac:dyDescent="0.25">
      <c r="A907" s="508" t="s">
        <v>459</v>
      </c>
      <c r="B907" s="509"/>
      <c r="C907" s="509"/>
      <c r="D907" s="510"/>
      <c r="E907" s="364"/>
      <c r="F907" s="364"/>
      <c r="G907" s="364"/>
      <c r="H907" s="365"/>
      <c r="I907" s="366"/>
      <c r="J907" s="367"/>
      <c r="K907" s="384"/>
      <c r="L907" s="367"/>
      <c r="M907" s="367"/>
      <c r="V907" s="392"/>
      <c r="W907" s="393"/>
    </row>
    <row r="908" spans="1:23" s="358" customFormat="1" ht="42.6" customHeight="1" x14ac:dyDescent="0.25">
      <c r="A908" s="385" t="s">
        <v>462</v>
      </c>
      <c r="B908" s="371" t="s">
        <v>463</v>
      </c>
      <c r="C908" s="504" t="s">
        <v>464</v>
      </c>
      <c r="D908" s="505"/>
      <c r="E908" s="372" t="s">
        <v>465</v>
      </c>
      <c r="F908" s="372" t="s">
        <v>466</v>
      </c>
      <c r="G908" s="372" t="s">
        <v>467</v>
      </c>
      <c r="H908" s="372" t="s">
        <v>468</v>
      </c>
      <c r="I908" s="372" t="s">
        <v>469</v>
      </c>
      <c r="J908" s="372" t="s">
        <v>470</v>
      </c>
      <c r="K908" s="384"/>
      <c r="L908" s="367"/>
      <c r="M908" s="367"/>
      <c r="V908" s="392"/>
      <c r="W908" s="393"/>
    </row>
    <row r="909" spans="1:23" s="105" customFormat="1" ht="41.1" customHeight="1" x14ac:dyDescent="0.2">
      <c r="A909" s="355">
        <v>1</v>
      </c>
      <c r="B909" s="383"/>
      <c r="C909" s="506"/>
      <c r="D909" s="507"/>
      <c r="E909" s="383"/>
      <c r="F909" s="394"/>
      <c r="G909" s="383"/>
      <c r="H909" s="394"/>
      <c r="I909" s="383"/>
      <c r="J909" s="394"/>
      <c r="K909" s="384"/>
      <c r="L909" s="367"/>
      <c r="M909" s="367"/>
      <c r="V909" s="392"/>
      <c r="W909" s="393"/>
    </row>
    <row r="910" spans="1:23" s="105" customFormat="1" ht="41.1" customHeight="1" collapsed="1" x14ac:dyDescent="0.2">
      <c r="A910" s="355">
        <v>2</v>
      </c>
      <c r="B910" s="383"/>
      <c r="C910" s="506"/>
      <c r="D910" s="507"/>
      <c r="E910" s="383"/>
      <c r="F910" s="394"/>
      <c r="G910" s="383"/>
      <c r="H910" s="394"/>
      <c r="I910" s="383"/>
      <c r="J910" s="394"/>
      <c r="K910" s="384"/>
      <c r="L910" s="367"/>
      <c r="M910" s="367"/>
      <c r="V910" s="115"/>
      <c r="W910" s="393"/>
    </row>
    <row r="911" spans="1:23" s="105" customFormat="1" ht="41.1" customHeight="1" x14ac:dyDescent="0.2">
      <c r="A911" s="355">
        <v>3</v>
      </c>
      <c r="B911" s="383"/>
      <c r="C911" s="506"/>
      <c r="D911" s="507"/>
      <c r="E911" s="383"/>
      <c r="F911" s="394"/>
      <c r="G911" s="383"/>
      <c r="H911" s="394"/>
      <c r="I911" s="383"/>
      <c r="J911" s="394"/>
      <c r="K911" s="384"/>
      <c r="L911" s="367"/>
      <c r="M911" s="367"/>
      <c r="V911" s="115"/>
      <c r="W911" s="393"/>
    </row>
    <row r="912" spans="1:23" s="105" customFormat="1" ht="8.1" customHeight="1" x14ac:dyDescent="0.2">
      <c r="A912" s="368"/>
      <c r="B912" s="367"/>
      <c r="C912" s="369"/>
      <c r="D912" s="370"/>
      <c r="E912" s="364"/>
      <c r="F912" s="364"/>
      <c r="G912" s="364"/>
      <c r="H912" s="365"/>
      <c r="I912" s="366"/>
      <c r="J912" s="367"/>
      <c r="K912" s="384"/>
      <c r="L912" s="367"/>
      <c r="M912" s="367"/>
      <c r="V912" s="115"/>
      <c r="W912" s="115"/>
    </row>
    <row r="913" spans="1:23" ht="15.95" customHeight="1" x14ac:dyDescent="0.2">
      <c r="A913" s="521" t="s">
        <v>719</v>
      </c>
      <c r="B913" s="522"/>
      <c r="C913" s="522"/>
      <c r="D913" s="522"/>
      <c r="E913" s="522"/>
      <c r="F913" s="522"/>
      <c r="G913" s="522"/>
      <c r="H913" s="522"/>
      <c r="I913" s="522"/>
      <c r="J913" s="522"/>
      <c r="K913" s="522"/>
      <c r="L913" s="522"/>
      <c r="M913" s="523"/>
    </row>
    <row r="914" spans="1:23" ht="17.25" customHeight="1" x14ac:dyDescent="0.2">
      <c r="A914" s="517" t="s">
        <v>440</v>
      </c>
      <c r="B914" s="519" t="s">
        <v>441</v>
      </c>
      <c r="C914" s="513" t="s">
        <v>442</v>
      </c>
      <c r="D914" s="519" t="s">
        <v>443</v>
      </c>
      <c r="E914" s="519" t="s">
        <v>444</v>
      </c>
      <c r="F914" s="513" t="s">
        <v>445</v>
      </c>
      <c r="G914" s="513" t="s">
        <v>446</v>
      </c>
      <c r="H914" s="513" t="s">
        <v>447</v>
      </c>
      <c r="I914" s="514" t="s">
        <v>448</v>
      </c>
      <c r="J914" s="516" t="s">
        <v>449</v>
      </c>
      <c r="K914" s="511" t="s">
        <v>450</v>
      </c>
      <c r="L914" s="511" t="s">
        <v>451</v>
      </c>
      <c r="M914" s="512" t="s">
        <v>555</v>
      </c>
    </row>
    <row r="915" spans="1:23" ht="78.75" customHeight="1" x14ac:dyDescent="0.2">
      <c r="A915" s="518"/>
      <c r="B915" s="520"/>
      <c r="C915" s="513"/>
      <c r="D915" s="520"/>
      <c r="E915" s="520"/>
      <c r="F915" s="513"/>
      <c r="G915" s="513"/>
      <c r="H915" s="513"/>
      <c r="I915" s="515"/>
      <c r="J915" s="516"/>
      <c r="K915" s="511"/>
      <c r="L915" s="511"/>
      <c r="M915" s="512"/>
    </row>
    <row r="916" spans="1:23" s="105" customFormat="1" ht="17.100000000000001" customHeight="1" collapsed="1" x14ac:dyDescent="0.2">
      <c r="A916" s="330">
        <v>93</v>
      </c>
      <c r="B916" s="331"/>
      <c r="C916" s="332"/>
      <c r="D916" s="333"/>
      <c r="E916" s="334"/>
      <c r="F916" s="334"/>
      <c r="G916" s="334"/>
      <c r="H916" s="111"/>
      <c r="I916" s="335"/>
      <c r="J916" s="331"/>
      <c r="K916" s="331"/>
      <c r="L916" s="331"/>
      <c r="M916" s="373"/>
      <c r="V916" s="392"/>
      <c r="W916" s="393"/>
    </row>
    <row r="917" spans="1:23" s="358" customFormat="1" ht="17.100000000000001" customHeight="1" x14ac:dyDescent="0.25">
      <c r="A917" s="508" t="s">
        <v>459</v>
      </c>
      <c r="B917" s="509"/>
      <c r="C917" s="509"/>
      <c r="D917" s="510"/>
      <c r="E917" s="364"/>
      <c r="F917" s="364"/>
      <c r="G917" s="364"/>
      <c r="H917" s="365"/>
      <c r="I917" s="366"/>
      <c r="J917" s="367"/>
      <c r="K917" s="384"/>
      <c r="L917" s="367"/>
      <c r="M917" s="367"/>
      <c r="V917" s="392"/>
      <c r="W917" s="393"/>
    </row>
    <row r="918" spans="1:23" s="358" customFormat="1" ht="42.6" customHeight="1" x14ac:dyDescent="0.25">
      <c r="A918" s="385" t="s">
        <v>462</v>
      </c>
      <c r="B918" s="371" t="s">
        <v>463</v>
      </c>
      <c r="C918" s="504" t="s">
        <v>464</v>
      </c>
      <c r="D918" s="505"/>
      <c r="E918" s="372" t="s">
        <v>465</v>
      </c>
      <c r="F918" s="372" t="s">
        <v>466</v>
      </c>
      <c r="G918" s="372" t="s">
        <v>467</v>
      </c>
      <c r="H918" s="372" t="s">
        <v>468</v>
      </c>
      <c r="I918" s="372" t="s">
        <v>469</v>
      </c>
      <c r="J918" s="372" t="s">
        <v>470</v>
      </c>
      <c r="K918" s="384"/>
      <c r="L918" s="367"/>
      <c r="M918" s="367"/>
      <c r="V918" s="392"/>
      <c r="W918" s="393"/>
    </row>
    <row r="919" spans="1:23" s="105" customFormat="1" ht="41.1" customHeight="1" x14ac:dyDescent="0.2">
      <c r="A919" s="355">
        <v>1</v>
      </c>
      <c r="B919" s="383"/>
      <c r="C919" s="506"/>
      <c r="D919" s="507"/>
      <c r="E919" s="383"/>
      <c r="F919" s="394"/>
      <c r="G919" s="383"/>
      <c r="H919" s="394"/>
      <c r="I919" s="383"/>
      <c r="J919" s="394"/>
      <c r="K919" s="384"/>
      <c r="L919" s="367"/>
      <c r="M919" s="367"/>
      <c r="V919" s="392"/>
      <c r="W919" s="393"/>
    </row>
    <row r="920" spans="1:23" s="105" customFormat="1" ht="41.1" customHeight="1" collapsed="1" x14ac:dyDescent="0.2">
      <c r="A920" s="355">
        <v>2</v>
      </c>
      <c r="B920" s="383"/>
      <c r="C920" s="506"/>
      <c r="D920" s="507"/>
      <c r="E920" s="383"/>
      <c r="F920" s="394"/>
      <c r="G920" s="383"/>
      <c r="H920" s="394"/>
      <c r="I920" s="383"/>
      <c r="J920" s="394"/>
      <c r="K920" s="384"/>
      <c r="L920" s="367"/>
      <c r="M920" s="367"/>
      <c r="V920" s="115"/>
      <c r="W920" s="393"/>
    </row>
    <row r="921" spans="1:23" s="105" customFormat="1" ht="41.1" customHeight="1" x14ac:dyDescent="0.2">
      <c r="A921" s="355">
        <v>3</v>
      </c>
      <c r="B921" s="383"/>
      <c r="C921" s="506"/>
      <c r="D921" s="507"/>
      <c r="E921" s="383"/>
      <c r="F921" s="394"/>
      <c r="G921" s="383"/>
      <c r="H921" s="394"/>
      <c r="I921" s="383"/>
      <c r="J921" s="394"/>
      <c r="K921" s="384"/>
      <c r="L921" s="367"/>
      <c r="M921" s="367"/>
      <c r="V921" s="115"/>
      <c r="W921" s="393"/>
    </row>
    <row r="922" spans="1:23" s="105" customFormat="1" ht="8.1" customHeight="1" x14ac:dyDescent="0.2">
      <c r="A922" s="368"/>
      <c r="B922" s="367"/>
      <c r="C922" s="369"/>
      <c r="D922" s="370"/>
      <c r="E922" s="364"/>
      <c r="F922" s="364"/>
      <c r="G922" s="364"/>
      <c r="H922" s="365"/>
      <c r="I922" s="366"/>
      <c r="J922" s="367"/>
      <c r="K922" s="384"/>
      <c r="L922" s="367"/>
      <c r="M922" s="367"/>
      <c r="V922" s="115"/>
      <c r="W922" s="115"/>
    </row>
    <row r="923" spans="1:23" ht="15.95" customHeight="1" x14ac:dyDescent="0.2">
      <c r="A923" s="521" t="s">
        <v>720</v>
      </c>
      <c r="B923" s="522"/>
      <c r="C923" s="522"/>
      <c r="D923" s="522"/>
      <c r="E923" s="522"/>
      <c r="F923" s="522"/>
      <c r="G923" s="522"/>
      <c r="H923" s="522"/>
      <c r="I923" s="522"/>
      <c r="J923" s="522"/>
      <c r="K923" s="522"/>
      <c r="L923" s="522"/>
      <c r="M923" s="523"/>
    </row>
    <row r="924" spans="1:23" ht="17.25" customHeight="1" x14ac:dyDescent="0.2">
      <c r="A924" s="517" t="s">
        <v>440</v>
      </c>
      <c r="B924" s="519" t="s">
        <v>441</v>
      </c>
      <c r="C924" s="513" t="s">
        <v>442</v>
      </c>
      <c r="D924" s="519" t="s">
        <v>443</v>
      </c>
      <c r="E924" s="519" t="s">
        <v>444</v>
      </c>
      <c r="F924" s="513" t="s">
        <v>445</v>
      </c>
      <c r="G924" s="513" t="s">
        <v>446</v>
      </c>
      <c r="H924" s="513" t="s">
        <v>447</v>
      </c>
      <c r="I924" s="514" t="s">
        <v>448</v>
      </c>
      <c r="J924" s="516" t="s">
        <v>449</v>
      </c>
      <c r="K924" s="511" t="s">
        <v>450</v>
      </c>
      <c r="L924" s="511" t="s">
        <v>451</v>
      </c>
      <c r="M924" s="512" t="s">
        <v>555</v>
      </c>
    </row>
    <row r="925" spans="1:23" ht="78.75" customHeight="1" x14ac:dyDescent="0.2">
      <c r="A925" s="518"/>
      <c r="B925" s="520"/>
      <c r="C925" s="513"/>
      <c r="D925" s="520"/>
      <c r="E925" s="520"/>
      <c r="F925" s="513"/>
      <c r="G925" s="513"/>
      <c r="H925" s="513"/>
      <c r="I925" s="515"/>
      <c r="J925" s="516"/>
      <c r="K925" s="511"/>
      <c r="L925" s="511"/>
      <c r="M925" s="512"/>
    </row>
    <row r="926" spans="1:23" s="105" customFormat="1" ht="17.100000000000001" customHeight="1" collapsed="1" x14ac:dyDescent="0.2">
      <c r="A926" s="330">
        <v>94</v>
      </c>
      <c r="B926" s="331"/>
      <c r="C926" s="332"/>
      <c r="D926" s="333"/>
      <c r="E926" s="334"/>
      <c r="F926" s="334"/>
      <c r="G926" s="334"/>
      <c r="H926" s="111"/>
      <c r="I926" s="335"/>
      <c r="J926" s="331"/>
      <c r="K926" s="331"/>
      <c r="L926" s="331"/>
      <c r="M926" s="373"/>
      <c r="V926" s="392"/>
      <c r="W926" s="393"/>
    </row>
    <row r="927" spans="1:23" s="358" customFormat="1" ht="17.100000000000001" customHeight="1" x14ac:dyDescent="0.25">
      <c r="A927" s="508" t="s">
        <v>459</v>
      </c>
      <c r="B927" s="509"/>
      <c r="C927" s="509"/>
      <c r="D927" s="510"/>
      <c r="E927" s="364"/>
      <c r="F927" s="364"/>
      <c r="G927" s="364"/>
      <c r="H927" s="365"/>
      <c r="I927" s="366"/>
      <c r="J927" s="367"/>
      <c r="K927" s="384"/>
      <c r="L927" s="367"/>
      <c r="M927" s="367"/>
      <c r="V927" s="392"/>
      <c r="W927" s="393"/>
    </row>
    <row r="928" spans="1:23" s="358" customFormat="1" ht="42.6" customHeight="1" x14ac:dyDescent="0.25">
      <c r="A928" s="385" t="s">
        <v>462</v>
      </c>
      <c r="B928" s="371" t="s">
        <v>463</v>
      </c>
      <c r="C928" s="504" t="s">
        <v>464</v>
      </c>
      <c r="D928" s="505"/>
      <c r="E928" s="372" t="s">
        <v>465</v>
      </c>
      <c r="F928" s="372" t="s">
        <v>466</v>
      </c>
      <c r="G928" s="372" t="s">
        <v>467</v>
      </c>
      <c r="H928" s="372" t="s">
        <v>468</v>
      </c>
      <c r="I928" s="372" t="s">
        <v>469</v>
      </c>
      <c r="J928" s="372" t="s">
        <v>470</v>
      </c>
      <c r="K928" s="384"/>
      <c r="L928" s="367"/>
      <c r="M928" s="367"/>
      <c r="V928" s="392"/>
      <c r="W928" s="393"/>
    </row>
    <row r="929" spans="1:23" s="105" customFormat="1" ht="41.1" customHeight="1" x14ac:dyDescent="0.2">
      <c r="A929" s="355">
        <v>1</v>
      </c>
      <c r="B929" s="383"/>
      <c r="C929" s="506"/>
      <c r="D929" s="507"/>
      <c r="E929" s="383"/>
      <c r="F929" s="394"/>
      <c r="G929" s="383"/>
      <c r="H929" s="394"/>
      <c r="I929" s="383"/>
      <c r="J929" s="394"/>
      <c r="K929" s="384"/>
      <c r="L929" s="367"/>
      <c r="M929" s="367"/>
      <c r="V929" s="392"/>
      <c r="W929" s="393"/>
    </row>
    <row r="930" spans="1:23" s="105" customFormat="1" ht="41.1" customHeight="1" collapsed="1" x14ac:dyDescent="0.2">
      <c r="A930" s="355">
        <v>2</v>
      </c>
      <c r="B930" s="383"/>
      <c r="C930" s="506"/>
      <c r="D930" s="507"/>
      <c r="E930" s="383"/>
      <c r="F930" s="394"/>
      <c r="G930" s="383"/>
      <c r="H930" s="394"/>
      <c r="I930" s="383"/>
      <c r="J930" s="394"/>
      <c r="K930" s="384"/>
      <c r="L930" s="367"/>
      <c r="M930" s="367"/>
      <c r="V930" s="115"/>
      <c r="W930" s="393"/>
    </row>
    <row r="931" spans="1:23" s="105" customFormat="1" ht="41.1" customHeight="1" x14ac:dyDescent="0.2">
      <c r="A931" s="355">
        <v>3</v>
      </c>
      <c r="B931" s="383"/>
      <c r="C931" s="506"/>
      <c r="D931" s="507"/>
      <c r="E931" s="383"/>
      <c r="F931" s="394"/>
      <c r="G931" s="383"/>
      <c r="H931" s="394"/>
      <c r="I931" s="383"/>
      <c r="J931" s="394"/>
      <c r="K931" s="384"/>
      <c r="L931" s="367"/>
      <c r="M931" s="367"/>
      <c r="V931" s="115"/>
      <c r="W931" s="393"/>
    </row>
    <row r="932" spans="1:23" s="105" customFormat="1" ht="8.1" customHeight="1" x14ac:dyDescent="0.2">
      <c r="A932" s="368"/>
      <c r="B932" s="367"/>
      <c r="C932" s="369"/>
      <c r="D932" s="370"/>
      <c r="E932" s="364"/>
      <c r="F932" s="364"/>
      <c r="G932" s="364"/>
      <c r="H932" s="365"/>
      <c r="I932" s="366"/>
      <c r="J932" s="367"/>
      <c r="K932" s="384"/>
      <c r="L932" s="367"/>
      <c r="M932" s="367"/>
      <c r="V932" s="115"/>
      <c r="W932" s="115"/>
    </row>
    <row r="933" spans="1:23" ht="15.75" customHeight="1" x14ac:dyDescent="0.2">
      <c r="A933" s="521" t="s">
        <v>721</v>
      </c>
      <c r="B933" s="522"/>
      <c r="C933" s="522"/>
      <c r="D933" s="522"/>
      <c r="E933" s="522"/>
      <c r="F933" s="522"/>
      <c r="G933" s="522"/>
      <c r="H933" s="522"/>
      <c r="I933" s="522"/>
      <c r="J933" s="522"/>
      <c r="K933" s="522"/>
      <c r="L933" s="522"/>
      <c r="M933" s="523"/>
    </row>
    <row r="934" spans="1:23" ht="17.25" customHeight="1" x14ac:dyDescent="0.2">
      <c r="A934" s="517" t="s">
        <v>440</v>
      </c>
      <c r="B934" s="519" t="s">
        <v>441</v>
      </c>
      <c r="C934" s="513" t="s">
        <v>442</v>
      </c>
      <c r="D934" s="519" t="s">
        <v>443</v>
      </c>
      <c r="E934" s="519" t="s">
        <v>444</v>
      </c>
      <c r="F934" s="513" t="s">
        <v>445</v>
      </c>
      <c r="G934" s="513" t="s">
        <v>446</v>
      </c>
      <c r="H934" s="513" t="s">
        <v>447</v>
      </c>
      <c r="I934" s="514" t="s">
        <v>448</v>
      </c>
      <c r="J934" s="516" t="s">
        <v>449</v>
      </c>
      <c r="K934" s="511" t="s">
        <v>450</v>
      </c>
      <c r="L934" s="511" t="s">
        <v>451</v>
      </c>
      <c r="M934" s="512" t="s">
        <v>555</v>
      </c>
    </row>
    <row r="935" spans="1:23" ht="78.75" customHeight="1" x14ac:dyDescent="0.2">
      <c r="A935" s="518"/>
      <c r="B935" s="520"/>
      <c r="C935" s="513"/>
      <c r="D935" s="520"/>
      <c r="E935" s="520"/>
      <c r="F935" s="513"/>
      <c r="G935" s="513"/>
      <c r="H935" s="513"/>
      <c r="I935" s="515"/>
      <c r="J935" s="516"/>
      <c r="K935" s="511"/>
      <c r="L935" s="511"/>
      <c r="M935" s="512"/>
    </row>
    <row r="936" spans="1:23" s="105" customFormat="1" ht="17.100000000000001" customHeight="1" collapsed="1" x14ac:dyDescent="0.2">
      <c r="A936" s="330">
        <v>95</v>
      </c>
      <c r="B936" s="331"/>
      <c r="C936" s="332"/>
      <c r="D936" s="333"/>
      <c r="E936" s="334"/>
      <c r="F936" s="334"/>
      <c r="G936" s="334"/>
      <c r="H936" s="111"/>
      <c r="I936" s="335"/>
      <c r="J936" s="331"/>
      <c r="K936" s="331"/>
      <c r="L936" s="331"/>
      <c r="M936" s="373"/>
      <c r="V936" s="392"/>
      <c r="W936" s="393"/>
    </row>
    <row r="937" spans="1:23" s="358" customFormat="1" ht="17.100000000000001" customHeight="1" x14ac:dyDescent="0.25">
      <c r="A937" s="508" t="s">
        <v>459</v>
      </c>
      <c r="B937" s="509"/>
      <c r="C937" s="509"/>
      <c r="D937" s="510"/>
      <c r="E937" s="364"/>
      <c r="F937" s="364"/>
      <c r="G937" s="364"/>
      <c r="H937" s="365"/>
      <c r="I937" s="366"/>
      <c r="J937" s="367"/>
      <c r="K937" s="384"/>
      <c r="L937" s="367"/>
      <c r="M937" s="367"/>
      <c r="V937" s="392"/>
      <c r="W937" s="393"/>
    </row>
    <row r="938" spans="1:23" s="358" customFormat="1" ht="42.6" customHeight="1" x14ac:dyDescent="0.25">
      <c r="A938" s="385" t="s">
        <v>462</v>
      </c>
      <c r="B938" s="371" t="s">
        <v>463</v>
      </c>
      <c r="C938" s="504" t="s">
        <v>464</v>
      </c>
      <c r="D938" s="505"/>
      <c r="E938" s="372" t="s">
        <v>465</v>
      </c>
      <c r="F938" s="372" t="s">
        <v>466</v>
      </c>
      <c r="G938" s="372" t="s">
        <v>467</v>
      </c>
      <c r="H938" s="372" t="s">
        <v>468</v>
      </c>
      <c r="I938" s="372" t="s">
        <v>469</v>
      </c>
      <c r="J938" s="372" t="s">
        <v>470</v>
      </c>
      <c r="K938" s="384"/>
      <c r="L938" s="367"/>
      <c r="M938" s="367"/>
      <c r="V938" s="392"/>
      <c r="W938" s="393"/>
    </row>
    <row r="939" spans="1:23" s="105" customFormat="1" ht="41.1" customHeight="1" x14ac:dyDescent="0.2">
      <c r="A939" s="355">
        <v>1</v>
      </c>
      <c r="B939" s="383"/>
      <c r="C939" s="506"/>
      <c r="D939" s="507"/>
      <c r="E939" s="383"/>
      <c r="F939" s="394"/>
      <c r="G939" s="383"/>
      <c r="H939" s="394"/>
      <c r="I939" s="383"/>
      <c r="J939" s="394"/>
      <c r="K939" s="384"/>
      <c r="L939" s="367"/>
      <c r="M939" s="367"/>
      <c r="V939" s="392"/>
      <c r="W939" s="393"/>
    </row>
    <row r="940" spans="1:23" s="105" customFormat="1" ht="41.1" customHeight="1" collapsed="1" x14ac:dyDescent="0.2">
      <c r="A940" s="355">
        <v>2</v>
      </c>
      <c r="B940" s="383"/>
      <c r="C940" s="506"/>
      <c r="D940" s="507"/>
      <c r="E940" s="383"/>
      <c r="F940" s="394"/>
      <c r="G940" s="383"/>
      <c r="H940" s="394"/>
      <c r="I940" s="383"/>
      <c r="J940" s="394"/>
      <c r="K940" s="384"/>
      <c r="L940" s="367"/>
      <c r="M940" s="367"/>
      <c r="V940" s="115"/>
      <c r="W940" s="393"/>
    </row>
    <row r="941" spans="1:23" s="105" customFormat="1" ht="41.1" customHeight="1" x14ac:dyDescent="0.2">
      <c r="A941" s="355">
        <v>3</v>
      </c>
      <c r="B941" s="383"/>
      <c r="C941" s="506"/>
      <c r="D941" s="507"/>
      <c r="E941" s="383"/>
      <c r="F941" s="394"/>
      <c r="G941" s="383"/>
      <c r="H941" s="394"/>
      <c r="I941" s="383"/>
      <c r="J941" s="394"/>
      <c r="K941" s="384"/>
      <c r="L941" s="367"/>
      <c r="M941" s="367"/>
      <c r="V941" s="115"/>
      <c r="W941" s="393"/>
    </row>
    <row r="942" spans="1:23" s="105" customFormat="1" ht="8.1" customHeight="1" x14ac:dyDescent="0.2">
      <c r="A942" s="368"/>
      <c r="B942" s="367"/>
      <c r="C942" s="369"/>
      <c r="D942" s="370"/>
      <c r="E942" s="364"/>
      <c r="F942" s="364"/>
      <c r="G942" s="364"/>
      <c r="H942" s="365"/>
      <c r="I942" s="366"/>
      <c r="J942" s="367"/>
      <c r="K942" s="384"/>
      <c r="L942" s="367"/>
      <c r="M942" s="367"/>
      <c r="V942" s="115"/>
      <c r="W942" s="115"/>
    </row>
    <row r="943" spans="1:23" ht="15.95" customHeight="1" x14ac:dyDescent="0.2">
      <c r="A943" s="521" t="s">
        <v>722</v>
      </c>
      <c r="B943" s="522"/>
      <c r="C943" s="522"/>
      <c r="D943" s="522"/>
      <c r="E943" s="522"/>
      <c r="F943" s="522"/>
      <c r="G943" s="522"/>
      <c r="H943" s="522"/>
      <c r="I943" s="522"/>
      <c r="J943" s="522"/>
      <c r="K943" s="522"/>
      <c r="L943" s="522"/>
      <c r="M943" s="523"/>
    </row>
    <row r="944" spans="1:23" ht="17.25" customHeight="1" x14ac:dyDescent="0.2">
      <c r="A944" s="517" t="s">
        <v>440</v>
      </c>
      <c r="B944" s="519" t="s">
        <v>441</v>
      </c>
      <c r="C944" s="513" t="s">
        <v>442</v>
      </c>
      <c r="D944" s="519" t="s">
        <v>443</v>
      </c>
      <c r="E944" s="519" t="s">
        <v>444</v>
      </c>
      <c r="F944" s="513" t="s">
        <v>445</v>
      </c>
      <c r="G944" s="513" t="s">
        <v>446</v>
      </c>
      <c r="H944" s="513" t="s">
        <v>447</v>
      </c>
      <c r="I944" s="514" t="s">
        <v>448</v>
      </c>
      <c r="J944" s="516" t="s">
        <v>449</v>
      </c>
      <c r="K944" s="511" t="s">
        <v>450</v>
      </c>
      <c r="L944" s="511" t="s">
        <v>451</v>
      </c>
      <c r="M944" s="512" t="s">
        <v>555</v>
      </c>
    </row>
    <row r="945" spans="1:23" ht="78.75" customHeight="1" x14ac:dyDescent="0.2">
      <c r="A945" s="518"/>
      <c r="B945" s="520"/>
      <c r="C945" s="513"/>
      <c r="D945" s="520"/>
      <c r="E945" s="520"/>
      <c r="F945" s="513"/>
      <c r="G945" s="513"/>
      <c r="H945" s="513"/>
      <c r="I945" s="515"/>
      <c r="J945" s="516"/>
      <c r="K945" s="511"/>
      <c r="L945" s="511"/>
      <c r="M945" s="512"/>
    </row>
    <row r="946" spans="1:23" s="105" customFormat="1" ht="17.100000000000001" customHeight="1" collapsed="1" x14ac:dyDescent="0.2">
      <c r="A946" s="330">
        <v>96</v>
      </c>
      <c r="B946" s="331"/>
      <c r="C946" s="332"/>
      <c r="D946" s="333"/>
      <c r="E946" s="334"/>
      <c r="F946" s="334"/>
      <c r="G946" s="334"/>
      <c r="H946" s="111"/>
      <c r="I946" s="335"/>
      <c r="J946" s="331"/>
      <c r="K946" s="331"/>
      <c r="L946" s="331"/>
      <c r="M946" s="373"/>
      <c r="V946" s="392"/>
      <c r="W946" s="393"/>
    </row>
    <row r="947" spans="1:23" s="358" customFormat="1" ht="17.100000000000001" customHeight="1" x14ac:dyDescent="0.25">
      <c r="A947" s="508" t="s">
        <v>459</v>
      </c>
      <c r="B947" s="509"/>
      <c r="C947" s="509"/>
      <c r="D947" s="510"/>
      <c r="E947" s="364"/>
      <c r="F947" s="364"/>
      <c r="G947" s="364"/>
      <c r="H947" s="365"/>
      <c r="I947" s="366"/>
      <c r="J947" s="367"/>
      <c r="K947" s="384"/>
      <c r="L947" s="367"/>
      <c r="M947" s="367"/>
      <c r="V947" s="392"/>
      <c r="W947" s="393"/>
    </row>
    <row r="948" spans="1:23" s="358" customFormat="1" ht="42.6" customHeight="1" x14ac:dyDescent="0.25">
      <c r="A948" s="385" t="s">
        <v>462</v>
      </c>
      <c r="B948" s="371" t="s">
        <v>463</v>
      </c>
      <c r="C948" s="504" t="s">
        <v>464</v>
      </c>
      <c r="D948" s="505"/>
      <c r="E948" s="372" t="s">
        <v>465</v>
      </c>
      <c r="F948" s="372" t="s">
        <v>466</v>
      </c>
      <c r="G948" s="372" t="s">
        <v>467</v>
      </c>
      <c r="H948" s="372" t="s">
        <v>468</v>
      </c>
      <c r="I948" s="372" t="s">
        <v>469</v>
      </c>
      <c r="J948" s="372" t="s">
        <v>470</v>
      </c>
      <c r="K948" s="384"/>
      <c r="L948" s="367"/>
      <c r="M948" s="367"/>
      <c r="V948" s="392"/>
      <c r="W948" s="393"/>
    </row>
    <row r="949" spans="1:23" s="105" customFormat="1" ht="41.1" customHeight="1" x14ac:dyDescent="0.2">
      <c r="A949" s="355">
        <v>1</v>
      </c>
      <c r="B949" s="383"/>
      <c r="C949" s="506"/>
      <c r="D949" s="507"/>
      <c r="E949" s="383"/>
      <c r="F949" s="394"/>
      <c r="G949" s="383"/>
      <c r="H949" s="394"/>
      <c r="I949" s="383"/>
      <c r="J949" s="394"/>
      <c r="K949" s="384"/>
      <c r="L949" s="367"/>
      <c r="M949" s="367"/>
      <c r="V949" s="392"/>
      <c r="W949" s="393"/>
    </row>
    <row r="950" spans="1:23" s="105" customFormat="1" ht="41.1" customHeight="1" collapsed="1" x14ac:dyDescent="0.2">
      <c r="A950" s="355">
        <v>2</v>
      </c>
      <c r="B950" s="383"/>
      <c r="C950" s="506"/>
      <c r="D950" s="507"/>
      <c r="E950" s="383"/>
      <c r="F950" s="394"/>
      <c r="G950" s="383"/>
      <c r="H950" s="394"/>
      <c r="I950" s="383"/>
      <c r="J950" s="394"/>
      <c r="K950" s="384"/>
      <c r="L950" s="367"/>
      <c r="M950" s="367"/>
      <c r="V950" s="115"/>
      <c r="W950" s="393"/>
    </row>
    <row r="951" spans="1:23" s="105" customFormat="1" ht="41.1" customHeight="1" x14ac:dyDescent="0.2">
      <c r="A951" s="355">
        <v>3</v>
      </c>
      <c r="B951" s="383"/>
      <c r="C951" s="506"/>
      <c r="D951" s="507"/>
      <c r="E951" s="383"/>
      <c r="F951" s="394"/>
      <c r="G951" s="383"/>
      <c r="H951" s="394"/>
      <c r="I951" s="383"/>
      <c r="J951" s="394"/>
      <c r="K951" s="384"/>
      <c r="L951" s="367"/>
      <c r="M951" s="367"/>
      <c r="V951" s="115"/>
      <c r="W951" s="393"/>
    </row>
    <row r="952" spans="1:23" s="105" customFormat="1" ht="8.1" customHeight="1" x14ac:dyDescent="0.2">
      <c r="A952" s="368"/>
      <c r="B952" s="367"/>
      <c r="C952" s="369"/>
      <c r="D952" s="370"/>
      <c r="E952" s="364"/>
      <c r="F952" s="364"/>
      <c r="G952" s="364"/>
      <c r="H952" s="365"/>
      <c r="I952" s="366"/>
      <c r="J952" s="367"/>
      <c r="K952" s="384"/>
      <c r="L952" s="367"/>
      <c r="M952" s="367"/>
      <c r="V952" s="115"/>
      <c r="W952" s="115"/>
    </row>
    <row r="953" spans="1:23" ht="15.95" customHeight="1" x14ac:dyDescent="0.2">
      <c r="A953" s="521" t="s">
        <v>723</v>
      </c>
      <c r="B953" s="522"/>
      <c r="C953" s="522"/>
      <c r="D953" s="522"/>
      <c r="E953" s="522"/>
      <c r="F953" s="522"/>
      <c r="G953" s="522"/>
      <c r="H953" s="522"/>
      <c r="I953" s="522"/>
      <c r="J953" s="522"/>
      <c r="K953" s="522"/>
      <c r="L953" s="522"/>
      <c r="M953" s="523"/>
    </row>
    <row r="954" spans="1:23" ht="17.25" customHeight="1" x14ac:dyDescent="0.2">
      <c r="A954" s="517" t="s">
        <v>440</v>
      </c>
      <c r="B954" s="519" t="s">
        <v>441</v>
      </c>
      <c r="C954" s="513" t="s">
        <v>442</v>
      </c>
      <c r="D954" s="519" t="s">
        <v>443</v>
      </c>
      <c r="E954" s="519" t="s">
        <v>444</v>
      </c>
      <c r="F954" s="513" t="s">
        <v>445</v>
      </c>
      <c r="G954" s="513" t="s">
        <v>446</v>
      </c>
      <c r="H954" s="513" t="s">
        <v>447</v>
      </c>
      <c r="I954" s="514" t="s">
        <v>448</v>
      </c>
      <c r="J954" s="516" t="s">
        <v>449</v>
      </c>
      <c r="K954" s="511" t="s">
        <v>450</v>
      </c>
      <c r="L954" s="511" t="s">
        <v>451</v>
      </c>
      <c r="M954" s="512" t="s">
        <v>555</v>
      </c>
    </row>
    <row r="955" spans="1:23" ht="78.75" customHeight="1" x14ac:dyDescent="0.2">
      <c r="A955" s="518"/>
      <c r="B955" s="520"/>
      <c r="C955" s="513"/>
      <c r="D955" s="520"/>
      <c r="E955" s="520"/>
      <c r="F955" s="513"/>
      <c r="G955" s="513"/>
      <c r="H955" s="513"/>
      <c r="I955" s="515"/>
      <c r="J955" s="516"/>
      <c r="K955" s="511"/>
      <c r="L955" s="511"/>
      <c r="M955" s="512"/>
    </row>
    <row r="956" spans="1:23" s="105" customFormat="1" ht="17.100000000000001" customHeight="1" collapsed="1" x14ac:dyDescent="0.2">
      <c r="A956" s="330">
        <v>97</v>
      </c>
      <c r="B956" s="331"/>
      <c r="C956" s="332"/>
      <c r="D956" s="333"/>
      <c r="E956" s="334"/>
      <c r="F956" s="334"/>
      <c r="G956" s="334"/>
      <c r="H956" s="111"/>
      <c r="I956" s="335"/>
      <c r="J956" s="331"/>
      <c r="K956" s="331"/>
      <c r="L956" s="331"/>
      <c r="M956" s="373"/>
      <c r="V956" s="392"/>
      <c r="W956" s="393"/>
    </row>
    <row r="957" spans="1:23" s="358" customFormat="1" ht="17.100000000000001" customHeight="1" x14ac:dyDescent="0.25">
      <c r="A957" s="508" t="s">
        <v>459</v>
      </c>
      <c r="B957" s="509"/>
      <c r="C957" s="509"/>
      <c r="D957" s="510"/>
      <c r="E957" s="364"/>
      <c r="F957" s="364"/>
      <c r="G957" s="364"/>
      <c r="H957" s="365"/>
      <c r="I957" s="366"/>
      <c r="J957" s="367"/>
      <c r="K957" s="384"/>
      <c r="L957" s="367"/>
      <c r="M957" s="367"/>
      <c r="V957" s="392"/>
      <c r="W957" s="393"/>
    </row>
    <row r="958" spans="1:23" s="358" customFormat="1" ht="42.6" customHeight="1" x14ac:dyDescent="0.25">
      <c r="A958" s="385" t="s">
        <v>462</v>
      </c>
      <c r="B958" s="371" t="s">
        <v>463</v>
      </c>
      <c r="C958" s="504" t="s">
        <v>464</v>
      </c>
      <c r="D958" s="505"/>
      <c r="E958" s="372" t="s">
        <v>465</v>
      </c>
      <c r="F958" s="372" t="s">
        <v>466</v>
      </c>
      <c r="G958" s="372" t="s">
        <v>467</v>
      </c>
      <c r="H958" s="372" t="s">
        <v>468</v>
      </c>
      <c r="I958" s="372" t="s">
        <v>469</v>
      </c>
      <c r="J958" s="372" t="s">
        <v>470</v>
      </c>
      <c r="K958" s="384"/>
      <c r="L958" s="367"/>
      <c r="M958" s="367"/>
      <c r="V958" s="392"/>
      <c r="W958" s="393"/>
    </row>
    <row r="959" spans="1:23" s="105" customFormat="1" ht="41.1" customHeight="1" x14ac:dyDescent="0.2">
      <c r="A959" s="355">
        <v>1</v>
      </c>
      <c r="B959" s="383"/>
      <c r="C959" s="506"/>
      <c r="D959" s="507"/>
      <c r="E959" s="383"/>
      <c r="F959" s="394"/>
      <c r="G959" s="383"/>
      <c r="H959" s="394"/>
      <c r="I959" s="383"/>
      <c r="J959" s="394"/>
      <c r="K959" s="384"/>
      <c r="L959" s="367"/>
      <c r="M959" s="367"/>
      <c r="V959" s="392"/>
      <c r="W959" s="393"/>
    </row>
    <row r="960" spans="1:23" s="105" customFormat="1" ht="41.1" customHeight="1" collapsed="1" x14ac:dyDescent="0.2">
      <c r="A960" s="355">
        <v>2</v>
      </c>
      <c r="B960" s="383"/>
      <c r="C960" s="506"/>
      <c r="D960" s="507"/>
      <c r="E960" s="383"/>
      <c r="F960" s="394"/>
      <c r="G960" s="383"/>
      <c r="H960" s="394"/>
      <c r="I960" s="383"/>
      <c r="J960" s="394"/>
      <c r="K960" s="384"/>
      <c r="L960" s="367"/>
      <c r="M960" s="367"/>
      <c r="V960" s="115"/>
      <c r="W960" s="393"/>
    </row>
    <row r="961" spans="1:23" s="105" customFormat="1" ht="41.1" customHeight="1" x14ac:dyDescent="0.2">
      <c r="A961" s="355">
        <v>3</v>
      </c>
      <c r="B961" s="383"/>
      <c r="C961" s="506"/>
      <c r="D961" s="507"/>
      <c r="E961" s="383"/>
      <c r="F961" s="394"/>
      <c r="G961" s="383"/>
      <c r="H961" s="394"/>
      <c r="I961" s="383"/>
      <c r="J961" s="394"/>
      <c r="K961" s="384"/>
      <c r="L961" s="367"/>
      <c r="M961" s="367"/>
      <c r="V961" s="115"/>
      <c r="W961" s="393"/>
    </row>
    <row r="962" spans="1:23" s="105" customFormat="1" ht="8.1" customHeight="1" x14ac:dyDescent="0.2">
      <c r="A962" s="368"/>
      <c r="B962" s="367"/>
      <c r="C962" s="369"/>
      <c r="D962" s="370"/>
      <c r="E962" s="364"/>
      <c r="F962" s="364"/>
      <c r="G962" s="364"/>
      <c r="H962" s="365"/>
      <c r="I962" s="366"/>
      <c r="J962" s="367"/>
      <c r="K962" s="384"/>
      <c r="L962" s="367"/>
      <c r="M962" s="367"/>
      <c r="V962" s="115"/>
      <c r="W962" s="115"/>
    </row>
    <row r="963" spans="1:23" ht="15.95" customHeight="1" x14ac:dyDescent="0.2">
      <c r="A963" s="521" t="s">
        <v>724</v>
      </c>
      <c r="B963" s="522"/>
      <c r="C963" s="522"/>
      <c r="D963" s="522"/>
      <c r="E963" s="522"/>
      <c r="F963" s="522"/>
      <c r="G963" s="522"/>
      <c r="H963" s="522"/>
      <c r="I963" s="522"/>
      <c r="J963" s="522"/>
      <c r="K963" s="522"/>
      <c r="L963" s="522"/>
      <c r="M963" s="523"/>
    </row>
    <row r="964" spans="1:23" ht="17.25" customHeight="1" x14ac:dyDescent="0.2">
      <c r="A964" s="517" t="s">
        <v>440</v>
      </c>
      <c r="B964" s="519" t="s">
        <v>441</v>
      </c>
      <c r="C964" s="513" t="s">
        <v>442</v>
      </c>
      <c r="D964" s="519" t="s">
        <v>443</v>
      </c>
      <c r="E964" s="519" t="s">
        <v>444</v>
      </c>
      <c r="F964" s="513" t="s">
        <v>445</v>
      </c>
      <c r="G964" s="513" t="s">
        <v>446</v>
      </c>
      <c r="H964" s="513" t="s">
        <v>447</v>
      </c>
      <c r="I964" s="514" t="s">
        <v>448</v>
      </c>
      <c r="J964" s="516" t="s">
        <v>449</v>
      </c>
      <c r="K964" s="511" t="s">
        <v>450</v>
      </c>
      <c r="L964" s="511" t="s">
        <v>451</v>
      </c>
      <c r="M964" s="512" t="s">
        <v>555</v>
      </c>
    </row>
    <row r="965" spans="1:23" ht="78.75" customHeight="1" x14ac:dyDescent="0.2">
      <c r="A965" s="518"/>
      <c r="B965" s="520"/>
      <c r="C965" s="513"/>
      <c r="D965" s="520"/>
      <c r="E965" s="520"/>
      <c r="F965" s="513"/>
      <c r="G965" s="513"/>
      <c r="H965" s="513"/>
      <c r="I965" s="515"/>
      <c r="J965" s="516"/>
      <c r="K965" s="511"/>
      <c r="L965" s="511"/>
      <c r="M965" s="512"/>
    </row>
    <row r="966" spans="1:23" s="105" customFormat="1" ht="17.100000000000001" customHeight="1" collapsed="1" x14ac:dyDescent="0.2">
      <c r="A966" s="330">
        <v>98</v>
      </c>
      <c r="B966" s="331"/>
      <c r="C966" s="332"/>
      <c r="D966" s="333"/>
      <c r="E966" s="334"/>
      <c r="F966" s="334"/>
      <c r="G966" s="334"/>
      <c r="H966" s="111"/>
      <c r="I966" s="335"/>
      <c r="J966" s="331"/>
      <c r="K966" s="331"/>
      <c r="L966" s="331"/>
      <c r="M966" s="373"/>
      <c r="V966" s="392"/>
      <c r="W966" s="393"/>
    </row>
    <row r="967" spans="1:23" s="358" customFormat="1" ht="17.100000000000001" customHeight="1" x14ac:dyDescent="0.25">
      <c r="A967" s="508" t="s">
        <v>459</v>
      </c>
      <c r="B967" s="509"/>
      <c r="C967" s="509"/>
      <c r="D967" s="510"/>
      <c r="E967" s="364"/>
      <c r="F967" s="364"/>
      <c r="G967" s="364"/>
      <c r="H967" s="365"/>
      <c r="I967" s="366"/>
      <c r="J967" s="367"/>
      <c r="K967" s="384"/>
      <c r="L967" s="367"/>
      <c r="M967" s="367"/>
      <c r="V967" s="392"/>
      <c r="W967" s="393"/>
    </row>
    <row r="968" spans="1:23" s="358" customFormat="1" ht="42.6" customHeight="1" x14ac:dyDescent="0.25">
      <c r="A968" s="385" t="s">
        <v>462</v>
      </c>
      <c r="B968" s="371" t="s">
        <v>463</v>
      </c>
      <c r="C968" s="504" t="s">
        <v>464</v>
      </c>
      <c r="D968" s="505"/>
      <c r="E968" s="372" t="s">
        <v>465</v>
      </c>
      <c r="F968" s="372" t="s">
        <v>466</v>
      </c>
      <c r="G968" s="372" t="s">
        <v>467</v>
      </c>
      <c r="H968" s="372" t="s">
        <v>468</v>
      </c>
      <c r="I968" s="372" t="s">
        <v>469</v>
      </c>
      <c r="J968" s="372" t="s">
        <v>470</v>
      </c>
      <c r="K968" s="384"/>
      <c r="L968" s="367"/>
      <c r="M968" s="367"/>
      <c r="V968" s="392"/>
      <c r="W968" s="393"/>
    </row>
    <row r="969" spans="1:23" s="105" customFormat="1" ht="41.1" customHeight="1" x14ac:dyDescent="0.2">
      <c r="A969" s="355">
        <v>1</v>
      </c>
      <c r="B969" s="383"/>
      <c r="C969" s="506"/>
      <c r="D969" s="507"/>
      <c r="E969" s="383"/>
      <c r="F969" s="394"/>
      <c r="G969" s="383"/>
      <c r="H969" s="394"/>
      <c r="I969" s="383"/>
      <c r="J969" s="394"/>
      <c r="K969" s="384"/>
      <c r="L969" s="367"/>
      <c r="M969" s="367"/>
      <c r="V969" s="392"/>
      <c r="W969" s="393"/>
    </row>
    <row r="970" spans="1:23" s="105" customFormat="1" ht="41.1" customHeight="1" collapsed="1" x14ac:dyDescent="0.2">
      <c r="A970" s="355">
        <v>2</v>
      </c>
      <c r="B970" s="383"/>
      <c r="C970" s="506"/>
      <c r="D970" s="507"/>
      <c r="E970" s="383"/>
      <c r="F970" s="394"/>
      <c r="G970" s="383"/>
      <c r="H970" s="394"/>
      <c r="I970" s="383"/>
      <c r="J970" s="394"/>
      <c r="K970" s="384"/>
      <c r="L970" s="367"/>
      <c r="M970" s="367"/>
      <c r="V970" s="115"/>
      <c r="W970" s="393"/>
    </row>
    <row r="971" spans="1:23" s="105" customFormat="1" ht="41.1" customHeight="1" x14ac:dyDescent="0.2">
      <c r="A971" s="355">
        <v>3</v>
      </c>
      <c r="B971" s="383"/>
      <c r="C971" s="506"/>
      <c r="D971" s="507"/>
      <c r="E971" s="383"/>
      <c r="F971" s="394"/>
      <c r="G971" s="383"/>
      <c r="H971" s="394"/>
      <c r="I971" s="383"/>
      <c r="J971" s="394"/>
      <c r="K971" s="384"/>
      <c r="L971" s="367"/>
      <c r="M971" s="367"/>
      <c r="V971" s="115"/>
      <c r="W971" s="393"/>
    </row>
    <row r="972" spans="1:23" s="105" customFormat="1" ht="8.1" customHeight="1" x14ac:dyDescent="0.2">
      <c r="A972" s="368"/>
      <c r="B972" s="367"/>
      <c r="C972" s="369"/>
      <c r="D972" s="370"/>
      <c r="E972" s="364"/>
      <c r="F972" s="364"/>
      <c r="G972" s="364"/>
      <c r="H972" s="365"/>
      <c r="I972" s="366"/>
      <c r="J972" s="367"/>
      <c r="K972" s="384"/>
      <c r="L972" s="367"/>
      <c r="M972" s="367"/>
      <c r="V972" s="115"/>
      <c r="W972" s="115"/>
    </row>
    <row r="973" spans="1:23" ht="15.95" customHeight="1" x14ac:dyDescent="0.2">
      <c r="A973" s="521" t="s">
        <v>725</v>
      </c>
      <c r="B973" s="522"/>
      <c r="C973" s="522"/>
      <c r="D973" s="522"/>
      <c r="E973" s="522"/>
      <c r="F973" s="522"/>
      <c r="G973" s="522"/>
      <c r="H973" s="522"/>
      <c r="I973" s="522"/>
      <c r="J973" s="522"/>
      <c r="K973" s="522"/>
      <c r="L973" s="522"/>
      <c r="M973" s="523"/>
    </row>
    <row r="974" spans="1:23" ht="17.25" customHeight="1" x14ac:dyDescent="0.2">
      <c r="A974" s="517" t="s">
        <v>440</v>
      </c>
      <c r="B974" s="519" t="s">
        <v>441</v>
      </c>
      <c r="C974" s="513" t="s">
        <v>442</v>
      </c>
      <c r="D974" s="519" t="s">
        <v>443</v>
      </c>
      <c r="E974" s="519" t="s">
        <v>444</v>
      </c>
      <c r="F974" s="513" t="s">
        <v>445</v>
      </c>
      <c r="G974" s="513" t="s">
        <v>446</v>
      </c>
      <c r="H974" s="513" t="s">
        <v>447</v>
      </c>
      <c r="I974" s="514" t="s">
        <v>448</v>
      </c>
      <c r="J974" s="516" t="s">
        <v>449</v>
      </c>
      <c r="K974" s="511" t="s">
        <v>450</v>
      </c>
      <c r="L974" s="511" t="s">
        <v>451</v>
      </c>
      <c r="M974" s="512" t="s">
        <v>555</v>
      </c>
    </row>
    <row r="975" spans="1:23" ht="78.75" customHeight="1" x14ac:dyDescent="0.2">
      <c r="A975" s="518"/>
      <c r="B975" s="520"/>
      <c r="C975" s="513"/>
      <c r="D975" s="520"/>
      <c r="E975" s="520"/>
      <c r="F975" s="513"/>
      <c r="G975" s="513"/>
      <c r="H975" s="513"/>
      <c r="I975" s="515"/>
      <c r="J975" s="516"/>
      <c r="K975" s="511"/>
      <c r="L975" s="511"/>
      <c r="M975" s="512"/>
    </row>
    <row r="976" spans="1:23" s="105" customFormat="1" ht="17.100000000000001" customHeight="1" collapsed="1" x14ac:dyDescent="0.2">
      <c r="A976" s="330">
        <v>99</v>
      </c>
      <c r="B976" s="331"/>
      <c r="C976" s="332"/>
      <c r="D976" s="333"/>
      <c r="E976" s="334"/>
      <c r="F976" s="334"/>
      <c r="G976" s="334"/>
      <c r="H976" s="111"/>
      <c r="I976" s="335"/>
      <c r="J976" s="331"/>
      <c r="K976" s="331"/>
      <c r="L976" s="331"/>
      <c r="M976" s="373"/>
      <c r="V976" s="392"/>
      <c r="W976" s="393"/>
    </row>
    <row r="977" spans="1:23" s="358" customFormat="1" ht="17.100000000000001" customHeight="1" x14ac:dyDescent="0.25">
      <c r="A977" s="508" t="s">
        <v>459</v>
      </c>
      <c r="B977" s="509"/>
      <c r="C977" s="509"/>
      <c r="D977" s="510"/>
      <c r="E977" s="364"/>
      <c r="F977" s="364"/>
      <c r="G977" s="364"/>
      <c r="H977" s="365"/>
      <c r="I977" s="366"/>
      <c r="J977" s="367"/>
      <c r="K977" s="384"/>
      <c r="L977" s="367"/>
      <c r="M977" s="367"/>
      <c r="V977" s="392"/>
      <c r="W977" s="393"/>
    </row>
    <row r="978" spans="1:23" s="358" customFormat="1" ht="42.6" customHeight="1" x14ac:dyDescent="0.25">
      <c r="A978" s="385" t="s">
        <v>462</v>
      </c>
      <c r="B978" s="371" t="s">
        <v>463</v>
      </c>
      <c r="C978" s="504" t="s">
        <v>464</v>
      </c>
      <c r="D978" s="505"/>
      <c r="E978" s="372" t="s">
        <v>465</v>
      </c>
      <c r="F978" s="372" t="s">
        <v>466</v>
      </c>
      <c r="G978" s="372" t="s">
        <v>467</v>
      </c>
      <c r="H978" s="372" t="s">
        <v>468</v>
      </c>
      <c r="I978" s="372" t="s">
        <v>469</v>
      </c>
      <c r="J978" s="372" t="s">
        <v>470</v>
      </c>
      <c r="K978" s="384"/>
      <c r="L978" s="367"/>
      <c r="M978" s="367"/>
      <c r="V978" s="392"/>
      <c r="W978" s="393"/>
    </row>
    <row r="979" spans="1:23" s="105" customFormat="1" ht="41.1" customHeight="1" x14ac:dyDescent="0.2">
      <c r="A979" s="355">
        <v>1</v>
      </c>
      <c r="B979" s="383"/>
      <c r="C979" s="506"/>
      <c r="D979" s="507"/>
      <c r="E979" s="383"/>
      <c r="F979" s="394"/>
      <c r="G979" s="383"/>
      <c r="H979" s="394"/>
      <c r="I979" s="383"/>
      <c r="J979" s="394"/>
      <c r="K979" s="384"/>
      <c r="L979" s="367"/>
      <c r="M979" s="367"/>
      <c r="V979" s="392"/>
      <c r="W979" s="393"/>
    </row>
    <row r="980" spans="1:23" s="105" customFormat="1" ht="41.1" customHeight="1" collapsed="1" x14ac:dyDescent="0.2">
      <c r="A980" s="355">
        <v>2</v>
      </c>
      <c r="B980" s="383"/>
      <c r="C980" s="506"/>
      <c r="D980" s="507"/>
      <c r="E980" s="383"/>
      <c r="F980" s="394"/>
      <c r="G980" s="383"/>
      <c r="H980" s="394"/>
      <c r="I980" s="383"/>
      <c r="J980" s="394"/>
      <c r="K980" s="384"/>
      <c r="L980" s="367"/>
      <c r="M980" s="367"/>
      <c r="V980" s="115"/>
      <c r="W980" s="393"/>
    </row>
    <row r="981" spans="1:23" s="105" customFormat="1" ht="41.1" customHeight="1" x14ac:dyDescent="0.2">
      <c r="A981" s="355">
        <v>3</v>
      </c>
      <c r="B981" s="383"/>
      <c r="C981" s="506"/>
      <c r="D981" s="507"/>
      <c r="E981" s="383"/>
      <c r="F981" s="394"/>
      <c r="G981" s="383"/>
      <c r="H981" s="394"/>
      <c r="I981" s="383"/>
      <c r="J981" s="394"/>
      <c r="K981" s="384"/>
      <c r="L981" s="367"/>
      <c r="M981" s="367"/>
      <c r="V981" s="115"/>
      <c r="W981" s="393"/>
    </row>
    <row r="982" spans="1:23" s="105" customFormat="1" ht="8.1" customHeight="1" x14ac:dyDescent="0.2">
      <c r="A982" s="368"/>
      <c r="B982" s="367"/>
      <c r="C982" s="369"/>
      <c r="D982" s="370"/>
      <c r="E982" s="364"/>
      <c r="F982" s="364"/>
      <c r="G982" s="364"/>
      <c r="H982" s="365"/>
      <c r="I982" s="366"/>
      <c r="J982" s="367"/>
      <c r="K982" s="384"/>
      <c r="L982" s="367"/>
      <c r="M982" s="367"/>
      <c r="V982" s="115"/>
      <c r="W982" s="115"/>
    </row>
    <row r="983" spans="1:23" ht="15.95" customHeight="1" x14ac:dyDescent="0.2">
      <c r="A983" s="521" t="s">
        <v>726</v>
      </c>
      <c r="B983" s="522"/>
      <c r="C983" s="522"/>
      <c r="D983" s="522"/>
      <c r="E983" s="522"/>
      <c r="F983" s="522"/>
      <c r="G983" s="522"/>
      <c r="H983" s="522"/>
      <c r="I983" s="522"/>
      <c r="J983" s="522"/>
      <c r="K983" s="522"/>
      <c r="L983" s="522"/>
      <c r="M983" s="523"/>
    </row>
    <row r="984" spans="1:23" ht="17.25" customHeight="1" x14ac:dyDescent="0.2">
      <c r="A984" s="517" t="s">
        <v>440</v>
      </c>
      <c r="B984" s="519" t="s">
        <v>441</v>
      </c>
      <c r="C984" s="513" t="s">
        <v>442</v>
      </c>
      <c r="D984" s="519" t="s">
        <v>443</v>
      </c>
      <c r="E984" s="519" t="s">
        <v>444</v>
      </c>
      <c r="F984" s="513" t="s">
        <v>445</v>
      </c>
      <c r="G984" s="513" t="s">
        <v>446</v>
      </c>
      <c r="H984" s="513" t="s">
        <v>447</v>
      </c>
      <c r="I984" s="514" t="s">
        <v>448</v>
      </c>
      <c r="J984" s="516" t="s">
        <v>449</v>
      </c>
      <c r="K984" s="511" t="s">
        <v>450</v>
      </c>
      <c r="L984" s="511" t="s">
        <v>451</v>
      </c>
      <c r="M984" s="512" t="s">
        <v>555</v>
      </c>
    </row>
    <row r="985" spans="1:23" ht="78.75" customHeight="1" x14ac:dyDescent="0.2">
      <c r="A985" s="518"/>
      <c r="B985" s="520"/>
      <c r="C985" s="513"/>
      <c r="D985" s="520"/>
      <c r="E985" s="520"/>
      <c r="F985" s="513"/>
      <c r="G985" s="513"/>
      <c r="H985" s="513"/>
      <c r="I985" s="515"/>
      <c r="J985" s="516"/>
      <c r="K985" s="511"/>
      <c r="L985" s="511"/>
      <c r="M985" s="512"/>
    </row>
    <row r="986" spans="1:23" s="105" customFormat="1" ht="17.100000000000001" customHeight="1" collapsed="1" x14ac:dyDescent="0.2">
      <c r="A986" s="330">
        <v>100</v>
      </c>
      <c r="B986" s="331"/>
      <c r="C986" s="332"/>
      <c r="D986" s="333"/>
      <c r="E986" s="334"/>
      <c r="F986" s="334"/>
      <c r="G986" s="334"/>
      <c r="H986" s="111"/>
      <c r="I986" s="335"/>
      <c r="J986" s="331"/>
      <c r="K986" s="331"/>
      <c r="L986" s="331"/>
      <c r="M986" s="373"/>
      <c r="V986" s="392"/>
      <c r="W986" s="393"/>
    </row>
    <row r="987" spans="1:23" s="358" customFormat="1" ht="17.100000000000001" customHeight="1" x14ac:dyDescent="0.25">
      <c r="A987" s="508" t="s">
        <v>459</v>
      </c>
      <c r="B987" s="509"/>
      <c r="C987" s="509"/>
      <c r="D987" s="510"/>
      <c r="E987" s="364"/>
      <c r="F987" s="364"/>
      <c r="G987" s="364"/>
      <c r="H987" s="365"/>
      <c r="I987" s="366"/>
      <c r="J987" s="367"/>
      <c r="K987" s="384"/>
      <c r="L987" s="367"/>
      <c r="M987" s="367"/>
      <c r="V987" s="392"/>
      <c r="W987" s="393"/>
    </row>
    <row r="988" spans="1:23" s="358" customFormat="1" ht="42.6" customHeight="1" x14ac:dyDescent="0.25">
      <c r="A988" s="385" t="s">
        <v>462</v>
      </c>
      <c r="B988" s="371" t="s">
        <v>463</v>
      </c>
      <c r="C988" s="504" t="s">
        <v>464</v>
      </c>
      <c r="D988" s="505"/>
      <c r="E988" s="372" t="s">
        <v>465</v>
      </c>
      <c r="F988" s="372" t="s">
        <v>466</v>
      </c>
      <c r="G988" s="372" t="s">
        <v>467</v>
      </c>
      <c r="H988" s="372" t="s">
        <v>468</v>
      </c>
      <c r="I988" s="372" t="s">
        <v>469</v>
      </c>
      <c r="J988" s="372" t="s">
        <v>470</v>
      </c>
      <c r="K988" s="384"/>
      <c r="L988" s="367"/>
      <c r="M988" s="367"/>
      <c r="V988" s="392"/>
      <c r="W988" s="393"/>
    </row>
    <row r="989" spans="1:23" s="105" customFormat="1" ht="41.1" customHeight="1" x14ac:dyDescent="0.2">
      <c r="A989" s="355">
        <v>1</v>
      </c>
      <c r="B989" s="383"/>
      <c r="C989" s="506"/>
      <c r="D989" s="507"/>
      <c r="E989" s="383"/>
      <c r="F989" s="394"/>
      <c r="G989" s="383"/>
      <c r="H989" s="394"/>
      <c r="I989" s="383"/>
      <c r="J989" s="394"/>
      <c r="K989" s="384"/>
      <c r="L989" s="367"/>
      <c r="M989" s="367"/>
      <c r="V989" s="392"/>
      <c r="W989" s="393"/>
    </row>
    <row r="990" spans="1:23" s="105" customFormat="1" ht="41.1" customHeight="1" collapsed="1" x14ac:dyDescent="0.2">
      <c r="A990" s="355">
        <v>2</v>
      </c>
      <c r="B990" s="383"/>
      <c r="C990" s="506"/>
      <c r="D990" s="507"/>
      <c r="E990" s="383"/>
      <c r="F990" s="394"/>
      <c r="G990" s="383"/>
      <c r="H990" s="394"/>
      <c r="I990" s="383"/>
      <c r="J990" s="394"/>
      <c r="K990" s="384"/>
      <c r="L990" s="367"/>
      <c r="M990" s="367"/>
      <c r="V990" s="115"/>
      <c r="W990" s="393"/>
    </row>
    <row r="991" spans="1:23" s="105" customFormat="1" ht="41.1" customHeight="1" x14ac:dyDescent="0.2">
      <c r="A991" s="355">
        <v>3</v>
      </c>
      <c r="B991" s="383"/>
      <c r="C991" s="506"/>
      <c r="D991" s="507"/>
      <c r="E991" s="383"/>
      <c r="F991" s="394"/>
      <c r="G991" s="383"/>
      <c r="H991" s="394"/>
      <c r="I991" s="383"/>
      <c r="J991" s="394"/>
      <c r="K991" s="384"/>
      <c r="L991" s="367"/>
      <c r="M991" s="367"/>
      <c r="V991" s="115"/>
      <c r="W991" s="393"/>
    </row>
    <row r="992" spans="1:23" s="105" customFormat="1" ht="8.1" customHeight="1" x14ac:dyDescent="0.2">
      <c r="A992" s="368"/>
      <c r="B992" s="367"/>
      <c r="C992" s="369"/>
      <c r="D992" s="370"/>
      <c r="E992" s="364"/>
      <c r="F992" s="364"/>
      <c r="G992" s="364"/>
      <c r="H992" s="365"/>
      <c r="I992" s="366"/>
      <c r="J992" s="367"/>
      <c r="K992" s="384"/>
      <c r="L992" s="367"/>
      <c r="M992" s="367"/>
      <c r="V992" s="115"/>
      <c r="W992" s="115"/>
    </row>
  </sheetData>
  <sheetProtection formatCells="0" selectLockedCells="1"/>
  <mergeCells count="1884">
    <mergeCell ref="C978:D978"/>
    <mergeCell ref="C979:D979"/>
    <mergeCell ref="C980:D980"/>
    <mergeCell ref="C981:D981"/>
    <mergeCell ref="C988:D988"/>
    <mergeCell ref="C989:D989"/>
    <mergeCell ref="C990:D990"/>
    <mergeCell ref="C991:D991"/>
    <mergeCell ref="C901:D901"/>
    <mergeCell ref="C908:D908"/>
    <mergeCell ref="C909:D909"/>
    <mergeCell ref="C910:D910"/>
    <mergeCell ref="C911:D911"/>
    <mergeCell ref="C918:D918"/>
    <mergeCell ref="C919:D919"/>
    <mergeCell ref="C920:D920"/>
    <mergeCell ref="C921:D921"/>
    <mergeCell ref="C928:D928"/>
    <mergeCell ref="C929:D929"/>
    <mergeCell ref="C930:D930"/>
    <mergeCell ref="C931:D931"/>
    <mergeCell ref="C938:D938"/>
    <mergeCell ref="C939:D939"/>
    <mergeCell ref="C940:D940"/>
    <mergeCell ref="C941:D941"/>
    <mergeCell ref="A917:D917"/>
    <mergeCell ref="A923:M923"/>
    <mergeCell ref="J914:J915"/>
    <mergeCell ref="K914:K915"/>
    <mergeCell ref="A913:M913"/>
    <mergeCell ref="A914:A915"/>
    <mergeCell ref="B914:B915"/>
    <mergeCell ref="C858:D858"/>
    <mergeCell ref="C859:D859"/>
    <mergeCell ref="C860:D860"/>
    <mergeCell ref="C861:D861"/>
    <mergeCell ref="C868:D868"/>
    <mergeCell ref="C869:D869"/>
    <mergeCell ref="C870:D870"/>
    <mergeCell ref="C871:D871"/>
    <mergeCell ref="C878:D878"/>
    <mergeCell ref="C879:D879"/>
    <mergeCell ref="C880:D880"/>
    <mergeCell ref="C881:D881"/>
    <mergeCell ref="C888:D888"/>
    <mergeCell ref="C889:D889"/>
    <mergeCell ref="C890:D890"/>
    <mergeCell ref="C891:D891"/>
    <mergeCell ref="C898:D898"/>
    <mergeCell ref="C781:D781"/>
    <mergeCell ref="C788:D788"/>
    <mergeCell ref="C789:D789"/>
    <mergeCell ref="C790:D790"/>
    <mergeCell ref="C791:D791"/>
    <mergeCell ref="C798:D798"/>
    <mergeCell ref="C799:D799"/>
    <mergeCell ref="C800:D800"/>
    <mergeCell ref="C801:D801"/>
    <mergeCell ref="C808:D808"/>
    <mergeCell ref="C809:D809"/>
    <mergeCell ref="C810:D810"/>
    <mergeCell ref="C811:D811"/>
    <mergeCell ref="C818:D818"/>
    <mergeCell ref="C819:D819"/>
    <mergeCell ref="C820:D820"/>
    <mergeCell ref="C821:D821"/>
    <mergeCell ref="C728:D728"/>
    <mergeCell ref="C729:D729"/>
    <mergeCell ref="C730:D730"/>
    <mergeCell ref="C731:D731"/>
    <mergeCell ref="C738:D738"/>
    <mergeCell ref="C739:D739"/>
    <mergeCell ref="C740:D740"/>
    <mergeCell ref="C741:D741"/>
    <mergeCell ref="C748:D748"/>
    <mergeCell ref="C749:D749"/>
    <mergeCell ref="C750:D750"/>
    <mergeCell ref="C751:D751"/>
    <mergeCell ref="C758:D758"/>
    <mergeCell ref="C759:D759"/>
    <mergeCell ref="C760:D760"/>
    <mergeCell ref="A747:D747"/>
    <mergeCell ref="A753:M753"/>
    <mergeCell ref="A754:A755"/>
    <mergeCell ref="B754:B755"/>
    <mergeCell ref="C754:C755"/>
    <mergeCell ref="D754:D755"/>
    <mergeCell ref="E754:E755"/>
    <mergeCell ref="F754:F755"/>
    <mergeCell ref="G754:G755"/>
    <mergeCell ref="H754:H755"/>
    <mergeCell ref="L744:L745"/>
    <mergeCell ref="M744:M745"/>
    <mergeCell ref="H744:H745"/>
    <mergeCell ref="I744:I745"/>
    <mergeCell ref="J744:J745"/>
    <mergeCell ref="K744:K745"/>
    <mergeCell ref="A737:D737"/>
    <mergeCell ref="C668:D668"/>
    <mergeCell ref="C669:D669"/>
    <mergeCell ref="C670:D670"/>
    <mergeCell ref="C671:D671"/>
    <mergeCell ref="C678:D678"/>
    <mergeCell ref="C679:D679"/>
    <mergeCell ref="C680:D680"/>
    <mergeCell ref="C681:D681"/>
    <mergeCell ref="C688:D688"/>
    <mergeCell ref="C689:D689"/>
    <mergeCell ref="C690:D690"/>
    <mergeCell ref="C691:D691"/>
    <mergeCell ref="C698:D698"/>
    <mergeCell ref="C699:D699"/>
    <mergeCell ref="C700:D700"/>
    <mergeCell ref="C701:D701"/>
    <mergeCell ref="C708:D708"/>
    <mergeCell ref="A673:M673"/>
    <mergeCell ref="A674:A675"/>
    <mergeCell ref="B674:B675"/>
    <mergeCell ref="C674:C675"/>
    <mergeCell ref="L684:L685"/>
    <mergeCell ref="M684:M685"/>
    <mergeCell ref="G684:G685"/>
    <mergeCell ref="H684:H685"/>
    <mergeCell ref="I684:I685"/>
    <mergeCell ref="J684:J685"/>
    <mergeCell ref="K684:K685"/>
    <mergeCell ref="A684:A685"/>
    <mergeCell ref="B684:B685"/>
    <mergeCell ref="C684:C685"/>
    <mergeCell ref="D684:D685"/>
    <mergeCell ref="C619:D619"/>
    <mergeCell ref="C620:D620"/>
    <mergeCell ref="C621:D621"/>
    <mergeCell ref="C628:D628"/>
    <mergeCell ref="A627:D627"/>
    <mergeCell ref="A617:D617"/>
    <mergeCell ref="A623:M623"/>
    <mergeCell ref="A624:A625"/>
    <mergeCell ref="B624:B625"/>
    <mergeCell ref="C624:C625"/>
    <mergeCell ref="D624:D625"/>
    <mergeCell ref="E624:E625"/>
    <mergeCell ref="F624:F625"/>
    <mergeCell ref="G624:G625"/>
    <mergeCell ref="L614:L615"/>
    <mergeCell ref="M614:M615"/>
    <mergeCell ref="G614:G615"/>
    <mergeCell ref="H614:H615"/>
    <mergeCell ref="I614:I615"/>
    <mergeCell ref="J614:J615"/>
    <mergeCell ref="K614:K615"/>
    <mergeCell ref="A614:A615"/>
    <mergeCell ref="B614:B615"/>
    <mergeCell ref="C614:C615"/>
    <mergeCell ref="D614:D615"/>
    <mergeCell ref="E614:E615"/>
    <mergeCell ref="F614:F615"/>
    <mergeCell ref="I624:I625"/>
    <mergeCell ref="J624:J625"/>
    <mergeCell ref="K624:K625"/>
    <mergeCell ref="C588:D588"/>
    <mergeCell ref="C589:D589"/>
    <mergeCell ref="C590:D590"/>
    <mergeCell ref="C591:D591"/>
    <mergeCell ref="C598:D598"/>
    <mergeCell ref="C599:D599"/>
    <mergeCell ref="C600:D600"/>
    <mergeCell ref="C601:D601"/>
    <mergeCell ref="C608:D608"/>
    <mergeCell ref="C609:D609"/>
    <mergeCell ref="C610:D610"/>
    <mergeCell ref="C611:D611"/>
    <mergeCell ref="C618:D618"/>
    <mergeCell ref="A587:D587"/>
    <mergeCell ref="A593:M593"/>
    <mergeCell ref="A594:A595"/>
    <mergeCell ref="B594:B595"/>
    <mergeCell ref="L604:L605"/>
    <mergeCell ref="M604:M605"/>
    <mergeCell ref="A607:D607"/>
    <mergeCell ref="A613:M613"/>
    <mergeCell ref="J604:J605"/>
    <mergeCell ref="K604:K605"/>
    <mergeCell ref="A603:M603"/>
    <mergeCell ref="A604:A605"/>
    <mergeCell ref="B604:B605"/>
    <mergeCell ref="C604:C605"/>
    <mergeCell ref="D604:D605"/>
    <mergeCell ref="E604:E605"/>
    <mergeCell ref="F604:F605"/>
    <mergeCell ref="G604:G605"/>
    <mergeCell ref="H604:H605"/>
    <mergeCell ref="C488:D488"/>
    <mergeCell ref="C489:D489"/>
    <mergeCell ref="C490:D490"/>
    <mergeCell ref="C491:D491"/>
    <mergeCell ref="C498:D498"/>
    <mergeCell ref="C499:D499"/>
    <mergeCell ref="C500:D500"/>
    <mergeCell ref="C501:D501"/>
    <mergeCell ref="C508:D508"/>
    <mergeCell ref="C509:D509"/>
    <mergeCell ref="C510:D510"/>
    <mergeCell ref="C511:D511"/>
    <mergeCell ref="C518:D518"/>
    <mergeCell ref="C519:D519"/>
    <mergeCell ref="C520:D520"/>
    <mergeCell ref="C521:D521"/>
    <mergeCell ref="C528:D528"/>
    <mergeCell ref="A523:M523"/>
    <mergeCell ref="A524:A525"/>
    <mergeCell ref="B524:B525"/>
    <mergeCell ref="C524:C525"/>
    <mergeCell ref="D524:D525"/>
    <mergeCell ref="E524:E525"/>
    <mergeCell ref="F524:F525"/>
    <mergeCell ref="G524:G525"/>
    <mergeCell ref="H524:H525"/>
    <mergeCell ref="I524:I525"/>
    <mergeCell ref="L514:L515"/>
    <mergeCell ref="M514:M515"/>
    <mergeCell ref="A517:D517"/>
    <mergeCell ref="I514:I515"/>
    <mergeCell ref="J514:J515"/>
    <mergeCell ref="C288:D288"/>
    <mergeCell ref="C289:D289"/>
    <mergeCell ref="C290:D290"/>
    <mergeCell ref="C291:D291"/>
    <mergeCell ref="C298:D298"/>
    <mergeCell ref="C299:D299"/>
    <mergeCell ref="C300:D300"/>
    <mergeCell ref="C301:D301"/>
    <mergeCell ref="C308:D308"/>
    <mergeCell ref="C309:D309"/>
    <mergeCell ref="C310:D310"/>
    <mergeCell ref="C311:D311"/>
    <mergeCell ref="C318:D318"/>
    <mergeCell ref="C319:D319"/>
    <mergeCell ref="C320:D320"/>
    <mergeCell ref="C321:D321"/>
    <mergeCell ref="C328:D328"/>
    <mergeCell ref="A327:D327"/>
    <mergeCell ref="C210:D210"/>
    <mergeCell ref="C211:D211"/>
    <mergeCell ref="C218:D218"/>
    <mergeCell ref="C219:D219"/>
    <mergeCell ref="C220:D220"/>
    <mergeCell ref="C221:D221"/>
    <mergeCell ref="C228:D228"/>
    <mergeCell ref="C229:D229"/>
    <mergeCell ref="C230:D230"/>
    <mergeCell ref="C231:D231"/>
    <mergeCell ref="C238:D238"/>
    <mergeCell ref="C239:D239"/>
    <mergeCell ref="C240:D240"/>
    <mergeCell ref="C241:D241"/>
    <mergeCell ref="C248:D248"/>
    <mergeCell ref="C249:D249"/>
    <mergeCell ref="C250:D250"/>
    <mergeCell ref="A227:D227"/>
    <mergeCell ref="A233:M233"/>
    <mergeCell ref="A234:A235"/>
    <mergeCell ref="B234:B235"/>
    <mergeCell ref="C234:C235"/>
    <mergeCell ref="D234:D235"/>
    <mergeCell ref="E234:E235"/>
    <mergeCell ref="F234:F235"/>
    <mergeCell ref="G234:G235"/>
    <mergeCell ref="L224:L225"/>
    <mergeCell ref="M224:M225"/>
    <mergeCell ref="G224:G225"/>
    <mergeCell ref="H224:H225"/>
    <mergeCell ref="I224:I225"/>
    <mergeCell ref="J224:J225"/>
    <mergeCell ref="C148:D148"/>
    <mergeCell ref="C149:D149"/>
    <mergeCell ref="C150:D150"/>
    <mergeCell ref="C151:D151"/>
    <mergeCell ref="C158:D158"/>
    <mergeCell ref="C159:D159"/>
    <mergeCell ref="C160:D160"/>
    <mergeCell ref="C161:D161"/>
    <mergeCell ref="C168:D168"/>
    <mergeCell ref="C169:D169"/>
    <mergeCell ref="C170:D170"/>
    <mergeCell ref="C171:D171"/>
    <mergeCell ref="C178:D178"/>
    <mergeCell ref="C179:D179"/>
    <mergeCell ref="C180:D180"/>
    <mergeCell ref="C181:D181"/>
    <mergeCell ref="C188:D188"/>
    <mergeCell ref="C101:D101"/>
    <mergeCell ref="C108:D108"/>
    <mergeCell ref="C109:D109"/>
    <mergeCell ref="C110:D110"/>
    <mergeCell ref="C111:D111"/>
    <mergeCell ref="C118:D118"/>
    <mergeCell ref="C119:D119"/>
    <mergeCell ref="C120:D120"/>
    <mergeCell ref="C121:D121"/>
    <mergeCell ref="C128:D128"/>
    <mergeCell ref="C129:D129"/>
    <mergeCell ref="C130:D130"/>
    <mergeCell ref="C131:D131"/>
    <mergeCell ref="C138:D138"/>
    <mergeCell ref="C139:D139"/>
    <mergeCell ref="C140:D140"/>
    <mergeCell ref="C141:D141"/>
    <mergeCell ref="C28:D28"/>
    <mergeCell ref="C29:D29"/>
    <mergeCell ref="C30:D30"/>
    <mergeCell ref="C31:D31"/>
    <mergeCell ref="C38:D38"/>
    <mergeCell ref="C39:D39"/>
    <mergeCell ref="C40:D40"/>
    <mergeCell ref="C41:D41"/>
    <mergeCell ref="C48:D48"/>
    <mergeCell ref="C49:D49"/>
    <mergeCell ref="C50:D50"/>
    <mergeCell ref="C51:D51"/>
    <mergeCell ref="A7:D7"/>
    <mergeCell ref="L4:L5"/>
    <mergeCell ref="M4:M5"/>
    <mergeCell ref="H4:H5"/>
    <mergeCell ref="I4:I5"/>
    <mergeCell ref="J4:J5"/>
    <mergeCell ref="K4:K5"/>
    <mergeCell ref="A24:A25"/>
    <mergeCell ref="B24:B25"/>
    <mergeCell ref="C24:C25"/>
    <mergeCell ref="D24:D25"/>
    <mergeCell ref="E24:E25"/>
    <mergeCell ref="F14:F15"/>
    <mergeCell ref="G14:G15"/>
    <mergeCell ref="H14:H15"/>
    <mergeCell ref="I14:I15"/>
    <mergeCell ref="L44:L45"/>
    <mergeCell ref="M44:M45"/>
    <mergeCell ref="G44:G45"/>
    <mergeCell ref="H44:H45"/>
    <mergeCell ref="A1:M1"/>
    <mergeCell ref="A3:M3"/>
    <mergeCell ref="A4:A5"/>
    <mergeCell ref="B4:B5"/>
    <mergeCell ref="C4:C5"/>
    <mergeCell ref="D4:D5"/>
    <mergeCell ref="E4:E5"/>
    <mergeCell ref="F4:F5"/>
    <mergeCell ref="G4:G5"/>
    <mergeCell ref="A23:M23"/>
    <mergeCell ref="C8:D8"/>
    <mergeCell ref="C9:D9"/>
    <mergeCell ref="C10:D10"/>
    <mergeCell ref="C11:D11"/>
    <mergeCell ref="C19:D19"/>
    <mergeCell ref="C20:D20"/>
    <mergeCell ref="C21:D21"/>
    <mergeCell ref="C18:D18"/>
    <mergeCell ref="L14:L15"/>
    <mergeCell ref="M14:M15"/>
    <mergeCell ref="A17:D17"/>
    <mergeCell ref="J14:J15"/>
    <mergeCell ref="K14:K15"/>
    <mergeCell ref="A13:M13"/>
    <mergeCell ref="A14:A15"/>
    <mergeCell ref="B14:B15"/>
    <mergeCell ref="C14:C15"/>
    <mergeCell ref="D14:D15"/>
    <mergeCell ref="E14:E15"/>
    <mergeCell ref="G2:J2"/>
    <mergeCell ref="A2:F2"/>
    <mergeCell ref="A73:M73"/>
    <mergeCell ref="A74:A75"/>
    <mergeCell ref="B74:B75"/>
    <mergeCell ref="C74:C75"/>
    <mergeCell ref="M24:M25"/>
    <mergeCell ref="A27:D27"/>
    <mergeCell ref="A33:M33"/>
    <mergeCell ref="A34:A35"/>
    <mergeCell ref="B34:B35"/>
    <mergeCell ref="C34:C35"/>
    <mergeCell ref="K24:K25"/>
    <mergeCell ref="L24:L25"/>
    <mergeCell ref="F24:F25"/>
    <mergeCell ref="G24:G25"/>
    <mergeCell ref="H24:H25"/>
    <mergeCell ref="I24:I25"/>
    <mergeCell ref="J24:J25"/>
    <mergeCell ref="L34:L35"/>
    <mergeCell ref="M34:M35"/>
    <mergeCell ref="A37:D37"/>
    <mergeCell ref="A43:M43"/>
    <mergeCell ref="J34:J35"/>
    <mergeCell ref="K34:K35"/>
    <mergeCell ref="D34:D35"/>
    <mergeCell ref="E34:E35"/>
    <mergeCell ref="F34:F35"/>
    <mergeCell ref="G34:G35"/>
    <mergeCell ref="H34:H35"/>
    <mergeCell ref="I34:I35"/>
    <mergeCell ref="A47:D47"/>
    <mergeCell ref="A53:M53"/>
    <mergeCell ref="A54:A55"/>
    <mergeCell ref="A284:A285"/>
    <mergeCell ref="B284:B285"/>
    <mergeCell ref="C284:C285"/>
    <mergeCell ref="D284:D285"/>
    <mergeCell ref="I244:I245"/>
    <mergeCell ref="J244:J245"/>
    <mergeCell ref="K244:K245"/>
    <mergeCell ref="A204:A205"/>
    <mergeCell ref="B204:B205"/>
    <mergeCell ref="C204:C205"/>
    <mergeCell ref="D204:D205"/>
    <mergeCell ref="A153:M153"/>
    <mergeCell ref="A154:A155"/>
    <mergeCell ref="B154:B155"/>
    <mergeCell ref="C154:C155"/>
    <mergeCell ref="K154:K155"/>
    <mergeCell ref="J154:J155"/>
    <mergeCell ref="L154:L155"/>
    <mergeCell ref="M154:M155"/>
    <mergeCell ref="A157:D157"/>
    <mergeCell ref="A163:M163"/>
    <mergeCell ref="D154:D155"/>
    <mergeCell ref="E154:E155"/>
    <mergeCell ref="F154:F155"/>
    <mergeCell ref="G154:G155"/>
    <mergeCell ref="H154:H155"/>
    <mergeCell ref="I154:I155"/>
    <mergeCell ref="M164:M165"/>
    <mergeCell ref="G164:G165"/>
    <mergeCell ref="H164:H165"/>
    <mergeCell ref="I164:I165"/>
    <mergeCell ref="J164:J165"/>
    <mergeCell ref="A467:D467"/>
    <mergeCell ref="A473:M473"/>
    <mergeCell ref="A474:A475"/>
    <mergeCell ref="B474:B475"/>
    <mergeCell ref="L454:L455"/>
    <mergeCell ref="M454:M455"/>
    <mergeCell ref="H454:H455"/>
    <mergeCell ref="I454:I455"/>
    <mergeCell ref="J454:J455"/>
    <mergeCell ref="K454:K455"/>
    <mergeCell ref="A453:M453"/>
    <mergeCell ref="A454:A455"/>
    <mergeCell ref="B454:B455"/>
    <mergeCell ref="C454:C455"/>
    <mergeCell ref="D454:D455"/>
    <mergeCell ref="E454:E455"/>
    <mergeCell ref="F454:F455"/>
    <mergeCell ref="G454:G455"/>
    <mergeCell ref="L464:L465"/>
    <mergeCell ref="M464:M465"/>
    <mergeCell ref="H464:H465"/>
    <mergeCell ref="I464:I465"/>
    <mergeCell ref="J464:J465"/>
    <mergeCell ref="K464:K465"/>
    <mergeCell ref="C458:D458"/>
    <mergeCell ref="C459:D459"/>
    <mergeCell ref="C460:D460"/>
    <mergeCell ref="C461:D461"/>
    <mergeCell ref="C468:D468"/>
    <mergeCell ref="C469:D469"/>
    <mergeCell ref="C470:D470"/>
    <mergeCell ref="C471:D471"/>
    <mergeCell ref="H544:H545"/>
    <mergeCell ref="I544:I545"/>
    <mergeCell ref="J544:J545"/>
    <mergeCell ref="M544:M545"/>
    <mergeCell ref="A547:D547"/>
    <mergeCell ref="A553:M553"/>
    <mergeCell ref="A554:A555"/>
    <mergeCell ref="B554:B555"/>
    <mergeCell ref="C554:C555"/>
    <mergeCell ref="D554:D555"/>
    <mergeCell ref="E554:E555"/>
    <mergeCell ref="F554:F555"/>
    <mergeCell ref="K544:K545"/>
    <mergeCell ref="L544:L545"/>
    <mergeCell ref="L584:L585"/>
    <mergeCell ref="M584:M585"/>
    <mergeCell ref="D584:D585"/>
    <mergeCell ref="C548:D548"/>
    <mergeCell ref="C549:D549"/>
    <mergeCell ref="C550:D550"/>
    <mergeCell ref="C551:D551"/>
    <mergeCell ref="C558:D558"/>
    <mergeCell ref="C570:D570"/>
    <mergeCell ref="C571:D571"/>
    <mergeCell ref="C578:D578"/>
    <mergeCell ref="C579:D579"/>
    <mergeCell ref="A583:M583"/>
    <mergeCell ref="A584:A585"/>
    <mergeCell ref="B584:B585"/>
    <mergeCell ref="C584:C585"/>
    <mergeCell ref="J584:J585"/>
    <mergeCell ref="K584:K585"/>
    <mergeCell ref="I44:I45"/>
    <mergeCell ref="J44:J45"/>
    <mergeCell ref="K44:K45"/>
    <mergeCell ref="A44:A45"/>
    <mergeCell ref="B44:B45"/>
    <mergeCell ref="C44:C45"/>
    <mergeCell ref="D44:D45"/>
    <mergeCell ref="E44:E45"/>
    <mergeCell ref="F44:F45"/>
    <mergeCell ref="A973:M973"/>
    <mergeCell ref="A974:A975"/>
    <mergeCell ref="B974:B975"/>
    <mergeCell ref="C974:C975"/>
    <mergeCell ref="H934:H935"/>
    <mergeCell ref="I934:I935"/>
    <mergeCell ref="J934:J935"/>
    <mergeCell ref="L884:L885"/>
    <mergeCell ref="M884:M885"/>
    <mergeCell ref="A887:D887"/>
    <mergeCell ref="J884:J885"/>
    <mergeCell ref="K884:K885"/>
    <mergeCell ref="A883:M883"/>
    <mergeCell ref="A884:A885"/>
    <mergeCell ref="B884:B885"/>
    <mergeCell ref="C884:C885"/>
    <mergeCell ref="D884:D885"/>
    <mergeCell ref="E884:E885"/>
    <mergeCell ref="F884:F885"/>
    <mergeCell ref="L64:L65"/>
    <mergeCell ref="M64:M65"/>
    <mergeCell ref="A67:D67"/>
    <mergeCell ref="I64:I65"/>
    <mergeCell ref="J64:J65"/>
    <mergeCell ref="K64:K65"/>
    <mergeCell ref="A57:D57"/>
    <mergeCell ref="A63:M63"/>
    <mergeCell ref="A64:A65"/>
    <mergeCell ref="B64:B65"/>
    <mergeCell ref="C64:C65"/>
    <mergeCell ref="D64:D65"/>
    <mergeCell ref="E64:E65"/>
    <mergeCell ref="F64:F65"/>
    <mergeCell ref="G64:G65"/>
    <mergeCell ref="H64:H65"/>
    <mergeCell ref="L54:L55"/>
    <mergeCell ref="M54:M55"/>
    <mergeCell ref="H54:H55"/>
    <mergeCell ref="I54:I55"/>
    <mergeCell ref="J54:J55"/>
    <mergeCell ref="K54:K55"/>
    <mergeCell ref="B54:B55"/>
    <mergeCell ref="C54:C55"/>
    <mergeCell ref="D54:D55"/>
    <mergeCell ref="E54:E55"/>
    <mergeCell ref="F54:F55"/>
    <mergeCell ref="G54:G55"/>
    <mergeCell ref="C58:D58"/>
    <mergeCell ref="C59:D59"/>
    <mergeCell ref="C60:D60"/>
    <mergeCell ref="C61:D61"/>
    <mergeCell ref="L84:L85"/>
    <mergeCell ref="M84:M85"/>
    <mergeCell ref="G84:G85"/>
    <mergeCell ref="H84:H85"/>
    <mergeCell ref="I84:I85"/>
    <mergeCell ref="J84:J85"/>
    <mergeCell ref="K84:K85"/>
    <mergeCell ref="A84:A85"/>
    <mergeCell ref="B84:B85"/>
    <mergeCell ref="C84:C85"/>
    <mergeCell ref="D84:D85"/>
    <mergeCell ref="E84:E85"/>
    <mergeCell ref="F84:F85"/>
    <mergeCell ref="L74:L75"/>
    <mergeCell ref="M74:M75"/>
    <mergeCell ref="A77:D77"/>
    <mergeCell ref="A83:M83"/>
    <mergeCell ref="J74:J75"/>
    <mergeCell ref="K74:K75"/>
    <mergeCell ref="D74:D75"/>
    <mergeCell ref="E74:E75"/>
    <mergeCell ref="F74:F75"/>
    <mergeCell ref="G74:G75"/>
    <mergeCell ref="H74:H75"/>
    <mergeCell ref="I74:I75"/>
    <mergeCell ref="C78:D78"/>
    <mergeCell ref="C79:D79"/>
    <mergeCell ref="C80:D80"/>
    <mergeCell ref="C81:D81"/>
    <mergeCell ref="A97:D97"/>
    <mergeCell ref="A103:M103"/>
    <mergeCell ref="A104:A105"/>
    <mergeCell ref="B104:B105"/>
    <mergeCell ref="C104:C105"/>
    <mergeCell ref="D104:D105"/>
    <mergeCell ref="E104:E105"/>
    <mergeCell ref="F104:F105"/>
    <mergeCell ref="G104:G105"/>
    <mergeCell ref="H104:H105"/>
    <mergeCell ref="L94:L95"/>
    <mergeCell ref="M94:M95"/>
    <mergeCell ref="H94:H95"/>
    <mergeCell ref="I94:I95"/>
    <mergeCell ref="J94:J95"/>
    <mergeCell ref="K94:K95"/>
    <mergeCell ref="A87:D87"/>
    <mergeCell ref="A93:M93"/>
    <mergeCell ref="A94:A95"/>
    <mergeCell ref="B94:B95"/>
    <mergeCell ref="C94:C95"/>
    <mergeCell ref="D94:D95"/>
    <mergeCell ref="E94:E95"/>
    <mergeCell ref="F94:F95"/>
    <mergeCell ref="G94:G95"/>
    <mergeCell ref="C88:D88"/>
    <mergeCell ref="C89:D89"/>
    <mergeCell ref="C90:D90"/>
    <mergeCell ref="C91:D91"/>
    <mergeCell ref="C98:D98"/>
    <mergeCell ref="C99:D99"/>
    <mergeCell ref="C100:D100"/>
    <mergeCell ref="L114:L115"/>
    <mergeCell ref="M114:M115"/>
    <mergeCell ref="A117:D117"/>
    <mergeCell ref="A123:M123"/>
    <mergeCell ref="J114:J115"/>
    <mergeCell ref="K114:K115"/>
    <mergeCell ref="D114:D115"/>
    <mergeCell ref="E114:E115"/>
    <mergeCell ref="F114:F115"/>
    <mergeCell ref="G114:G115"/>
    <mergeCell ref="H114:H115"/>
    <mergeCell ref="I114:I115"/>
    <mergeCell ref="L104:L105"/>
    <mergeCell ref="M104:M105"/>
    <mergeCell ref="A107:D107"/>
    <mergeCell ref="I104:I105"/>
    <mergeCell ref="J104:J105"/>
    <mergeCell ref="K104:K105"/>
    <mergeCell ref="A113:M113"/>
    <mergeCell ref="A114:A115"/>
    <mergeCell ref="B114:B115"/>
    <mergeCell ref="C114:C115"/>
    <mergeCell ref="L134:L135"/>
    <mergeCell ref="M134:M135"/>
    <mergeCell ref="H134:H135"/>
    <mergeCell ref="I134:I135"/>
    <mergeCell ref="J134:J135"/>
    <mergeCell ref="K134:K135"/>
    <mergeCell ref="A127:D127"/>
    <mergeCell ref="A133:M133"/>
    <mergeCell ref="A134:A135"/>
    <mergeCell ref="B134:B135"/>
    <mergeCell ref="C134:C135"/>
    <mergeCell ref="D134:D135"/>
    <mergeCell ref="E134:E135"/>
    <mergeCell ref="F134:F135"/>
    <mergeCell ref="G134:G135"/>
    <mergeCell ref="L124:L125"/>
    <mergeCell ref="M124:M125"/>
    <mergeCell ref="G124:G125"/>
    <mergeCell ref="H124:H125"/>
    <mergeCell ref="I124:I125"/>
    <mergeCell ref="J124:J125"/>
    <mergeCell ref="K124:K125"/>
    <mergeCell ref="A124:A125"/>
    <mergeCell ref="B124:B125"/>
    <mergeCell ref="C124:C125"/>
    <mergeCell ref="D124:D125"/>
    <mergeCell ref="E124:E125"/>
    <mergeCell ref="F124:F125"/>
    <mergeCell ref="L144:L145"/>
    <mergeCell ref="M144:M145"/>
    <mergeCell ref="A147:D147"/>
    <mergeCell ref="I144:I145"/>
    <mergeCell ref="J144:J145"/>
    <mergeCell ref="K144:K145"/>
    <mergeCell ref="A137:D137"/>
    <mergeCell ref="A143:M143"/>
    <mergeCell ref="A144:A145"/>
    <mergeCell ref="B144:B145"/>
    <mergeCell ref="C144:C145"/>
    <mergeCell ref="D144:D145"/>
    <mergeCell ref="E144:E145"/>
    <mergeCell ref="F144:F145"/>
    <mergeCell ref="G144:G145"/>
    <mergeCell ref="H144:H145"/>
    <mergeCell ref="L174:L175"/>
    <mergeCell ref="M174:M175"/>
    <mergeCell ref="H174:H175"/>
    <mergeCell ref="I174:I175"/>
    <mergeCell ref="J174:J175"/>
    <mergeCell ref="K174:K175"/>
    <mergeCell ref="A167:D167"/>
    <mergeCell ref="A173:M173"/>
    <mergeCell ref="A174:A175"/>
    <mergeCell ref="B174:B175"/>
    <mergeCell ref="C174:C175"/>
    <mergeCell ref="D174:D175"/>
    <mergeCell ref="E174:E175"/>
    <mergeCell ref="F174:F175"/>
    <mergeCell ref="G174:G175"/>
    <mergeCell ref="L164:L165"/>
    <mergeCell ref="K164:K165"/>
    <mergeCell ref="A164:A165"/>
    <mergeCell ref="B164:B165"/>
    <mergeCell ref="C164:C165"/>
    <mergeCell ref="D164:D165"/>
    <mergeCell ref="E164:E165"/>
    <mergeCell ref="F164:F165"/>
    <mergeCell ref="A193:M193"/>
    <mergeCell ref="A194:A195"/>
    <mergeCell ref="B194:B195"/>
    <mergeCell ref="C194:C195"/>
    <mergeCell ref="D194:D195"/>
    <mergeCell ref="E194:E195"/>
    <mergeCell ref="F194:F195"/>
    <mergeCell ref="G194:G195"/>
    <mergeCell ref="H194:H195"/>
    <mergeCell ref="I194:I195"/>
    <mergeCell ref="L184:L185"/>
    <mergeCell ref="M184:M185"/>
    <mergeCell ref="A187:D187"/>
    <mergeCell ref="I184:I185"/>
    <mergeCell ref="J184:J185"/>
    <mergeCell ref="K184:K185"/>
    <mergeCell ref="A177:D177"/>
    <mergeCell ref="A183:M183"/>
    <mergeCell ref="A184:A185"/>
    <mergeCell ref="B184:B185"/>
    <mergeCell ref="C184:C185"/>
    <mergeCell ref="D184:D185"/>
    <mergeCell ref="E184:E185"/>
    <mergeCell ref="F184:F185"/>
    <mergeCell ref="G184:G185"/>
    <mergeCell ref="H184:H185"/>
    <mergeCell ref="M204:M205"/>
    <mergeCell ref="A207:D207"/>
    <mergeCell ref="A213:M213"/>
    <mergeCell ref="A214:A215"/>
    <mergeCell ref="B214:B215"/>
    <mergeCell ref="C214:C215"/>
    <mergeCell ref="D214:D215"/>
    <mergeCell ref="E214:E215"/>
    <mergeCell ref="K204:K205"/>
    <mergeCell ref="L204:L205"/>
    <mergeCell ref="E204:E205"/>
    <mergeCell ref="F204:F205"/>
    <mergeCell ref="G204:G205"/>
    <mergeCell ref="H204:H205"/>
    <mergeCell ref="I204:I205"/>
    <mergeCell ref="J204:J205"/>
    <mergeCell ref="L194:L195"/>
    <mergeCell ref="M194:M195"/>
    <mergeCell ref="A197:D197"/>
    <mergeCell ref="A203:M203"/>
    <mergeCell ref="J194:J195"/>
    <mergeCell ref="K194:K195"/>
    <mergeCell ref="C189:D189"/>
    <mergeCell ref="C190:D190"/>
    <mergeCell ref="C191:D191"/>
    <mergeCell ref="C198:D198"/>
    <mergeCell ref="C199:D199"/>
    <mergeCell ref="C200:D200"/>
    <mergeCell ref="C201:D201"/>
    <mergeCell ref="C208:D208"/>
    <mergeCell ref="C209:D209"/>
    <mergeCell ref="K224:K225"/>
    <mergeCell ref="M214:M215"/>
    <mergeCell ref="A217:D217"/>
    <mergeCell ref="A223:M223"/>
    <mergeCell ref="A224:A225"/>
    <mergeCell ref="B224:B225"/>
    <mergeCell ref="C224:C225"/>
    <mergeCell ref="D224:D225"/>
    <mergeCell ref="E224:E225"/>
    <mergeCell ref="F224:F225"/>
    <mergeCell ref="K214:K215"/>
    <mergeCell ref="L214:L215"/>
    <mergeCell ref="F214:F215"/>
    <mergeCell ref="G214:G215"/>
    <mergeCell ref="H214:H215"/>
    <mergeCell ref="I214:I215"/>
    <mergeCell ref="J214:J215"/>
    <mergeCell ref="L244:L245"/>
    <mergeCell ref="M244:M245"/>
    <mergeCell ref="A237:D237"/>
    <mergeCell ref="A243:M243"/>
    <mergeCell ref="A244:A245"/>
    <mergeCell ref="B244:B245"/>
    <mergeCell ref="C244:C245"/>
    <mergeCell ref="D244:D245"/>
    <mergeCell ref="E244:E245"/>
    <mergeCell ref="F244:F245"/>
    <mergeCell ref="G244:G245"/>
    <mergeCell ref="H244:H245"/>
    <mergeCell ref="L234:L235"/>
    <mergeCell ref="M234:M235"/>
    <mergeCell ref="H234:H235"/>
    <mergeCell ref="I234:I235"/>
    <mergeCell ref="J234:J235"/>
    <mergeCell ref="K234:K235"/>
    <mergeCell ref="A257:D257"/>
    <mergeCell ref="A263:M263"/>
    <mergeCell ref="A264:A265"/>
    <mergeCell ref="B264:B265"/>
    <mergeCell ref="C264:C265"/>
    <mergeCell ref="D264:D265"/>
    <mergeCell ref="E264:E265"/>
    <mergeCell ref="F264:F265"/>
    <mergeCell ref="G264:G265"/>
    <mergeCell ref="H264:H265"/>
    <mergeCell ref="L254:L255"/>
    <mergeCell ref="M254:M255"/>
    <mergeCell ref="H254:H255"/>
    <mergeCell ref="I254:I255"/>
    <mergeCell ref="J254:J255"/>
    <mergeCell ref="K254:K255"/>
    <mergeCell ref="A247:D247"/>
    <mergeCell ref="A253:M253"/>
    <mergeCell ref="A254:A255"/>
    <mergeCell ref="B254:B255"/>
    <mergeCell ref="C254:C255"/>
    <mergeCell ref="D254:D255"/>
    <mergeCell ref="E254:E255"/>
    <mergeCell ref="F254:F255"/>
    <mergeCell ref="G254:G255"/>
    <mergeCell ref="C251:D251"/>
    <mergeCell ref="C258:D258"/>
    <mergeCell ref="C259:D259"/>
    <mergeCell ref="C260:D260"/>
    <mergeCell ref="C261:D261"/>
    <mergeCell ref="L274:L275"/>
    <mergeCell ref="M274:M275"/>
    <mergeCell ref="A277:D277"/>
    <mergeCell ref="A283:M283"/>
    <mergeCell ref="J274:J275"/>
    <mergeCell ref="K274:K275"/>
    <mergeCell ref="A273:M273"/>
    <mergeCell ref="A274:A275"/>
    <mergeCell ref="B274:B275"/>
    <mergeCell ref="C274:C275"/>
    <mergeCell ref="D274:D275"/>
    <mergeCell ref="E274:E275"/>
    <mergeCell ref="F274:F275"/>
    <mergeCell ref="G274:G275"/>
    <mergeCell ref="H274:H275"/>
    <mergeCell ref="I274:I275"/>
    <mergeCell ref="L264:L265"/>
    <mergeCell ref="M264:M265"/>
    <mergeCell ref="A267:D267"/>
    <mergeCell ref="I264:I265"/>
    <mergeCell ref="J264:J265"/>
    <mergeCell ref="K264:K265"/>
    <mergeCell ref="C268:D268"/>
    <mergeCell ref="C269:D269"/>
    <mergeCell ref="C270:D270"/>
    <mergeCell ref="C271:D271"/>
    <mergeCell ref="C278:D278"/>
    <mergeCell ref="C279:D279"/>
    <mergeCell ref="C280:D280"/>
    <mergeCell ref="C281:D281"/>
    <mergeCell ref="M294:M295"/>
    <mergeCell ref="A297:D297"/>
    <mergeCell ref="A303:M303"/>
    <mergeCell ref="A304:A305"/>
    <mergeCell ref="B304:B305"/>
    <mergeCell ref="C304:C305"/>
    <mergeCell ref="D304:D305"/>
    <mergeCell ref="E304:E305"/>
    <mergeCell ref="F304:F305"/>
    <mergeCell ref="K294:K295"/>
    <mergeCell ref="L294:L295"/>
    <mergeCell ref="F294:F295"/>
    <mergeCell ref="G294:G295"/>
    <mergeCell ref="H294:H295"/>
    <mergeCell ref="I294:I295"/>
    <mergeCell ref="J294:J295"/>
    <mergeCell ref="M284:M285"/>
    <mergeCell ref="A287:D287"/>
    <mergeCell ref="A293:M293"/>
    <mergeCell ref="A294:A295"/>
    <mergeCell ref="B294:B295"/>
    <mergeCell ref="C294:C295"/>
    <mergeCell ref="D294:D295"/>
    <mergeCell ref="E294:E295"/>
    <mergeCell ref="K284:K285"/>
    <mergeCell ref="L284:L285"/>
    <mergeCell ref="E284:E285"/>
    <mergeCell ref="F284:F285"/>
    <mergeCell ref="G284:G285"/>
    <mergeCell ref="H284:H285"/>
    <mergeCell ref="I284:I285"/>
    <mergeCell ref="J284:J285"/>
    <mergeCell ref="L314:L315"/>
    <mergeCell ref="M314:M315"/>
    <mergeCell ref="H314:H315"/>
    <mergeCell ref="I314:I315"/>
    <mergeCell ref="J314:J315"/>
    <mergeCell ref="K314:K315"/>
    <mergeCell ref="A307:D307"/>
    <mergeCell ref="A313:M313"/>
    <mergeCell ref="A314:A315"/>
    <mergeCell ref="B314:B315"/>
    <mergeCell ref="C314:C315"/>
    <mergeCell ref="D314:D315"/>
    <mergeCell ref="E314:E315"/>
    <mergeCell ref="F314:F315"/>
    <mergeCell ref="G314:G315"/>
    <mergeCell ref="L304:L305"/>
    <mergeCell ref="M304:M305"/>
    <mergeCell ref="G304:G305"/>
    <mergeCell ref="H304:H305"/>
    <mergeCell ref="I304:I305"/>
    <mergeCell ref="J304:J305"/>
    <mergeCell ref="K304:K305"/>
    <mergeCell ref="A333:M333"/>
    <mergeCell ref="A334:A335"/>
    <mergeCell ref="B334:B335"/>
    <mergeCell ref="C334:C335"/>
    <mergeCell ref="D334:D335"/>
    <mergeCell ref="E334:E335"/>
    <mergeCell ref="F334:F335"/>
    <mergeCell ref="G334:G335"/>
    <mergeCell ref="H334:H335"/>
    <mergeCell ref="L324:L325"/>
    <mergeCell ref="M324:M325"/>
    <mergeCell ref="A317:D317"/>
    <mergeCell ref="A323:M323"/>
    <mergeCell ref="A324:A325"/>
    <mergeCell ref="B324:B325"/>
    <mergeCell ref="C324:C325"/>
    <mergeCell ref="D324:D325"/>
    <mergeCell ref="E324:E325"/>
    <mergeCell ref="F324:F325"/>
    <mergeCell ref="G324:G325"/>
    <mergeCell ref="H324:H325"/>
    <mergeCell ref="I324:I325"/>
    <mergeCell ref="J324:J325"/>
    <mergeCell ref="K324:K325"/>
    <mergeCell ref="C329:D329"/>
    <mergeCell ref="C330:D330"/>
    <mergeCell ref="C331:D331"/>
    <mergeCell ref="L344:L345"/>
    <mergeCell ref="M344:M345"/>
    <mergeCell ref="A347:D347"/>
    <mergeCell ref="A353:M353"/>
    <mergeCell ref="J344:J345"/>
    <mergeCell ref="K344:K345"/>
    <mergeCell ref="D344:D345"/>
    <mergeCell ref="E344:E345"/>
    <mergeCell ref="F344:F345"/>
    <mergeCell ref="G344:G345"/>
    <mergeCell ref="H344:H345"/>
    <mergeCell ref="I344:I345"/>
    <mergeCell ref="L334:L335"/>
    <mergeCell ref="M334:M335"/>
    <mergeCell ref="A337:D337"/>
    <mergeCell ref="I334:I335"/>
    <mergeCell ref="J334:J335"/>
    <mergeCell ref="K334:K335"/>
    <mergeCell ref="A343:M343"/>
    <mergeCell ref="A344:A345"/>
    <mergeCell ref="B344:B345"/>
    <mergeCell ref="C344:C345"/>
    <mergeCell ref="C338:D338"/>
    <mergeCell ref="C339:D339"/>
    <mergeCell ref="C340:D340"/>
    <mergeCell ref="C341:D341"/>
    <mergeCell ref="C348:D348"/>
    <mergeCell ref="C349:D349"/>
    <mergeCell ref="C350:D350"/>
    <mergeCell ref="C351:D351"/>
    <mergeCell ref="A363:M363"/>
    <mergeCell ref="A364:A365"/>
    <mergeCell ref="B364:B365"/>
    <mergeCell ref="C364:C365"/>
    <mergeCell ref="D364:D365"/>
    <mergeCell ref="E364:E365"/>
    <mergeCell ref="F364:F365"/>
    <mergeCell ref="G364:G365"/>
    <mergeCell ref="H364:H365"/>
    <mergeCell ref="L354:L355"/>
    <mergeCell ref="M354:M355"/>
    <mergeCell ref="G354:G355"/>
    <mergeCell ref="H354:H355"/>
    <mergeCell ref="I354:I355"/>
    <mergeCell ref="J354:J355"/>
    <mergeCell ref="K354:K355"/>
    <mergeCell ref="A354:A355"/>
    <mergeCell ref="B354:B355"/>
    <mergeCell ref="C354:C355"/>
    <mergeCell ref="D354:D355"/>
    <mergeCell ref="E354:E355"/>
    <mergeCell ref="F354:F355"/>
    <mergeCell ref="A357:D357"/>
    <mergeCell ref="C358:D358"/>
    <mergeCell ref="C359:D359"/>
    <mergeCell ref="C360:D360"/>
    <mergeCell ref="C361:D361"/>
    <mergeCell ref="L374:L375"/>
    <mergeCell ref="M374:M375"/>
    <mergeCell ref="A377:D377"/>
    <mergeCell ref="A383:M383"/>
    <mergeCell ref="J374:J375"/>
    <mergeCell ref="K374:K375"/>
    <mergeCell ref="D374:D375"/>
    <mergeCell ref="E374:E375"/>
    <mergeCell ref="F374:F375"/>
    <mergeCell ref="G374:G375"/>
    <mergeCell ref="H374:H375"/>
    <mergeCell ref="I374:I375"/>
    <mergeCell ref="L364:L365"/>
    <mergeCell ref="M364:M365"/>
    <mergeCell ref="A367:D367"/>
    <mergeCell ref="I364:I365"/>
    <mergeCell ref="J364:J365"/>
    <mergeCell ref="K364:K365"/>
    <mergeCell ref="A373:M373"/>
    <mergeCell ref="A374:A375"/>
    <mergeCell ref="B374:B375"/>
    <mergeCell ref="C374:C375"/>
    <mergeCell ref="C368:D368"/>
    <mergeCell ref="C369:D369"/>
    <mergeCell ref="C370:D370"/>
    <mergeCell ref="C371:D371"/>
    <mergeCell ref="C378:D378"/>
    <mergeCell ref="C379:D379"/>
    <mergeCell ref="C380:D380"/>
    <mergeCell ref="C381:D381"/>
    <mergeCell ref="A393:M393"/>
    <mergeCell ref="A394:A395"/>
    <mergeCell ref="B394:B395"/>
    <mergeCell ref="C394:C395"/>
    <mergeCell ref="D394:D395"/>
    <mergeCell ref="E394:E395"/>
    <mergeCell ref="F394:F395"/>
    <mergeCell ref="G394:G395"/>
    <mergeCell ref="H394:H395"/>
    <mergeCell ref="L384:L385"/>
    <mergeCell ref="M384:M385"/>
    <mergeCell ref="G384:G385"/>
    <mergeCell ref="H384:H385"/>
    <mergeCell ref="I384:I385"/>
    <mergeCell ref="J384:J385"/>
    <mergeCell ref="K384:K385"/>
    <mergeCell ref="A384:A385"/>
    <mergeCell ref="B384:B385"/>
    <mergeCell ref="C384:C385"/>
    <mergeCell ref="D384:D385"/>
    <mergeCell ref="E384:E385"/>
    <mergeCell ref="F384:F385"/>
    <mergeCell ref="A387:D387"/>
    <mergeCell ref="C388:D388"/>
    <mergeCell ref="C389:D389"/>
    <mergeCell ref="C390:D390"/>
    <mergeCell ref="C391:D391"/>
    <mergeCell ref="L404:L405"/>
    <mergeCell ref="M404:M405"/>
    <mergeCell ref="G404:G405"/>
    <mergeCell ref="H404:H405"/>
    <mergeCell ref="I404:I405"/>
    <mergeCell ref="J404:J405"/>
    <mergeCell ref="K404:K405"/>
    <mergeCell ref="A404:A405"/>
    <mergeCell ref="B404:B405"/>
    <mergeCell ref="C404:C405"/>
    <mergeCell ref="D404:D405"/>
    <mergeCell ref="E404:E405"/>
    <mergeCell ref="F404:F405"/>
    <mergeCell ref="L394:L395"/>
    <mergeCell ref="M394:M395"/>
    <mergeCell ref="A403:M403"/>
    <mergeCell ref="I394:I395"/>
    <mergeCell ref="J394:J395"/>
    <mergeCell ref="K394:K395"/>
    <mergeCell ref="A397:D397"/>
    <mergeCell ref="C398:D398"/>
    <mergeCell ref="C399:D399"/>
    <mergeCell ref="C400:D400"/>
    <mergeCell ref="C401:D401"/>
    <mergeCell ref="M414:M415"/>
    <mergeCell ref="A423:M423"/>
    <mergeCell ref="A424:A425"/>
    <mergeCell ref="B424:B425"/>
    <mergeCell ref="C424:C425"/>
    <mergeCell ref="D424:D425"/>
    <mergeCell ref="E424:E425"/>
    <mergeCell ref="F424:F425"/>
    <mergeCell ref="G424:G425"/>
    <mergeCell ref="K414:K415"/>
    <mergeCell ref="L414:L415"/>
    <mergeCell ref="A407:D407"/>
    <mergeCell ref="A413:M413"/>
    <mergeCell ref="A414:A415"/>
    <mergeCell ref="B414:B415"/>
    <mergeCell ref="C414:C415"/>
    <mergeCell ref="D414:D415"/>
    <mergeCell ref="E414:E415"/>
    <mergeCell ref="F414:F415"/>
    <mergeCell ref="G414:G415"/>
    <mergeCell ref="A417:D417"/>
    <mergeCell ref="H414:H415"/>
    <mergeCell ref="I414:I415"/>
    <mergeCell ref="J414:J415"/>
    <mergeCell ref="C408:D408"/>
    <mergeCell ref="C409:D409"/>
    <mergeCell ref="C410:D410"/>
    <mergeCell ref="C411:D411"/>
    <mergeCell ref="C418:D418"/>
    <mergeCell ref="C419:D419"/>
    <mergeCell ref="C420:D420"/>
    <mergeCell ref="C421:D421"/>
    <mergeCell ref="L434:L435"/>
    <mergeCell ref="M434:M435"/>
    <mergeCell ref="A437:D437"/>
    <mergeCell ref="A443:M443"/>
    <mergeCell ref="J434:J435"/>
    <mergeCell ref="K434:K435"/>
    <mergeCell ref="A433:M433"/>
    <mergeCell ref="A434:A435"/>
    <mergeCell ref="B434:B435"/>
    <mergeCell ref="C434:C435"/>
    <mergeCell ref="D434:D435"/>
    <mergeCell ref="E434:E435"/>
    <mergeCell ref="F434:F435"/>
    <mergeCell ref="G434:G435"/>
    <mergeCell ref="H434:H435"/>
    <mergeCell ref="I434:I435"/>
    <mergeCell ref="L424:L425"/>
    <mergeCell ref="M424:M425"/>
    <mergeCell ref="H424:H425"/>
    <mergeCell ref="I424:I425"/>
    <mergeCell ref="J424:J425"/>
    <mergeCell ref="K424:K425"/>
    <mergeCell ref="A427:D427"/>
    <mergeCell ref="C428:D428"/>
    <mergeCell ref="C429:D429"/>
    <mergeCell ref="C430:D430"/>
    <mergeCell ref="C431:D431"/>
    <mergeCell ref="C438:D438"/>
    <mergeCell ref="C439:D439"/>
    <mergeCell ref="C440:D440"/>
    <mergeCell ref="C441:D441"/>
    <mergeCell ref="A447:D447"/>
    <mergeCell ref="A463:M463"/>
    <mergeCell ref="A464:A465"/>
    <mergeCell ref="B464:B465"/>
    <mergeCell ref="C464:C465"/>
    <mergeCell ref="D464:D465"/>
    <mergeCell ref="E464:E465"/>
    <mergeCell ref="F464:F465"/>
    <mergeCell ref="G464:G465"/>
    <mergeCell ref="L444:L445"/>
    <mergeCell ref="M444:M445"/>
    <mergeCell ref="G444:G445"/>
    <mergeCell ref="H444:H445"/>
    <mergeCell ref="I444:I445"/>
    <mergeCell ref="J444:J445"/>
    <mergeCell ref="K444:K445"/>
    <mergeCell ref="A444:A445"/>
    <mergeCell ref="B444:B445"/>
    <mergeCell ref="C444:C445"/>
    <mergeCell ref="D444:D445"/>
    <mergeCell ref="E444:E445"/>
    <mergeCell ref="F444:F445"/>
    <mergeCell ref="A457:D457"/>
    <mergeCell ref="C448:D448"/>
    <mergeCell ref="C449:D449"/>
    <mergeCell ref="C450:D450"/>
    <mergeCell ref="C451:D451"/>
    <mergeCell ref="L484:L485"/>
    <mergeCell ref="M484:M485"/>
    <mergeCell ref="A487:D487"/>
    <mergeCell ref="A493:M493"/>
    <mergeCell ref="J484:J485"/>
    <mergeCell ref="K484:K485"/>
    <mergeCell ref="A483:M483"/>
    <mergeCell ref="A484:A485"/>
    <mergeCell ref="B484:B485"/>
    <mergeCell ref="C484:C485"/>
    <mergeCell ref="D484:D485"/>
    <mergeCell ref="E484:E485"/>
    <mergeCell ref="F484:F485"/>
    <mergeCell ref="G484:G485"/>
    <mergeCell ref="H484:H485"/>
    <mergeCell ref="I484:I485"/>
    <mergeCell ref="L474:L475"/>
    <mergeCell ref="M474:M475"/>
    <mergeCell ref="A477:D477"/>
    <mergeCell ref="I474:I475"/>
    <mergeCell ref="J474:J475"/>
    <mergeCell ref="K474:K475"/>
    <mergeCell ref="C474:C475"/>
    <mergeCell ref="D474:D475"/>
    <mergeCell ref="E474:E475"/>
    <mergeCell ref="F474:F475"/>
    <mergeCell ref="G474:G475"/>
    <mergeCell ref="H474:H475"/>
    <mergeCell ref="C478:D478"/>
    <mergeCell ref="C479:D479"/>
    <mergeCell ref="C480:D480"/>
    <mergeCell ref="C481:D481"/>
    <mergeCell ref="L504:L505"/>
    <mergeCell ref="M504:M505"/>
    <mergeCell ref="H504:H505"/>
    <mergeCell ref="I504:I505"/>
    <mergeCell ref="J504:J505"/>
    <mergeCell ref="K504:K505"/>
    <mergeCell ref="A497:D497"/>
    <mergeCell ref="A503:M503"/>
    <mergeCell ref="A504:A505"/>
    <mergeCell ref="B504:B505"/>
    <mergeCell ref="C504:C505"/>
    <mergeCell ref="D504:D505"/>
    <mergeCell ref="E504:E505"/>
    <mergeCell ref="F504:F505"/>
    <mergeCell ref="G504:G505"/>
    <mergeCell ref="L494:L495"/>
    <mergeCell ref="M494:M495"/>
    <mergeCell ref="G494:G495"/>
    <mergeCell ref="H494:H495"/>
    <mergeCell ref="I494:I495"/>
    <mergeCell ref="J494:J495"/>
    <mergeCell ref="K494:K495"/>
    <mergeCell ref="A494:A495"/>
    <mergeCell ref="B494:B495"/>
    <mergeCell ref="C494:C495"/>
    <mergeCell ref="D494:D495"/>
    <mergeCell ref="E494:E495"/>
    <mergeCell ref="F494:F495"/>
    <mergeCell ref="K514:K515"/>
    <mergeCell ref="A507:D507"/>
    <mergeCell ref="A513:M513"/>
    <mergeCell ref="A514:A515"/>
    <mergeCell ref="B514:B515"/>
    <mergeCell ref="C514:C515"/>
    <mergeCell ref="D514:D515"/>
    <mergeCell ref="E514:E515"/>
    <mergeCell ref="F514:F515"/>
    <mergeCell ref="G514:G515"/>
    <mergeCell ref="H514:H515"/>
    <mergeCell ref="L534:L535"/>
    <mergeCell ref="M534:M535"/>
    <mergeCell ref="G534:G535"/>
    <mergeCell ref="H534:H535"/>
    <mergeCell ref="I534:I535"/>
    <mergeCell ref="J534:J535"/>
    <mergeCell ref="K534:K535"/>
    <mergeCell ref="A534:A535"/>
    <mergeCell ref="B534:B535"/>
    <mergeCell ref="C534:C535"/>
    <mergeCell ref="D534:D535"/>
    <mergeCell ref="E534:E535"/>
    <mergeCell ref="F534:F535"/>
    <mergeCell ref="L524:L525"/>
    <mergeCell ref="M524:M525"/>
    <mergeCell ref="A527:D527"/>
    <mergeCell ref="A533:M533"/>
    <mergeCell ref="J524:J525"/>
    <mergeCell ref="K524:K525"/>
    <mergeCell ref="C529:D529"/>
    <mergeCell ref="C530:D530"/>
    <mergeCell ref="C531:D531"/>
    <mergeCell ref="A537:D537"/>
    <mergeCell ref="A543:M543"/>
    <mergeCell ref="A544:A545"/>
    <mergeCell ref="B544:B545"/>
    <mergeCell ref="C544:C545"/>
    <mergeCell ref="D544:D545"/>
    <mergeCell ref="E544:E545"/>
    <mergeCell ref="F544:F545"/>
    <mergeCell ref="G544:G545"/>
    <mergeCell ref="L564:L565"/>
    <mergeCell ref="M564:M565"/>
    <mergeCell ref="H564:H565"/>
    <mergeCell ref="I564:I565"/>
    <mergeCell ref="J564:J565"/>
    <mergeCell ref="K564:K565"/>
    <mergeCell ref="A557:D557"/>
    <mergeCell ref="A563:M563"/>
    <mergeCell ref="A564:A565"/>
    <mergeCell ref="B564:B565"/>
    <mergeCell ref="C564:C565"/>
    <mergeCell ref="D564:D565"/>
    <mergeCell ref="E564:E565"/>
    <mergeCell ref="F564:F565"/>
    <mergeCell ref="G564:G565"/>
    <mergeCell ref="L554:L555"/>
    <mergeCell ref="M554:M555"/>
    <mergeCell ref="G554:G555"/>
    <mergeCell ref="H554:H555"/>
    <mergeCell ref="I554:I555"/>
    <mergeCell ref="J554:J555"/>
    <mergeCell ref="K554:K555"/>
    <mergeCell ref="C538:D538"/>
    <mergeCell ref="E584:E585"/>
    <mergeCell ref="F584:F585"/>
    <mergeCell ref="G584:G585"/>
    <mergeCell ref="H584:H585"/>
    <mergeCell ref="I584:I585"/>
    <mergeCell ref="L574:L575"/>
    <mergeCell ref="M574:M575"/>
    <mergeCell ref="A577:D577"/>
    <mergeCell ref="I574:I575"/>
    <mergeCell ref="J574:J575"/>
    <mergeCell ref="K574:K575"/>
    <mergeCell ref="A567:D567"/>
    <mergeCell ref="A573:M573"/>
    <mergeCell ref="A574:A575"/>
    <mergeCell ref="B574:B575"/>
    <mergeCell ref="C574:C575"/>
    <mergeCell ref="D574:D575"/>
    <mergeCell ref="E574:E575"/>
    <mergeCell ref="F574:F575"/>
    <mergeCell ref="G574:G575"/>
    <mergeCell ref="H574:H575"/>
    <mergeCell ref="C580:D580"/>
    <mergeCell ref="C581:D581"/>
    <mergeCell ref="C539:D539"/>
    <mergeCell ref="C540:D540"/>
    <mergeCell ref="C541:D541"/>
    <mergeCell ref="C559:D559"/>
    <mergeCell ref="C560:D560"/>
    <mergeCell ref="C561:D561"/>
    <mergeCell ref="C568:D568"/>
    <mergeCell ref="C569:D569"/>
    <mergeCell ref="I604:I605"/>
    <mergeCell ref="L594:L595"/>
    <mergeCell ref="M594:M595"/>
    <mergeCell ref="A597:D597"/>
    <mergeCell ref="I594:I595"/>
    <mergeCell ref="J594:J595"/>
    <mergeCell ref="K594:K595"/>
    <mergeCell ref="C594:C595"/>
    <mergeCell ref="D594:D595"/>
    <mergeCell ref="E594:E595"/>
    <mergeCell ref="F594:F595"/>
    <mergeCell ref="G594:G595"/>
    <mergeCell ref="H594:H595"/>
    <mergeCell ref="L634:L635"/>
    <mergeCell ref="M634:M635"/>
    <mergeCell ref="A637:D637"/>
    <mergeCell ref="A643:M643"/>
    <mergeCell ref="J634:J635"/>
    <mergeCell ref="K634:K635"/>
    <mergeCell ref="A633:M633"/>
    <mergeCell ref="A634:A635"/>
    <mergeCell ref="B634:B635"/>
    <mergeCell ref="C634:C635"/>
    <mergeCell ref="D634:D635"/>
    <mergeCell ref="E634:E635"/>
    <mergeCell ref="F634:F635"/>
    <mergeCell ref="G634:G635"/>
    <mergeCell ref="H634:H635"/>
    <mergeCell ref="I634:I635"/>
    <mergeCell ref="L624:L625"/>
    <mergeCell ref="M624:M625"/>
    <mergeCell ref="H624:H625"/>
    <mergeCell ref="C629:D629"/>
    <mergeCell ref="C630:D630"/>
    <mergeCell ref="C631:D631"/>
    <mergeCell ref="C638:D638"/>
    <mergeCell ref="C639:D639"/>
    <mergeCell ref="C640:D640"/>
    <mergeCell ref="C641:D641"/>
    <mergeCell ref="A647:D647"/>
    <mergeCell ref="A653:M653"/>
    <mergeCell ref="A654:A655"/>
    <mergeCell ref="B654:B655"/>
    <mergeCell ref="C654:C655"/>
    <mergeCell ref="D654:D655"/>
    <mergeCell ref="E654:E655"/>
    <mergeCell ref="F654:F655"/>
    <mergeCell ref="G654:G655"/>
    <mergeCell ref="L644:L645"/>
    <mergeCell ref="M644:M645"/>
    <mergeCell ref="G644:G645"/>
    <mergeCell ref="H644:H645"/>
    <mergeCell ref="I644:I645"/>
    <mergeCell ref="J644:J645"/>
    <mergeCell ref="K644:K645"/>
    <mergeCell ref="A644:A645"/>
    <mergeCell ref="B644:B645"/>
    <mergeCell ref="C644:C645"/>
    <mergeCell ref="D644:D645"/>
    <mergeCell ref="E644:E645"/>
    <mergeCell ref="F644:F645"/>
    <mergeCell ref="C648:D648"/>
    <mergeCell ref="C649:D649"/>
    <mergeCell ref="C650:D650"/>
    <mergeCell ref="C651:D651"/>
    <mergeCell ref="L664:L665"/>
    <mergeCell ref="M664:M665"/>
    <mergeCell ref="A667:D667"/>
    <mergeCell ref="I664:I665"/>
    <mergeCell ref="J664:J665"/>
    <mergeCell ref="K664:K665"/>
    <mergeCell ref="A657:D657"/>
    <mergeCell ref="A663:M663"/>
    <mergeCell ref="A664:A665"/>
    <mergeCell ref="B664:B665"/>
    <mergeCell ref="C664:C665"/>
    <mergeCell ref="D664:D665"/>
    <mergeCell ref="E664:E665"/>
    <mergeCell ref="F664:F665"/>
    <mergeCell ref="G664:G665"/>
    <mergeCell ref="H664:H665"/>
    <mergeCell ref="L654:L655"/>
    <mergeCell ref="M654:M655"/>
    <mergeCell ref="H654:H655"/>
    <mergeCell ref="I654:I655"/>
    <mergeCell ref="J654:J655"/>
    <mergeCell ref="K654:K655"/>
    <mergeCell ref="C658:D658"/>
    <mergeCell ref="C659:D659"/>
    <mergeCell ref="C660:D660"/>
    <mergeCell ref="C661:D661"/>
    <mergeCell ref="E684:E685"/>
    <mergeCell ref="F684:F685"/>
    <mergeCell ref="L674:L675"/>
    <mergeCell ref="M674:M675"/>
    <mergeCell ref="A677:D677"/>
    <mergeCell ref="A683:M683"/>
    <mergeCell ref="J674:J675"/>
    <mergeCell ref="K674:K675"/>
    <mergeCell ref="D674:D675"/>
    <mergeCell ref="E674:E675"/>
    <mergeCell ref="F674:F675"/>
    <mergeCell ref="G674:G675"/>
    <mergeCell ref="H674:H675"/>
    <mergeCell ref="I674:I675"/>
    <mergeCell ref="A697:D697"/>
    <mergeCell ref="A703:M703"/>
    <mergeCell ref="A704:A705"/>
    <mergeCell ref="B704:B705"/>
    <mergeCell ref="C704:C705"/>
    <mergeCell ref="D704:D705"/>
    <mergeCell ref="E704:E705"/>
    <mergeCell ref="F704:F705"/>
    <mergeCell ref="G704:G705"/>
    <mergeCell ref="H704:H705"/>
    <mergeCell ref="L694:L695"/>
    <mergeCell ref="M694:M695"/>
    <mergeCell ref="H694:H695"/>
    <mergeCell ref="I694:I695"/>
    <mergeCell ref="J694:J695"/>
    <mergeCell ref="K694:K695"/>
    <mergeCell ref="A687:D687"/>
    <mergeCell ref="A693:M693"/>
    <mergeCell ref="A694:A695"/>
    <mergeCell ref="B694:B695"/>
    <mergeCell ref="C694:C695"/>
    <mergeCell ref="D694:D695"/>
    <mergeCell ref="E694:E695"/>
    <mergeCell ref="F694:F695"/>
    <mergeCell ref="G694:G695"/>
    <mergeCell ref="M714:M715"/>
    <mergeCell ref="A717:D717"/>
    <mergeCell ref="A723:M723"/>
    <mergeCell ref="A724:A725"/>
    <mergeCell ref="B724:B725"/>
    <mergeCell ref="C724:C725"/>
    <mergeCell ref="D724:D725"/>
    <mergeCell ref="E724:E725"/>
    <mergeCell ref="K714:K715"/>
    <mergeCell ref="L714:L715"/>
    <mergeCell ref="E714:E715"/>
    <mergeCell ref="F714:F715"/>
    <mergeCell ref="G714:G715"/>
    <mergeCell ref="H714:H715"/>
    <mergeCell ref="I714:I715"/>
    <mergeCell ref="J714:J715"/>
    <mergeCell ref="L704:L705"/>
    <mergeCell ref="M704:M705"/>
    <mergeCell ref="A707:D707"/>
    <mergeCell ref="I704:I705"/>
    <mergeCell ref="J704:J705"/>
    <mergeCell ref="K704:K705"/>
    <mergeCell ref="A714:A715"/>
    <mergeCell ref="B714:B715"/>
    <mergeCell ref="C714:C715"/>
    <mergeCell ref="D714:D715"/>
    <mergeCell ref="A713:M713"/>
    <mergeCell ref="C709:D709"/>
    <mergeCell ref="C710:D710"/>
    <mergeCell ref="C711:D711"/>
    <mergeCell ref="C718:D718"/>
    <mergeCell ref="C719:D719"/>
    <mergeCell ref="L734:L735"/>
    <mergeCell ref="M734:M735"/>
    <mergeCell ref="G734:G735"/>
    <mergeCell ref="H734:H735"/>
    <mergeCell ref="I734:I735"/>
    <mergeCell ref="J734:J735"/>
    <mergeCell ref="K734:K735"/>
    <mergeCell ref="M724:M725"/>
    <mergeCell ref="A727:D727"/>
    <mergeCell ref="A733:M733"/>
    <mergeCell ref="A734:A735"/>
    <mergeCell ref="B734:B735"/>
    <mergeCell ref="C734:C735"/>
    <mergeCell ref="D734:D735"/>
    <mergeCell ref="E734:E735"/>
    <mergeCell ref="F734:F735"/>
    <mergeCell ref="K724:K725"/>
    <mergeCell ref="L724:L725"/>
    <mergeCell ref="F724:F725"/>
    <mergeCell ref="G724:G725"/>
    <mergeCell ref="H724:H725"/>
    <mergeCell ref="I724:I725"/>
    <mergeCell ref="J724:J725"/>
    <mergeCell ref="C720:D720"/>
    <mergeCell ref="C721:D721"/>
    <mergeCell ref="A743:M743"/>
    <mergeCell ref="A744:A745"/>
    <mergeCell ref="B744:B745"/>
    <mergeCell ref="C744:C745"/>
    <mergeCell ref="D744:D745"/>
    <mergeCell ref="E744:E745"/>
    <mergeCell ref="F744:F745"/>
    <mergeCell ref="G744:G745"/>
    <mergeCell ref="I754:I755"/>
    <mergeCell ref="J754:J755"/>
    <mergeCell ref="K754:K755"/>
    <mergeCell ref="L764:L765"/>
    <mergeCell ref="M764:M765"/>
    <mergeCell ref="G764:G765"/>
    <mergeCell ref="H764:H765"/>
    <mergeCell ref="I764:I765"/>
    <mergeCell ref="J764:J765"/>
    <mergeCell ref="K764:K765"/>
    <mergeCell ref="A764:A765"/>
    <mergeCell ref="B764:B765"/>
    <mergeCell ref="C764:C765"/>
    <mergeCell ref="D764:D765"/>
    <mergeCell ref="E764:E765"/>
    <mergeCell ref="F764:F765"/>
    <mergeCell ref="L754:L755"/>
    <mergeCell ref="M754:M755"/>
    <mergeCell ref="A757:D757"/>
    <mergeCell ref="A763:M763"/>
    <mergeCell ref="C761:D761"/>
    <mergeCell ref="A777:D777"/>
    <mergeCell ref="A783:M783"/>
    <mergeCell ref="A784:A785"/>
    <mergeCell ref="B784:B785"/>
    <mergeCell ref="C784:C785"/>
    <mergeCell ref="D784:D785"/>
    <mergeCell ref="E784:E785"/>
    <mergeCell ref="F784:F785"/>
    <mergeCell ref="G784:G785"/>
    <mergeCell ref="H784:H785"/>
    <mergeCell ref="L774:L775"/>
    <mergeCell ref="M774:M775"/>
    <mergeCell ref="H774:H775"/>
    <mergeCell ref="I774:I775"/>
    <mergeCell ref="J774:J775"/>
    <mergeCell ref="K774:K775"/>
    <mergeCell ref="A767:D767"/>
    <mergeCell ref="A773:M773"/>
    <mergeCell ref="A774:A775"/>
    <mergeCell ref="B774:B775"/>
    <mergeCell ref="C774:C775"/>
    <mergeCell ref="D774:D775"/>
    <mergeCell ref="E774:E775"/>
    <mergeCell ref="F774:F775"/>
    <mergeCell ref="G774:G775"/>
    <mergeCell ref="C768:D768"/>
    <mergeCell ref="C769:D769"/>
    <mergeCell ref="C770:D770"/>
    <mergeCell ref="C771:D771"/>
    <mergeCell ref="C778:D778"/>
    <mergeCell ref="C779:D779"/>
    <mergeCell ref="C780:D780"/>
    <mergeCell ref="L794:L795"/>
    <mergeCell ref="M794:M795"/>
    <mergeCell ref="G794:G795"/>
    <mergeCell ref="H794:H795"/>
    <mergeCell ref="I794:I795"/>
    <mergeCell ref="J794:J795"/>
    <mergeCell ref="K794:K795"/>
    <mergeCell ref="A794:A795"/>
    <mergeCell ref="B794:B795"/>
    <mergeCell ref="C794:C795"/>
    <mergeCell ref="D794:D795"/>
    <mergeCell ref="E794:E795"/>
    <mergeCell ref="F794:F795"/>
    <mergeCell ref="L784:L785"/>
    <mergeCell ref="M784:M785"/>
    <mergeCell ref="A793:M793"/>
    <mergeCell ref="I784:I785"/>
    <mergeCell ref="J784:J785"/>
    <mergeCell ref="K784:K785"/>
    <mergeCell ref="A787:D787"/>
    <mergeCell ref="M804:M805"/>
    <mergeCell ref="A807:D807"/>
    <mergeCell ref="A813:M813"/>
    <mergeCell ref="A814:A815"/>
    <mergeCell ref="B814:B815"/>
    <mergeCell ref="C814:C815"/>
    <mergeCell ref="D814:D815"/>
    <mergeCell ref="E814:E815"/>
    <mergeCell ref="F814:F815"/>
    <mergeCell ref="K804:K805"/>
    <mergeCell ref="L804:L805"/>
    <mergeCell ref="A797:D797"/>
    <mergeCell ref="A803:M803"/>
    <mergeCell ref="A804:A805"/>
    <mergeCell ref="B804:B805"/>
    <mergeCell ref="C804:C805"/>
    <mergeCell ref="D804:D805"/>
    <mergeCell ref="E804:E805"/>
    <mergeCell ref="F804:F805"/>
    <mergeCell ref="G804:G805"/>
    <mergeCell ref="H804:H805"/>
    <mergeCell ref="I804:I805"/>
    <mergeCell ref="J804:J805"/>
    <mergeCell ref="L824:L825"/>
    <mergeCell ref="M824:M825"/>
    <mergeCell ref="A833:M833"/>
    <mergeCell ref="I824:I825"/>
    <mergeCell ref="J824:J825"/>
    <mergeCell ref="K824:K825"/>
    <mergeCell ref="A823:M823"/>
    <mergeCell ref="A824:A825"/>
    <mergeCell ref="B824:B825"/>
    <mergeCell ref="C824:C825"/>
    <mergeCell ref="D824:D825"/>
    <mergeCell ref="E824:E825"/>
    <mergeCell ref="F824:F825"/>
    <mergeCell ref="G824:G825"/>
    <mergeCell ref="H824:H825"/>
    <mergeCell ref="L814:L815"/>
    <mergeCell ref="M814:M815"/>
    <mergeCell ref="G814:G815"/>
    <mergeCell ref="H814:H815"/>
    <mergeCell ref="I814:I815"/>
    <mergeCell ref="J814:J815"/>
    <mergeCell ref="K814:K815"/>
    <mergeCell ref="A827:D827"/>
    <mergeCell ref="A817:D817"/>
    <mergeCell ref="C828:D828"/>
    <mergeCell ref="C829:D829"/>
    <mergeCell ref="C830:D830"/>
    <mergeCell ref="C831:D831"/>
    <mergeCell ref="A837:D837"/>
    <mergeCell ref="A843:M843"/>
    <mergeCell ref="A844:A845"/>
    <mergeCell ref="B844:B845"/>
    <mergeCell ref="C844:C845"/>
    <mergeCell ref="D844:D845"/>
    <mergeCell ref="E844:E845"/>
    <mergeCell ref="F844:F845"/>
    <mergeCell ref="G844:G845"/>
    <mergeCell ref="L834:L835"/>
    <mergeCell ref="M834:M835"/>
    <mergeCell ref="G834:G835"/>
    <mergeCell ref="H834:H835"/>
    <mergeCell ref="I834:I835"/>
    <mergeCell ref="J834:J835"/>
    <mergeCell ref="K834:K835"/>
    <mergeCell ref="A834:A835"/>
    <mergeCell ref="B834:B835"/>
    <mergeCell ref="C834:C835"/>
    <mergeCell ref="D834:D835"/>
    <mergeCell ref="E834:E835"/>
    <mergeCell ref="F834:F835"/>
    <mergeCell ref="C838:D838"/>
    <mergeCell ref="C839:D839"/>
    <mergeCell ref="C840:D840"/>
    <mergeCell ref="C841:D841"/>
    <mergeCell ref="L854:L855"/>
    <mergeCell ref="M854:M855"/>
    <mergeCell ref="A863:M863"/>
    <mergeCell ref="A864:A865"/>
    <mergeCell ref="B864:B865"/>
    <mergeCell ref="C864:C865"/>
    <mergeCell ref="D864:D865"/>
    <mergeCell ref="E864:E865"/>
    <mergeCell ref="J854:J855"/>
    <mergeCell ref="K854:K855"/>
    <mergeCell ref="D854:D855"/>
    <mergeCell ref="E854:E855"/>
    <mergeCell ref="F854:F855"/>
    <mergeCell ref="G854:G855"/>
    <mergeCell ref="H854:H855"/>
    <mergeCell ref="I854:I855"/>
    <mergeCell ref="L844:L845"/>
    <mergeCell ref="M844:M845"/>
    <mergeCell ref="H844:H845"/>
    <mergeCell ref="I844:I845"/>
    <mergeCell ref="J844:J845"/>
    <mergeCell ref="K844:K845"/>
    <mergeCell ref="A847:D847"/>
    <mergeCell ref="A857:D857"/>
    <mergeCell ref="A853:M853"/>
    <mergeCell ref="A854:A855"/>
    <mergeCell ref="B854:B855"/>
    <mergeCell ref="C854:C855"/>
    <mergeCell ref="C848:D848"/>
    <mergeCell ref="C849:D849"/>
    <mergeCell ref="C850:D850"/>
    <mergeCell ref="C851:D851"/>
    <mergeCell ref="L874:L875"/>
    <mergeCell ref="M874:M875"/>
    <mergeCell ref="G874:G875"/>
    <mergeCell ref="H874:H875"/>
    <mergeCell ref="I874:I875"/>
    <mergeCell ref="J874:J875"/>
    <mergeCell ref="K874:K875"/>
    <mergeCell ref="M864:M865"/>
    <mergeCell ref="A867:D867"/>
    <mergeCell ref="A873:M873"/>
    <mergeCell ref="A874:A875"/>
    <mergeCell ref="B874:B875"/>
    <mergeCell ref="C874:C875"/>
    <mergeCell ref="D874:D875"/>
    <mergeCell ref="E874:E875"/>
    <mergeCell ref="F874:F875"/>
    <mergeCell ref="K864:K865"/>
    <mergeCell ref="L864:L865"/>
    <mergeCell ref="F864:F865"/>
    <mergeCell ref="G864:G865"/>
    <mergeCell ref="H864:H865"/>
    <mergeCell ref="I864:I865"/>
    <mergeCell ref="J864:J865"/>
    <mergeCell ref="H894:H895"/>
    <mergeCell ref="I894:I895"/>
    <mergeCell ref="J894:J895"/>
    <mergeCell ref="K894:K895"/>
    <mergeCell ref="A877:D877"/>
    <mergeCell ref="A893:M893"/>
    <mergeCell ref="A894:A895"/>
    <mergeCell ref="B894:B895"/>
    <mergeCell ref="C894:C895"/>
    <mergeCell ref="D894:D895"/>
    <mergeCell ref="E894:E895"/>
    <mergeCell ref="F894:F895"/>
    <mergeCell ref="G894:G895"/>
    <mergeCell ref="H884:H885"/>
    <mergeCell ref="I884:I885"/>
    <mergeCell ref="L914:L915"/>
    <mergeCell ref="M914:M915"/>
    <mergeCell ref="G884:G885"/>
    <mergeCell ref="A897:D897"/>
    <mergeCell ref="A903:M903"/>
    <mergeCell ref="A904:A905"/>
    <mergeCell ref="B904:B905"/>
    <mergeCell ref="C904:C905"/>
    <mergeCell ref="D904:D905"/>
    <mergeCell ref="E904:E905"/>
    <mergeCell ref="F904:F905"/>
    <mergeCell ref="G904:G905"/>
    <mergeCell ref="H904:H905"/>
    <mergeCell ref="L894:L895"/>
    <mergeCell ref="M894:M895"/>
    <mergeCell ref="C899:D899"/>
    <mergeCell ref="C900:D900"/>
    <mergeCell ref="C914:C915"/>
    <mergeCell ref="D914:D915"/>
    <mergeCell ref="E914:E915"/>
    <mergeCell ref="F914:F915"/>
    <mergeCell ref="G914:G915"/>
    <mergeCell ref="H914:H915"/>
    <mergeCell ref="I914:I915"/>
    <mergeCell ref="L904:L905"/>
    <mergeCell ref="M904:M905"/>
    <mergeCell ref="A907:D907"/>
    <mergeCell ref="I904:I905"/>
    <mergeCell ref="J904:J905"/>
    <mergeCell ref="K904:K905"/>
    <mergeCell ref="A927:D927"/>
    <mergeCell ref="A933:M933"/>
    <mergeCell ref="A934:A935"/>
    <mergeCell ref="B934:B935"/>
    <mergeCell ref="C934:C935"/>
    <mergeCell ref="D934:D935"/>
    <mergeCell ref="E934:E935"/>
    <mergeCell ref="F934:F935"/>
    <mergeCell ref="G934:G935"/>
    <mergeCell ref="L924:L925"/>
    <mergeCell ref="M924:M925"/>
    <mergeCell ref="G924:G925"/>
    <mergeCell ref="H924:H925"/>
    <mergeCell ref="I924:I925"/>
    <mergeCell ref="J924:J925"/>
    <mergeCell ref="K924:K925"/>
    <mergeCell ref="A924:A925"/>
    <mergeCell ref="B924:B925"/>
    <mergeCell ref="C924:C925"/>
    <mergeCell ref="D924:D925"/>
    <mergeCell ref="E924:E925"/>
    <mergeCell ref="F924:F925"/>
    <mergeCell ref="L944:L945"/>
    <mergeCell ref="M944:M945"/>
    <mergeCell ref="G944:G945"/>
    <mergeCell ref="H944:H945"/>
    <mergeCell ref="I944:I945"/>
    <mergeCell ref="J944:J945"/>
    <mergeCell ref="K944:K945"/>
    <mergeCell ref="M934:M935"/>
    <mergeCell ref="A937:D937"/>
    <mergeCell ref="A943:M943"/>
    <mergeCell ref="A944:A945"/>
    <mergeCell ref="B944:B945"/>
    <mergeCell ref="C944:C945"/>
    <mergeCell ref="D944:D945"/>
    <mergeCell ref="E944:E945"/>
    <mergeCell ref="F944:F945"/>
    <mergeCell ref="K934:K935"/>
    <mergeCell ref="L934:L935"/>
    <mergeCell ref="A947:D947"/>
    <mergeCell ref="A953:M953"/>
    <mergeCell ref="A954:A955"/>
    <mergeCell ref="B954:B955"/>
    <mergeCell ref="C954:C955"/>
    <mergeCell ref="D954:D955"/>
    <mergeCell ref="E954:E955"/>
    <mergeCell ref="F954:F955"/>
    <mergeCell ref="G954:G955"/>
    <mergeCell ref="C948:D948"/>
    <mergeCell ref="C949:D949"/>
    <mergeCell ref="C950:D950"/>
    <mergeCell ref="C951:D951"/>
    <mergeCell ref="C958:D958"/>
    <mergeCell ref="C959:D959"/>
    <mergeCell ref="C960:D960"/>
    <mergeCell ref="C961:D961"/>
    <mergeCell ref="J964:J965"/>
    <mergeCell ref="K964:K965"/>
    <mergeCell ref="A957:D957"/>
    <mergeCell ref="A963:M963"/>
    <mergeCell ref="A964:A965"/>
    <mergeCell ref="B964:B965"/>
    <mergeCell ref="C964:C965"/>
    <mergeCell ref="D964:D965"/>
    <mergeCell ref="E964:E965"/>
    <mergeCell ref="F964:F965"/>
    <mergeCell ref="G964:G965"/>
    <mergeCell ref="H964:H965"/>
    <mergeCell ref="C968:D968"/>
    <mergeCell ref="C969:D969"/>
    <mergeCell ref="C970:D970"/>
    <mergeCell ref="C971:D971"/>
    <mergeCell ref="L954:L955"/>
    <mergeCell ref="M954:M955"/>
    <mergeCell ref="H954:H955"/>
    <mergeCell ref="I954:I955"/>
    <mergeCell ref="J954:J955"/>
    <mergeCell ref="K954:K955"/>
    <mergeCell ref="L964:L965"/>
    <mergeCell ref="M964:M965"/>
    <mergeCell ref="C68:D68"/>
    <mergeCell ref="C69:D69"/>
    <mergeCell ref="C70:D70"/>
    <mergeCell ref="C71:D71"/>
    <mergeCell ref="A967:D967"/>
    <mergeCell ref="A987:D987"/>
    <mergeCell ref="L984:L985"/>
    <mergeCell ref="M984:M985"/>
    <mergeCell ref="G984:G985"/>
    <mergeCell ref="H984:H985"/>
    <mergeCell ref="I984:I985"/>
    <mergeCell ref="J984:J985"/>
    <mergeCell ref="K984:K985"/>
    <mergeCell ref="A984:A985"/>
    <mergeCell ref="B984:B985"/>
    <mergeCell ref="C984:C985"/>
    <mergeCell ref="D984:D985"/>
    <mergeCell ref="E984:E985"/>
    <mergeCell ref="F984:F985"/>
    <mergeCell ref="L974:L975"/>
    <mergeCell ref="M974:M975"/>
    <mergeCell ref="A977:D977"/>
    <mergeCell ref="A983:M983"/>
    <mergeCell ref="J974:J975"/>
    <mergeCell ref="K974:K975"/>
    <mergeCell ref="D974:D975"/>
    <mergeCell ref="E974:E975"/>
    <mergeCell ref="F974:F975"/>
    <mergeCell ref="G974:G975"/>
    <mergeCell ref="H974:H975"/>
    <mergeCell ref="I974:I975"/>
    <mergeCell ref="I964:I965"/>
  </mergeCells>
  <dataValidations count="9">
    <dataValidation operator="greaterThan" allowBlank="1" promptTitle="Date Format" prompt="Please enter date as &quot;dd-mth-yyyy&quot;" sqref="M6 M976 M16 M26 M36 M46 M56 M66 M76 M86 M96 M106 M116 M126 M136 M146 M156 M166 M176 M186 M196 M206 M216 M226 M236 M246 M256 M266 M276 M286 M296 M306 M316 M326 M336 M346 M356 M366 M376 M386 M396 M406 M416 M426 M436 M446 M456 M466 M476 M486 M496 M506 M516 M526 M536 M546 M556 M566 M576 M586 M596 M606 M616 M626 M636 M646 M656 M666 M676 M686 M696 M706 M716 M726 M736 M746 M756 M766 M776 M786 M796 M806 M816 M826 M836 M846 M856 M866 M876 M886 M896 M906 M916 M926 M936 M946 M956 M966 M986"/>
    <dataValidation type="list" allowBlank="1" showInputMessage="1" showErrorMessage="1" sqref="G976:H976 G966:H966 G6:H6 G16:H16 G26:H26 G36:H36 G46:H46 G56:H56 G66:H66 G76:H76 G86:H86 G96:H96 G106:H106 G116:H116 G126:H126 G136:H136 G146:H146 G156:H156 G166:H166 G176:H176 G186:H186 G196:H196 G206:H206 G216:H216 G226:H226 G236:H236 G246:H246 G256:H256 G266:H266 G276:H276 G286:H286 G296:H296 G306:H306 G316:H316 G326:H326 G336:H336 G346:H346 G356:H356 G366:H366 G376:H376 G386:H386 G396:H396 G406:H406 G416:H416 G426:H426 G436:H436 G446:H446 G456:H456 G466:H466 G476:H476 G486:H486 G496:H496 G506:H506 G516:H516 G526:H526 G536:H536 G546:H546 G556:H556 G566:H566 G576:H576 G586:H586 G596:H596 G606:H606 G616:H616 G626:H626 G636:H636 G646:H646 G656:H656 G666:H666 G676:H676 G686:H686 G696:H696 G706:H706 G716:H716 G726:H726 G736:H736 G746:H746 G756:H756 G766:H766 G776:H776 G786:H786 G796:H796 G806:H806 G816:H816 G826:H826 G836:H836 G846:H846 G856:H856 G866:H866 G876:H876 G886:H886 G896:H896 G906:H906 G916:H916 G926:H926 G936:H936 G946:H946 G956:H956 G986:H986">
      <formula1>"Yes,No"</formula1>
    </dataValidation>
    <dataValidation type="list" allowBlank="1" showInputMessage="1" showErrorMessage="1" sqref="D6 D976 D16 D26 D36 D46 D56 D66 D76 D86 D96 D106 D116 D126 D136 D146 D156 D166 D176 D186 D196 D206 D216 D226 D236 D246 D256 D266 D276 D286 D296 D306 D316 D326 D336 D346 D356 D366 D376 D386 D396 D406 D416 D426 D436 D446 D456 D466 D476 D486 D496 D506 D516 D526 D536 D546 D556 D566 D576 D586 D596 D606 D616 D626 D636 D646 D656 D666 D676 D686 D696 D706 D716 D726 D736 D746 D756 D766 D776 D786 D796 D806 D816 D826 D836 D846 D856 D866 D876 D886 D896 D906 D916 D926 D936 D946 D956 D966 D986">
      <formula1>"Direct, Support Seevice, Both"</formula1>
    </dataValidation>
    <dataValidation type="list" allowBlank="1" showInputMessage="1" showErrorMessage="1" sqref="C6 C976 C16 C26 C36 C46 C56 C66 C76 C86 C96 C106 C116 C126 C136 C146 C156 C166 C176 C186 C196 C206 C216 C226 C236 C246 C256 C266 C276 C286 C296 C306 C316 C326 C336 C346 C356 C366 C376 C386 C396 C406 C416 C426 C436 C446 C456 C466 C476 C486 C496 C506 C516 C526 C536 C546 C556 C566 C576 C586 C596 C606 C616 C626 C636 C646 C656 C666 C676 C686 C696 C706 C716 C726 C736 C746 C756 C766 C776 C786 C796 C806 C816 C826 C836 C846 C856 C866 C876 C886 C896 C906 C916 C926 C936 C946 C956 C966 C986">
      <formula1>"Written,Oral"</formula1>
    </dataValidation>
    <dataValidation type="list" allowBlank="1" showInputMessage="1" showErrorMessage="1" sqref="E6 E976 E16 E26 E36 E46 E56 E66 E76 E86 E96 E106 E116 E126 E136 E146 E156 E166 E176 E186 E196 E206 E216 E226 E236 E246 E256 E266 E276 E286 E296 E306 E316 E326 E336 E346 E356 E366 E376 E386 E396 E406 E416 E426 E436 E446 E456 E466 E476 E486 E496 E506 E516 E526 E536 E546 E556 E566 E576 E586 E596 E606 E616 E626 E636 E646 E656 E666 E676 E686 E696 E706 E716 E726 E736 E746 E756 E766 E776 E786 E796 E806 E816 E826 E836 E846 E856 E866 E876 E886 E896 E906 E916 E926 E936 E946 E956 E966 E986">
      <formula1>"Resident, Family, Visitor, Staff, Other"</formula1>
    </dataValidation>
    <dataValidation type="textLength" operator="equal" allowBlank="1" showInputMessage="1" showErrorMessage="1" errorTitle="Warning!" error="No data entry allowed in this cell." sqref="A972:J972 A982:J982 A12:J12 A22:J22 A32:J32 A42:J42 A52:J52 K58:M61 K68:M71 A82:J82 A92:J92 A102:J102 A112:J112 A122:J122 A132:J132 A142:J142 A152:J152 A162:J162 A172:J172 A182:J182 A192:J192 A202:J202 A212:J212 A222:J222 A232:J232 A242:J242 A252:J252 A262:J262 A272:J272 A282:J282 A292:J292 A302:J302 A312:J312 A322:J322 A332:J332 A342:J342 A352:J352 A362:J362 A372:J372 A382:J382 A392:J392 A402:J402 A412:J412 A422:J422 A432:J432 A442:J442 A452:J452 A462:J462 A472:J472 A482:J482 A492:J492 A502:J502 A512:J512 A522:J522 A532:J532 A542:J542 A552:J552 A562:J562 A572:J572 A582:J582 A592:J592 A602:J602 A612:J612 A622:J622 A632:J632 A642:J642 A652:J652 A662:J662 A672:J672 A682:J682 A692:J692 A702:J702 A712:J712 A722:J722 A732:J732 A742:J742 A752:J752 A762:J762 A772:J772 A782:J782 A792:J792 A802:J802 A812:J812 A822:J822 A832:J832 A842:J842 A852:J852 A862:J862 A872:J872 A882:J882 A892:J892 A902:J902 A912:J912 A922:J922 A932:J932 A942:J942 A952:J952 A962:J962 K7:M12 E7:J7 K17:M22 E17:J17 K27:M32 E27:J27 K37:M42 E37:J37 K47:M52 E47:J47 E57:M57 A62:M62 E67:M67 A72:M72 K77:M82 E77:J77 K87:M92 E87:J87 K97:M102 E97:J97 K107:M112 E107:J107 K117:M122 E117:J117 K127:M132 E127:J127 K137:M142 E137:J137 K147:M152 E147:J147 K157:M162 E157:J157 K167:M172 E167:J167 K177:M182 E177:J177 K187:M192 E187:J187 K197:M202 E197:J197 K207:M212 E207:J207 K217:M222 E217:J217 K227:M232 E227:J227 K237:M242 E237:J237 K247:M252 E247:J247 K257:M262 E257:J257 K267:M272 E267:J267 K277:M282 E277:J277 K287:M292 E287:J287 K297:M302 E297:J297 K307:M312 E307:J307 K317:M322 E317:J317 K327:M332 E327:J327 K337:M342 E337:J337 K347:M352 E347:J347 K357:M362 E357:J357 K367:M372 E367:J367 K377:M382 E377:J377 K387:M392 E387:J387 K397:M402 E397:J397 K407:M412 E407:J407 K417:M422 E417:J417 K427:M432 E427:J427 K437:M442 E437:J437 K447:M452 E447:J447 K457:M462 E457:J457 K467:M472 E467:J467 K477:M482 E477:J477 K487:M492 E487:J487 K497:M502 E497:J497 K507:M512 E507:J507 K517:M522 E517:J517 K527:M532 E527:J527 K537:M542 E537:J537 K547:M552 E547:J547 K557:M562 E557:J557 K567:M572 E567:J567 K577:M582 E577:J577 K587:M592 E587:J587 K597:M602 E597:J597 K607:M612 E607:J607 K617:M622 E617:J617 K627:M632 E627:J627 K637:M642 E637:J637 K647:M652 E647:J647 K657:M662 E657:J657 K667:M672 E667:J667 K677:M682 E677:J677 K687:M692 E687:J687 K697:M702 E697:J697 K707:M712 E707:J707 K717:M722 E717:J717 K727:M732 E727:J727 K737:M742 E737:J737 K747:M752 E747:J747 K757:M762 E757:J757 K767:M772 E767:J767 K777:M782 E777:J777 K787:M792 E787:J787 K797:M802 E797:J797 K807:M812 E807:J807 K817:M822 E817:J817 K827:M832 E827:J827 K837:M842 E837:J837 K847:M852 E847:J847 K857:M862 E857:J857 K867:M872 E867:J867 K877:M882 E877:J877 K887:M892 E887:J887 K897:M902 E897:J897 K907:M912 E907:J907 K917:M922 E917:J917 K927:M932 E927:J927 K937:M942 E937:J937 K947:M952 E947:J947 K957:M962 E957:J957 K967:M972 E967:J967 K977:M982 E977:J977 K987:M992 E987:J987 A992:J992">
      <formula1>0</formula1>
    </dataValidation>
    <dataValidation allowBlank="1" sqref="A9:A11 E8:J8 J979:J981 F979:F981 J9:J11 F9:F11 H9:H11 F19:F21 H19:H21 F29:F31 H29:H31 F39:F41 H39:H41 F49:F51 H49:H51 E58:J58 J59:J61 E68:J68 J69:J71 H79:H81 A79:A81 H89:H91 A89:A91 H99:H101 A99:A101 H109:H111 A109:A111 H119:H121 A119:A121 H129:H131 A129:A131 H139:H141 A139:A141 H149:H151 A149:A151 H159:H161 A159:A161 H169:H171 A169:A171 H179:H181 A179:A181 H189:H191 A189:A191 H199:H201 A199:A201 H209:H211 A209:A211 H219:H221 A219:A221 H229:H231 A229:A231 H239:H241 A239:A241 H249:H251 A249:A251 H259:H261 A259:A261 H269:H271 A269:A271 H279:H281 A279:A281 H289:H291 A289:A291 H299:H301 A299:A301 H309:H311 A309:A311 H319:H321 A319:A321 H329:H331 A329:A331 H339:H341 A339:A341 H349:H351 A349:A351 H359:H361 A359:A361 H369:H371 A369:A371 H379:H381 A379:A381 H389:H391 A389:A391 H399:H401 A399:A401 H409:H411 A409:A411 H419:H421 A419:A421 H429:H431 A429:A431 H439:H441 A439:A441 H449:H451 A449:A451 H459:H461 A459:A461 H469:H471 A469:A471 H479:H481 A479:A481 H489:H491 A489:A491 H499:H501 A499:A501 H509:H511 A509:A511 H519:H521 A519:A521 H529:H531 A529:A531 H539:H541 A539:A541 H549:H551 A549:A551 H559:H561 A559:A561 H569:H571 A569:A571 H579:H581 A579:A581 H589:H591 A589:A591 H599:H601 A599:A601 H609:H611 A609:A611 H619:H621 A619:A621 H629:H631 A629:A631 H639:H641 A639:A641 H649:H651 A649:A651 H659:H661 A659:A661 H669:H671 A669:A671 H679:H681 A679:A681 H689:H691 A689:A691 H699:H701 A699:A701 H709:H711 A709:A711 H719:H721 A719:A721 H729:H731 A729:A731 H739:H741 A739:A741 H749:H751 A749:A751 H759:H761 A759:A761 H769:H771 A769:A771 H779:H781 A779:A781 H789:H791 A789:A791 H799:H801 A799:A801 H809:H811 A809:A811 H819:H821 A819:A821 H829:H831 A829:A831 H839:H841 A839:A841 H849:H851 A849:A851 H859:H861 A859:A861 H869:H871 A869:A871 H879:H881 A879:A881 H889:H891 A889:A891 H899:H901 A899:A901 H909:H911 A909:A911 H919:H921 A919:A921 H929:H931 A929:A931 H939:H941 A939:A941 H949:H951 A949:A951 H959:H961 A959:A961 J969:J971 F969:F971 A19:A21 E18:J18 J19:J21 A29:A31 E28:J28 J29:J31 A39:A41 E38:J38 J39:J41 A49:A51 E48:J48 J49:J51 H59:H61 A59:A61 F989:F991 F69:F71 H69:H71 A69:A71 E78:J78 J79:J81 F79:F81 E88:J88 J89:J91 F89:F91 E98:J98 J99:J101 F99:F101 E108:J108 J109:J111 F109:F111 E118:J118 J119:J121 F119:F121 E128:J128 J129:J131 F129:F131 E138:J138 J139:J141 F139:F141 E148:J148 J149:J151 F149:F151 E158:J158 J159:J161 F159:F161 E168:J168 J169:J171 F169:F171 E178:J178 J179:J181 F179:F181 E188:J188 J189:J191 F189:F191 E198:J198 J199:J201 F199:F201 E208:J208 J209:J211 F209:F211 E218:J218 J219:J221 F219:F221 E228:J228 J229:J231 F229:F231 E238:J238 J239:J241 F239:F241 E248:J248 J249:J251 F249:F251 E258:J258 J259:J261 F259:F261 E268:J268 J269:J271 F269:F271 E278:J278 J279:J281 F279:F281 E288:J288 J289:J291 F289:F291 E298:J298 J299:J301 F299:F301 E308:J308 J309:J311 F309:F311 E318:J318 J319:J321 F319:F321 E328:J328 J329:J331 F329:F331 E338:J338 J339:J341 F339:F341 E348:J348 J349:J351 F349:F351 E358:J358 J359:J361 F359:F361 E368:J368 J369:J371 F369:F371 E378:J378 J379:J381 F379:F381 E388:J388 J389:J391 F389:F391 E398:J398 J399:J401 F399:F401 E408:J408 J409:J411 F409:F411 E418:J418 J419:J421 F419:F421 E428:J428 J429:J431 F429:F431 E438:J438 J439:J441 F439:F441 E448:J448 J449:J451 F449:F451 E458:J458 J459:J461 F459:F461 E468:J468 J469:J471 F469:F471 E478:J478 J479:J481 F479:F481 E488:J488 J489:J491 F489:F491 E498:J498 J499:J501 F499:F501 E508:J508 J509:J511 F509:F511 E518:J518 J519:J521 F519:F521 E528:J528 J529:J531 F529:F531 E538:J538 J539:J541 F539:F541 E548:J548 J549:J551 F549:F551 E558:J558 J559:J561 F559:F561 E568:J568 J569:J571 F569:F571 E578:J578 J579:J581 F579:F581 E588:J588 J589:J591 F589:F591 E598:J598 J599:J601 F599:F601 E608:J608 J609:J611 F609:F611 E618:J618 J619:J621 F619:F621 E628:J628 J629:J631 F629:F631 E638:J638 J639:J641 F639:F641 E648:J648 J649:J651 F649:F651 E658:J658 J659:J661 F659:F661 E668:J668 J669:J671 F669:F671 E678:J678 J679:J681 F679:F681 E688:J688 J689:J691 F689:F691 E698:J698 J699:J701 F699:F701 E708:J708 J709:J711 F709:F711 E718:J718 J719:J721 F719:F721 E728:J728 J729:J731 F729:F731 E738:J738 J739:J741 F739:F741 E748:J748 J749:J751 F749:F751 E758:J758 J759:J761 F759:F761 E768:J768 J769:J771 F769:F771 E778:J778 J779:J781 F779:F781 E788:J788 J789:J791 F789:F791 E798:J798 J799:J801 F799:F801 E808:J808 J809:J811 F809:F811 E818:J818 J819:J821 F819:F821 E828:J828 J829:J831 F829:F831 E838:J838 J839:J841 F839:F841 E848:J848 J849:J851 F849:F851 E858:J858 J859:J861 F859:F861 E868:J868 J869:J871 F869:F871 E878:J878 J879:J881 F879:F881 E888:J888 J889:J891 F889:F891 E898:J898 J899:J901 F899:F901 E908:J908 J909:J911 F909:F911 E918:J918 J919:J921 F919:F921 E928:J928 J929:J931 F929:F931 E938:J938 J939:J941 F939:F941 E948:J948 J949:J951 F949:F951 E958:J958 J959:J961 F959:F961 H969:H971 A969:A971 E968:J968 H979:H981 A979:A981 E978:J978 H989:H991 A989:A991 E988:J988 J989:J991 F59:F61"/>
    <dataValidation type="list" allowBlank="1" showInputMessage="1" showErrorMessage="1" sqref="B9:B11 B979:B981 B969:B971 B959:B961 B949:B951 B939:B941 B929:B931 B919:B921 B909:B911 B899:B901 B889:B891 B879:B881 B869:B871 B859:B861 B849:B851 B839:B841 B829:B831 B819:B821 B809:B811 B799:B801 B789:B791 B779:B781 B769:B771 B759:B761 B749:B751 B739:B741 B729:B731 B719:B721 B709:B711 B699:B701 B689:B691 B679:B681 B669:B671 B659:B661 B649:B651 B639:B641 B629:B631 B619:B621 B609:B611 B599:B601 B589:B591 B579:B581 B569:B571 B559:B561 B549:B551 B539:B541 B529:B531 B519:B521 B509:B511 B499:B501 B489:B491 B479:B481 B469:B471 B459:B461 B449:B451 B439:B441 B429:B431 B419:B421 B409:B411 B399:B401 B389:B391 B379:B381 B369:B371 B359:B361 B349:B351 B339:B341 B329:B331 B319:B321 B309:B311 B299:B301 B289:B291 B279:B281 B269:B271 B259:B261 B249:B251 B239:B241 B229:B231 B219:B221 B209:B211 B199:B201 B189:B191 B179:B181 B169:B171 B159:B161 B149:B151 B139:B141 B129:B131 B119:B121 B109:B111 B99:B101 B89:B91 B79:B81 B69:B71 B989:B991 B49:B51 B39:B41 B29:B31 B19:B21 B59:B61">
      <formula1>$W$6:$W$37</formula1>
    </dataValidation>
    <dataValidation type="list" allowBlank="1" showInputMessage="1" showErrorMessage="1" sqref="E9:E11 I9:I11 G9:G11 E19:E21 I19:I21 G19:G21 E29:E31 I29:I31 G29:G31 E39:E41 I39:I41 G39:G41 E49:E51 I49:I51 G49:G51 G59:G61 I59:I61 G989:G991 E69:E71 I69:I71 G69:G71 E79:E81 I79:I81 G79:G81 E89:E91 I89:I91 G89:G91 E99:E101 I99:I101 G99:G101 E109:E111 I109:I111 G109:G111 E119:E121 I119:I121 G119:G121 E129:E131 I129:I131 G129:G131 E139:E141 I139:I141 G139:G141 E149:E151 I149:I151 G149:G151 E159:E161 I159:I161 G159:G161 E169:E171 I169:I171 G169:G171 E179:E181 I179:I181 G179:G181 E189:E191 I189:I191 G189:G191 E199:E201 I199:I201 G199:G201 E209:E211 I209:I211 G209:G211 E219:E221 I219:I221 G219:G221 E229:E231 I229:I231 G229:G231 E239:E241 I239:I241 G239:G241 E249:E251 I249:I251 G249:G251 E259:E261 I259:I261 G259:G261 E269:E271 I269:I271 G269:G271 E279:E281 I279:I281 G279:G281 E289:E291 I289:I291 G289:G291 E299:E301 I299:I301 G299:G301 E309:E311 I309:I311 G309:G311 E319:E321 I319:I321 G319:G321 E329:E331 I329:I331 G329:G331 E339:E341 I339:I341 G339:G341 E349:E351 I349:I351 G349:G351 E359:E361 I359:I361 G359:G361 E369:E371 I369:I371 G369:G371 E379:E381 I379:I381 G379:G381 E389:E391 I389:I391 G389:G391 E399:E401 I399:I401 G399:G401 E409:E411 I409:I411 G409:G411 E419:E421 I419:I421 G419:G421 E429:E431 I429:I431 G429:G431 E439:E441 I439:I441 G439:G441 E449:E451 I449:I451 G449:G451 E459:E461 I459:I461 G459:G461 E469:E471 I469:I471 G469:G471 E479:E481 I479:I481 G479:G481 E489:E491 I489:I491 G489:G491 E499:E501 I499:I501 G499:G501 E509:E511 I509:I511 G509:G511 E519:E521 I519:I521 G519:G521 E529:E531 I529:I531 G529:G531 E539:E541 I539:I541 G539:G541 E549:E551 I549:I551 G549:G551 E559:E561 I559:I561 G559:G561 E569:E571 I569:I571 G569:G571 E579:E581 I579:I581 G579:G581 E589:E591 I589:I591 G589:G591 E599:E601 I599:I601 G599:G601 E609:E611 I609:I611 G609:G611 E619:E621 I619:I621 G619:G621 E629:E631 I629:I631 G629:G631 E639:E641 I639:I641 G639:G641 E649:E651 I649:I651 G649:G651 E659:E661 I659:I661 G659:G661 E669:E671 I669:I671 G669:G671 E679:E681 I679:I681 G679:G681 E689:E691 I689:I691 G689:G691 E699:E701 I699:I701 G699:G701 E709:E711 I709:I711 G709:G711 E719:E721 I719:I721 G719:G721 E729:E731 I729:I731 G729:G731 E739:E741 I739:I741 G739:G741 E749:E751 I749:I751 G749:G751 E759:E761 I759:I761 G759:G761 E769:E771 I769:I771 G769:G771 E779:E781 I779:I781 G779:G781 E789:E791 I789:I791 G789:G791 E799:E801 I799:I801 G799:G801 E809:E811 I809:I811 G809:G811 E819:E821 I819:I821 G819:G821 E829:E831 I829:I831 G829:G831 E839:E841 I839:I841 G839:G841 E849:E851 I849:I851 G849:G851 E859:E861 I859:I861 G859:G861 E869:E871 I869:I871 G869:G871 E879:E881 I879:I881 G879:G881 E889:E891 I889:I891 G889:G891 E899:E901 I899:I901 G899:G901 E909:E911 I909:I911 G909:G911 E919:E921 I919:I921 G919:G921 E929:E931 I929:I931 G929:G931 E939:E941 I939:I941 G939:G941 E949:E951 I949:I951 G949:G951 E959:E961 I959:I961 G959:G961 E969:E971 I969:I971 G969:G971 E979:E981 I979:I981 G979:G981 E989:E991 I989:I991 E59:E61">
      <formula1>$X$6:$X$12</formula1>
    </dataValidation>
  </dataValidations>
  <hyperlinks>
    <hyperlink ref="A2:D2" location="ct!A1" display="List Of Categories and Subcategories"/>
    <hyperlink ref="A2:F2" location="'Categories&amp;Subcategories List'!A1" display="List Of Categories and Subcategories"/>
    <hyperlink ref="G2:J2" location="'Action Taken List'!A1" display="List of Actions"/>
  </hyperlinks>
  <pageMargins left="0.23622047244094499" right="0.23622047244094499" top="0.74803149606299202" bottom="0.74803149606299202" header="0.31496062992126" footer="0.31496062992126"/>
  <pageSetup paperSize="5" scale="51" fitToHeight="0" orientation="landscape" r:id="rId1"/>
  <headerFooter>
    <oddFooter>&amp;C3.Complaints&amp;R&amp;P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calendar!$A$1:$A$427</xm:f>
          </x14:formula1>
          <xm:sqref>B6 J6:L6 B16 J16:L16 B26 J26:L26 B36 J36:L36 B46 J46:L46 B56 J56:L56 B66 J66:L66 B76 J76:L76 B86 J86:L86 B96 J96:L96 B106 J106:L106 B116 J116:L116 B126 J126:L126 B136 J136:L136 B146 J146:L146 B156 J156:L156 B166 J166:L166 B176 J176:L176 B186 J186:L186 B196 J196:L196 B206 J206:L206 B216 J216:L216 B226 J226:L226 B236 J236:L236 B246 J246:L246 B256 J256:L256 B266 J266:L266 B276 J276:L276 B286 J286:L286 B296 J296:L296 B306 J306:L306 B316 J316:L316 B326 J326:L326 B336 J336:L336 B346 J346:L346 B356 J356:L356 B366 J366:L366 B376 J376:L376 B386 J386:L386 B396 J396:L396 B406 J406:L406 B416 J416:L416 B426 J426:L426 B436 J436:L436 B446 J446:L446 B456 J456:L456 B466 J466:L466 B476 J476:L476 B486 J486:L486 B496 J496:L496 B506 J506:L506 B516 J516:L516 B526 J526:L526 B536 J536:L536 B546 J546:L546 B556 J556:L556 B566 J566:L566 B576 J576:L576 B586 J586:L586 B596 J596:L596 B606 J606:L606 B616 J616:L616 B626 J626:L626 B636 J636:L636 B646 J646:L646 B656 J656:L656 B666 J666:L666 B676 J676:L676 B686 J686:L686 B696 J696:L696 B706 J706:L706 B716 J716:L716 B726 J726:L726 B736 J736:L736 B746 J746:L746 B756 J756:L756 B766 J766:L766 B776 J776:L776 B786 J786:L786 B796 J796:L796 B806 J806:L806 B816 J816:L816 B826 J826:L826 B836 J836:L836 B846 J846:L846 B856 J856:L856 B866 J866:L866 B876 J876:L876 B886 J886:L886 B896 J896:L896 B906 J906:L906 B916 J916:L916 B926 J926:L926 B936 J936:L936 B946 J946:L946 B956 J956:L956 B966 J966:L966 B976 J976:L976 B986 J986:L986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pageSetUpPr fitToPage="1"/>
  </sheetPr>
  <dimension ref="A1:R99"/>
  <sheetViews>
    <sheetView zoomScale="85" zoomScaleNormal="85" zoomScaleSheetLayoutView="100" workbookViewId="0">
      <pane ySplit="4" topLeftCell="A5" activePane="bottomLeft" state="frozen"/>
      <selection sqref="A1:XFD1"/>
      <selection pane="bottomLeft" activeCell="H35" sqref="H35"/>
    </sheetView>
  </sheetViews>
  <sheetFormatPr defaultColWidth="9.28515625" defaultRowHeight="12.75" x14ac:dyDescent="0.2"/>
  <cols>
    <col min="1" max="1" width="38.42578125" style="34" customWidth="1"/>
    <col min="2" max="4" width="6.5703125" style="210" customWidth="1"/>
    <col min="5" max="6" width="6.42578125" style="210" customWidth="1"/>
    <col min="7" max="7" width="6.5703125" style="210" customWidth="1"/>
    <col min="8" max="9" width="7.42578125" style="210" customWidth="1"/>
    <col min="10" max="10" width="6.5703125" style="210" customWidth="1"/>
    <col min="11" max="11" width="7.5703125" style="210" customWidth="1"/>
    <col min="12" max="12" width="7" style="210" customWidth="1"/>
    <col min="13" max="13" width="6.5703125" style="210" customWidth="1"/>
    <col min="14" max="14" width="9.5703125" style="210" customWidth="1"/>
    <col min="15" max="15" width="10.5703125" style="210" customWidth="1"/>
    <col min="16" max="16" width="9.28515625" style="210" customWidth="1"/>
    <col min="17" max="16384" width="9.28515625" style="210"/>
  </cols>
  <sheetData>
    <row r="1" spans="1:18" s="216" customFormat="1" ht="18.600000000000001" customHeight="1" thickBot="1" x14ac:dyDescent="0.3">
      <c r="A1" s="529" t="s">
        <v>727</v>
      </c>
      <c r="B1" s="530"/>
      <c r="C1" s="530"/>
      <c r="D1" s="530"/>
      <c r="E1" s="530"/>
      <c r="F1" s="530"/>
      <c r="G1" s="530"/>
      <c r="H1" s="530"/>
      <c r="I1" s="530"/>
      <c r="J1" s="530"/>
      <c r="K1" s="530"/>
      <c r="L1" s="530"/>
      <c r="M1" s="530"/>
      <c r="N1" s="530"/>
      <c r="O1" s="530"/>
      <c r="P1" s="531"/>
    </row>
    <row r="2" spans="1:18" ht="34.5" customHeight="1" x14ac:dyDescent="0.25">
      <c r="A2" s="536" t="s">
        <v>728</v>
      </c>
      <c r="B2" s="537"/>
      <c r="C2" s="537"/>
      <c r="D2" s="537"/>
      <c r="E2" s="537"/>
      <c r="F2" s="540" t="s">
        <v>729</v>
      </c>
      <c r="G2" s="540"/>
      <c r="H2" s="312">
        <v>8</v>
      </c>
      <c r="I2" s="449" t="s">
        <v>730</v>
      </c>
      <c r="J2" s="312">
        <v>8</v>
      </c>
      <c r="K2" s="449" t="s">
        <v>731</v>
      </c>
      <c r="L2" s="312">
        <v>29</v>
      </c>
      <c r="M2" s="449" t="s">
        <v>732</v>
      </c>
      <c r="N2" s="312">
        <v>146</v>
      </c>
      <c r="O2" s="449" t="s">
        <v>163</v>
      </c>
      <c r="P2" s="313">
        <v>9</v>
      </c>
      <c r="Q2" s="422"/>
      <c r="R2" s="113"/>
    </row>
    <row r="3" spans="1:18" ht="39" thickBot="1" x14ac:dyDescent="0.25">
      <c r="A3" s="538"/>
      <c r="B3" s="539"/>
      <c r="C3" s="539"/>
      <c r="D3" s="539"/>
      <c r="E3" s="539"/>
      <c r="F3" s="541" t="s">
        <v>187</v>
      </c>
      <c r="G3" s="541"/>
      <c r="H3" s="314">
        <v>21</v>
      </c>
      <c r="I3" s="450" t="s">
        <v>733</v>
      </c>
      <c r="J3" s="314">
        <v>15</v>
      </c>
      <c r="K3" s="450" t="s">
        <v>734</v>
      </c>
      <c r="L3" s="314">
        <v>4</v>
      </c>
      <c r="M3" s="542" t="s">
        <v>735</v>
      </c>
      <c r="N3" s="542"/>
      <c r="O3" s="542"/>
      <c r="P3" s="315">
        <f>SUM(H2,J2,L2,N2,P2,H3,J3,L3)</f>
        <v>240</v>
      </c>
    </row>
    <row r="4" spans="1:18" s="87" customFormat="1" ht="51" x14ac:dyDescent="0.2">
      <c r="A4" s="73" t="s">
        <v>736</v>
      </c>
      <c r="B4" s="73" t="s">
        <v>15</v>
      </c>
      <c r="C4" s="73" t="s">
        <v>16</v>
      </c>
      <c r="D4" s="73" t="s">
        <v>17</v>
      </c>
      <c r="E4" s="73" t="s">
        <v>18</v>
      </c>
      <c r="F4" s="73" t="s">
        <v>19</v>
      </c>
      <c r="G4" s="73" t="s">
        <v>20</v>
      </c>
      <c r="H4" s="73" t="s">
        <v>366</v>
      </c>
      <c r="I4" s="73" t="s">
        <v>22</v>
      </c>
      <c r="J4" s="73" t="s">
        <v>23</v>
      </c>
      <c r="K4" s="73" t="s">
        <v>24</v>
      </c>
      <c r="L4" s="73" t="s">
        <v>25</v>
      </c>
      <c r="M4" s="73" t="s">
        <v>26</v>
      </c>
      <c r="N4" s="86" t="s">
        <v>737</v>
      </c>
      <c r="O4" s="86" t="s">
        <v>738</v>
      </c>
      <c r="P4" s="86" t="s">
        <v>739</v>
      </c>
    </row>
    <row r="5" spans="1:18" x14ac:dyDescent="0.2">
      <c r="A5" s="532" t="s">
        <v>740</v>
      </c>
      <c r="B5" s="533"/>
      <c r="C5" s="533"/>
      <c r="D5" s="533"/>
      <c r="E5" s="533"/>
      <c r="F5" s="533"/>
      <c r="G5" s="533"/>
      <c r="H5" s="533"/>
      <c r="I5" s="533"/>
      <c r="J5" s="533"/>
      <c r="K5" s="533"/>
      <c r="L5" s="533"/>
      <c r="M5" s="534"/>
      <c r="N5" s="534"/>
      <c r="O5" s="534"/>
      <c r="P5" s="535"/>
    </row>
    <row r="6" spans="1:18" x14ac:dyDescent="0.2">
      <c r="A6" s="35" t="s">
        <v>741</v>
      </c>
      <c r="B6" s="452"/>
      <c r="C6" s="452"/>
      <c r="D6" s="452"/>
      <c r="E6" s="452"/>
      <c r="F6" s="452"/>
      <c r="G6" s="452"/>
      <c r="H6" s="452"/>
      <c r="I6" s="452"/>
      <c r="J6" s="452"/>
      <c r="K6" s="452"/>
      <c r="L6" s="452"/>
      <c r="M6" s="452"/>
      <c r="N6" s="74">
        <f t="shared" ref="N6:N69" si="0">SUM(B6:M6)</f>
        <v>0</v>
      </c>
      <c r="O6" s="32"/>
      <c r="P6" s="75">
        <f t="shared" ref="P6:P12" si="1">IFERROR((IF(O6="",N6/$P$3,N6/O6)),"0%")</f>
        <v>0</v>
      </c>
    </row>
    <row r="7" spans="1:18" x14ac:dyDescent="0.2">
      <c r="A7" s="35" t="s">
        <v>742</v>
      </c>
      <c r="B7" s="452"/>
      <c r="C7" s="452"/>
      <c r="D7" s="452"/>
      <c r="E7" s="452"/>
      <c r="F7" s="452"/>
      <c r="G7" s="452"/>
      <c r="H7" s="452"/>
      <c r="I7" s="452"/>
      <c r="J7" s="452"/>
      <c r="K7" s="452"/>
      <c r="L7" s="452"/>
      <c r="M7" s="452"/>
      <c r="N7" s="74">
        <f t="shared" si="0"/>
        <v>0</v>
      </c>
      <c r="O7" s="32"/>
      <c r="P7" s="75">
        <f t="shared" si="1"/>
        <v>0</v>
      </c>
    </row>
    <row r="8" spans="1:18" x14ac:dyDescent="0.2">
      <c r="A8" s="35"/>
      <c r="B8" s="452"/>
      <c r="C8" s="452"/>
      <c r="D8" s="452"/>
      <c r="E8" s="452"/>
      <c r="F8" s="452"/>
      <c r="G8" s="452"/>
      <c r="H8" s="452"/>
      <c r="I8" s="452"/>
      <c r="J8" s="452"/>
      <c r="K8" s="452"/>
      <c r="L8" s="452"/>
      <c r="M8" s="452"/>
      <c r="N8" s="74">
        <v>0</v>
      </c>
      <c r="O8" s="32"/>
      <c r="P8" s="75">
        <f t="shared" si="1"/>
        <v>0</v>
      </c>
    </row>
    <row r="9" spans="1:18" x14ac:dyDescent="0.2">
      <c r="A9" s="35"/>
      <c r="B9" s="452"/>
      <c r="C9" s="452"/>
      <c r="D9" s="452"/>
      <c r="E9" s="452"/>
      <c r="F9" s="452"/>
      <c r="G9" s="452"/>
      <c r="H9" s="452"/>
      <c r="I9" s="452"/>
      <c r="J9" s="452"/>
      <c r="K9" s="452"/>
      <c r="L9" s="452"/>
      <c r="M9" s="452"/>
      <c r="N9" s="74">
        <v>0</v>
      </c>
      <c r="O9" s="32"/>
      <c r="P9" s="75">
        <f t="shared" si="1"/>
        <v>0</v>
      </c>
    </row>
    <row r="10" spans="1:18" x14ac:dyDescent="0.2">
      <c r="A10" s="35"/>
      <c r="B10" s="452"/>
      <c r="C10" s="452"/>
      <c r="D10" s="452"/>
      <c r="E10" s="452"/>
      <c r="F10" s="452"/>
      <c r="G10" s="452"/>
      <c r="H10" s="452"/>
      <c r="I10" s="452"/>
      <c r="J10" s="452"/>
      <c r="K10" s="452"/>
      <c r="L10" s="452"/>
      <c r="M10" s="452"/>
      <c r="N10" s="74">
        <v>0</v>
      </c>
      <c r="O10" s="32"/>
      <c r="P10" s="75">
        <f t="shared" si="1"/>
        <v>0</v>
      </c>
    </row>
    <row r="11" spans="1:18" x14ac:dyDescent="0.2">
      <c r="A11" s="35"/>
      <c r="B11" s="452"/>
      <c r="C11" s="452"/>
      <c r="D11" s="452"/>
      <c r="E11" s="452"/>
      <c r="F11" s="452"/>
      <c r="G11" s="452"/>
      <c r="H11" s="452"/>
      <c r="I11" s="452"/>
      <c r="J11" s="452"/>
      <c r="K11" s="452"/>
      <c r="L11" s="452"/>
      <c r="M11" s="452"/>
      <c r="N11" s="74">
        <f t="shared" si="0"/>
        <v>0</v>
      </c>
      <c r="O11" s="32"/>
      <c r="P11" s="75">
        <f t="shared" si="1"/>
        <v>0</v>
      </c>
    </row>
    <row r="12" spans="1:18" x14ac:dyDescent="0.2">
      <c r="A12" s="35"/>
      <c r="B12" s="452"/>
      <c r="C12" s="452"/>
      <c r="D12" s="452"/>
      <c r="E12" s="452"/>
      <c r="F12" s="452"/>
      <c r="G12" s="452"/>
      <c r="H12" s="452"/>
      <c r="I12" s="452"/>
      <c r="J12" s="452"/>
      <c r="K12" s="452"/>
      <c r="L12" s="452"/>
      <c r="M12" s="452"/>
      <c r="N12" s="74">
        <f t="shared" si="0"/>
        <v>0</v>
      </c>
      <c r="O12" s="32"/>
      <c r="P12" s="75">
        <f t="shared" si="1"/>
        <v>0</v>
      </c>
    </row>
    <row r="13" spans="1:18" x14ac:dyDescent="0.2">
      <c r="A13" s="532" t="s">
        <v>743</v>
      </c>
      <c r="B13" s="533"/>
      <c r="C13" s="533"/>
      <c r="D13" s="533"/>
      <c r="E13" s="533"/>
      <c r="F13" s="533"/>
      <c r="G13" s="533"/>
      <c r="H13" s="533"/>
      <c r="I13" s="533"/>
      <c r="J13" s="533"/>
      <c r="K13" s="533"/>
      <c r="L13" s="533"/>
      <c r="M13" s="534"/>
      <c r="N13" s="534"/>
      <c r="O13" s="534"/>
      <c r="P13" s="535"/>
    </row>
    <row r="14" spans="1:18" x14ac:dyDescent="0.2">
      <c r="A14" s="35" t="s">
        <v>744</v>
      </c>
      <c r="B14" s="452"/>
      <c r="C14" s="452"/>
      <c r="D14" s="452" t="s">
        <v>31</v>
      </c>
      <c r="E14" s="452" t="s">
        <v>31</v>
      </c>
      <c r="F14" s="452"/>
      <c r="G14" s="452"/>
      <c r="H14" s="452"/>
      <c r="I14" s="452"/>
      <c r="J14" s="452"/>
      <c r="K14" s="452"/>
      <c r="L14" s="452"/>
      <c r="M14" s="452"/>
      <c r="N14" s="74">
        <v>28</v>
      </c>
      <c r="O14" s="32">
        <v>28</v>
      </c>
      <c r="P14" s="76">
        <f>IFERROR((IF(O14="",N14/$P$3,N14/O14)),"0%")</f>
        <v>1</v>
      </c>
    </row>
    <row r="15" spans="1:18" x14ac:dyDescent="0.2">
      <c r="A15" s="35" t="s">
        <v>745</v>
      </c>
      <c r="B15" s="452"/>
      <c r="C15" s="452"/>
      <c r="D15" s="452"/>
      <c r="E15" s="452" t="s">
        <v>31</v>
      </c>
      <c r="F15" s="452" t="s">
        <v>31</v>
      </c>
      <c r="G15" s="452"/>
      <c r="H15" s="452"/>
      <c r="I15" s="452"/>
      <c r="J15" s="452"/>
      <c r="K15" s="452"/>
      <c r="L15" s="452"/>
      <c r="M15" s="452"/>
      <c r="N15" s="74">
        <v>25</v>
      </c>
      <c r="O15" s="32"/>
      <c r="P15" s="76">
        <f t="shared" ref="P15:P78" si="2">IFERROR((IF(O15="",N15/$P$3,N15/O15)),"0%")</f>
        <v>0.10416666666666667</v>
      </c>
    </row>
    <row r="16" spans="1:18" x14ac:dyDescent="0.2">
      <c r="A16" s="35" t="s">
        <v>746</v>
      </c>
      <c r="B16" s="452"/>
      <c r="C16" s="452"/>
      <c r="D16" s="452"/>
      <c r="E16" s="452" t="s">
        <v>31</v>
      </c>
      <c r="F16" s="452"/>
      <c r="G16" s="452"/>
      <c r="H16" s="452"/>
      <c r="I16" s="452"/>
      <c r="J16" s="452"/>
      <c r="K16" s="452"/>
      <c r="L16" s="452"/>
      <c r="M16" s="452"/>
      <c r="N16" s="74">
        <v>12</v>
      </c>
      <c r="O16" s="32">
        <v>28</v>
      </c>
      <c r="P16" s="76">
        <f t="shared" si="2"/>
        <v>0.42857142857142855</v>
      </c>
    </row>
    <row r="17" spans="1:16" x14ac:dyDescent="0.2">
      <c r="A17" s="35" t="s">
        <v>747</v>
      </c>
      <c r="B17" s="452"/>
      <c r="C17" s="452"/>
      <c r="D17" s="452"/>
      <c r="E17" s="452"/>
      <c r="F17" s="452"/>
      <c r="G17" s="452" t="s">
        <v>31</v>
      </c>
      <c r="H17" s="452"/>
      <c r="I17" s="452"/>
      <c r="J17" s="452"/>
      <c r="K17" s="452"/>
      <c r="L17" s="452"/>
      <c r="M17" s="452"/>
      <c r="N17" s="74">
        <f t="shared" si="0"/>
        <v>0</v>
      </c>
      <c r="O17" s="32"/>
      <c r="P17" s="76">
        <f t="shared" si="2"/>
        <v>0</v>
      </c>
    </row>
    <row r="18" spans="1:16" x14ac:dyDescent="0.2">
      <c r="A18" s="35"/>
      <c r="B18" s="452"/>
      <c r="C18" s="452"/>
      <c r="D18" s="452"/>
      <c r="E18" s="452"/>
      <c r="F18" s="452"/>
      <c r="G18" s="452"/>
      <c r="H18" s="452"/>
      <c r="I18" s="452"/>
      <c r="J18" s="452"/>
      <c r="K18" s="452"/>
      <c r="L18" s="452"/>
      <c r="M18" s="452"/>
      <c r="N18" s="74">
        <f t="shared" si="0"/>
        <v>0</v>
      </c>
      <c r="O18" s="32"/>
      <c r="P18" s="76">
        <f t="shared" si="2"/>
        <v>0</v>
      </c>
    </row>
    <row r="19" spans="1:16" x14ac:dyDescent="0.2">
      <c r="A19" s="35"/>
      <c r="B19" s="452"/>
      <c r="C19" s="452"/>
      <c r="D19" s="452"/>
      <c r="E19" s="452"/>
      <c r="F19" s="452"/>
      <c r="G19" s="452"/>
      <c r="H19" s="452"/>
      <c r="I19" s="452"/>
      <c r="J19" s="452"/>
      <c r="K19" s="452"/>
      <c r="L19" s="452"/>
      <c r="M19" s="452"/>
      <c r="N19" s="74">
        <f t="shared" si="0"/>
        <v>0</v>
      </c>
      <c r="O19" s="32"/>
      <c r="P19" s="76">
        <f t="shared" si="2"/>
        <v>0</v>
      </c>
    </row>
    <row r="20" spans="1:16" x14ac:dyDescent="0.2">
      <c r="A20" s="35"/>
      <c r="B20" s="452"/>
      <c r="C20" s="452"/>
      <c r="D20" s="452"/>
      <c r="E20" s="452"/>
      <c r="F20" s="452"/>
      <c r="G20" s="452"/>
      <c r="H20" s="452"/>
      <c r="I20" s="452"/>
      <c r="J20" s="452"/>
      <c r="K20" s="452"/>
      <c r="L20" s="452"/>
      <c r="M20" s="452"/>
      <c r="N20" s="74">
        <f t="shared" si="0"/>
        <v>0</v>
      </c>
      <c r="O20" s="32"/>
      <c r="P20" s="76">
        <f t="shared" si="2"/>
        <v>0</v>
      </c>
    </row>
    <row r="21" spans="1:16" x14ac:dyDescent="0.2">
      <c r="A21" s="35"/>
      <c r="B21" s="452"/>
      <c r="C21" s="452"/>
      <c r="D21" s="452"/>
      <c r="E21" s="452"/>
      <c r="F21" s="452"/>
      <c r="G21" s="452"/>
      <c r="H21" s="452"/>
      <c r="I21" s="452"/>
      <c r="J21" s="452"/>
      <c r="K21" s="452"/>
      <c r="L21" s="452"/>
      <c r="M21" s="452"/>
      <c r="N21" s="74">
        <f t="shared" si="0"/>
        <v>0</v>
      </c>
      <c r="O21" s="32"/>
      <c r="P21" s="76">
        <f t="shared" si="2"/>
        <v>0</v>
      </c>
    </row>
    <row r="22" spans="1:16" x14ac:dyDescent="0.2">
      <c r="A22" s="35"/>
      <c r="B22" s="452"/>
      <c r="C22" s="452"/>
      <c r="D22" s="452"/>
      <c r="E22" s="452"/>
      <c r="F22" s="452"/>
      <c r="G22" s="452"/>
      <c r="H22" s="452"/>
      <c r="I22" s="452"/>
      <c r="J22" s="452"/>
      <c r="K22" s="452"/>
      <c r="L22" s="452"/>
      <c r="M22" s="452"/>
      <c r="N22" s="74">
        <f t="shared" si="0"/>
        <v>0</v>
      </c>
      <c r="O22" s="32"/>
      <c r="P22" s="76">
        <f t="shared" si="2"/>
        <v>0</v>
      </c>
    </row>
    <row r="23" spans="1:16" x14ac:dyDescent="0.2">
      <c r="A23" s="35"/>
      <c r="B23" s="452"/>
      <c r="C23" s="452"/>
      <c r="D23" s="452"/>
      <c r="E23" s="452"/>
      <c r="F23" s="452"/>
      <c r="G23" s="452"/>
      <c r="H23" s="452"/>
      <c r="I23" s="452"/>
      <c r="J23" s="452"/>
      <c r="K23" s="452"/>
      <c r="L23" s="452"/>
      <c r="M23" s="452"/>
      <c r="N23" s="74">
        <f t="shared" si="0"/>
        <v>0</v>
      </c>
      <c r="O23" s="32"/>
      <c r="P23" s="76">
        <f t="shared" si="2"/>
        <v>0</v>
      </c>
    </row>
    <row r="24" spans="1:16" x14ac:dyDescent="0.2">
      <c r="A24" s="35"/>
      <c r="B24" s="452"/>
      <c r="C24" s="452"/>
      <c r="D24" s="452"/>
      <c r="E24" s="452"/>
      <c r="F24" s="452"/>
      <c r="G24" s="452"/>
      <c r="H24" s="452"/>
      <c r="I24" s="452"/>
      <c r="J24" s="452"/>
      <c r="K24" s="452"/>
      <c r="L24" s="452"/>
      <c r="M24" s="452"/>
      <c r="N24" s="74">
        <f t="shared" si="0"/>
        <v>0</v>
      </c>
      <c r="O24" s="32"/>
      <c r="P24" s="76">
        <f t="shared" si="2"/>
        <v>0</v>
      </c>
    </row>
    <row r="25" spans="1:16" x14ac:dyDescent="0.2">
      <c r="A25" s="35"/>
      <c r="B25" s="452"/>
      <c r="C25" s="452"/>
      <c r="D25" s="452"/>
      <c r="E25" s="452"/>
      <c r="F25" s="452"/>
      <c r="G25" s="452"/>
      <c r="H25" s="452"/>
      <c r="I25" s="452"/>
      <c r="J25" s="452"/>
      <c r="K25" s="452"/>
      <c r="L25" s="452"/>
      <c r="M25" s="452"/>
      <c r="N25" s="74">
        <f t="shared" si="0"/>
        <v>0</v>
      </c>
      <c r="O25" s="32"/>
      <c r="P25" s="76">
        <f t="shared" si="2"/>
        <v>0</v>
      </c>
    </row>
    <row r="26" spans="1:16" x14ac:dyDescent="0.2">
      <c r="A26" s="35"/>
      <c r="B26" s="452"/>
      <c r="C26" s="452"/>
      <c r="D26" s="452"/>
      <c r="E26" s="452"/>
      <c r="F26" s="452"/>
      <c r="G26" s="452"/>
      <c r="H26" s="452"/>
      <c r="I26" s="452"/>
      <c r="J26" s="452"/>
      <c r="K26" s="452"/>
      <c r="L26" s="452"/>
      <c r="M26" s="452"/>
      <c r="N26" s="74">
        <f t="shared" si="0"/>
        <v>0</v>
      </c>
      <c r="O26" s="32"/>
      <c r="P26" s="76">
        <f t="shared" si="2"/>
        <v>0</v>
      </c>
    </row>
    <row r="27" spans="1:16" x14ac:dyDescent="0.2">
      <c r="A27" s="35"/>
      <c r="B27" s="452"/>
      <c r="C27" s="452"/>
      <c r="D27" s="452"/>
      <c r="E27" s="452"/>
      <c r="F27" s="452"/>
      <c r="G27" s="452"/>
      <c r="H27" s="452"/>
      <c r="I27" s="452"/>
      <c r="J27" s="452"/>
      <c r="K27" s="452"/>
      <c r="L27" s="452"/>
      <c r="M27" s="452"/>
      <c r="N27" s="74">
        <f t="shared" si="0"/>
        <v>0</v>
      </c>
      <c r="O27" s="32"/>
      <c r="P27" s="76">
        <f t="shared" si="2"/>
        <v>0</v>
      </c>
    </row>
    <row r="28" spans="1:16" x14ac:dyDescent="0.2">
      <c r="A28" s="35"/>
      <c r="B28" s="452"/>
      <c r="C28" s="452"/>
      <c r="D28" s="452"/>
      <c r="E28" s="452"/>
      <c r="F28" s="452"/>
      <c r="G28" s="452"/>
      <c r="H28" s="452"/>
      <c r="I28" s="452"/>
      <c r="J28" s="452"/>
      <c r="K28" s="452"/>
      <c r="L28" s="452"/>
      <c r="M28" s="452"/>
      <c r="N28" s="74">
        <f t="shared" si="0"/>
        <v>0</v>
      </c>
      <c r="O28" s="32"/>
      <c r="P28" s="76">
        <f t="shared" si="2"/>
        <v>0</v>
      </c>
    </row>
    <row r="29" spans="1:16" x14ac:dyDescent="0.2">
      <c r="A29" s="35"/>
      <c r="B29" s="452"/>
      <c r="C29" s="452"/>
      <c r="D29" s="452"/>
      <c r="E29" s="452"/>
      <c r="F29" s="452"/>
      <c r="G29" s="452"/>
      <c r="H29" s="452"/>
      <c r="I29" s="452"/>
      <c r="J29" s="452"/>
      <c r="K29" s="452"/>
      <c r="L29" s="452"/>
      <c r="M29" s="452"/>
      <c r="N29" s="74">
        <f t="shared" si="0"/>
        <v>0</v>
      </c>
      <c r="O29" s="32"/>
      <c r="P29" s="76">
        <f t="shared" si="2"/>
        <v>0</v>
      </c>
    </row>
    <row r="30" spans="1:16" x14ac:dyDescent="0.2">
      <c r="A30" s="35"/>
      <c r="B30" s="452"/>
      <c r="C30" s="452"/>
      <c r="D30" s="452"/>
      <c r="E30" s="452"/>
      <c r="F30" s="452"/>
      <c r="G30" s="452"/>
      <c r="H30" s="452"/>
      <c r="I30" s="452"/>
      <c r="J30" s="452"/>
      <c r="K30" s="452"/>
      <c r="L30" s="452"/>
      <c r="M30" s="452"/>
      <c r="N30" s="74">
        <f t="shared" si="0"/>
        <v>0</v>
      </c>
      <c r="O30" s="32"/>
      <c r="P30" s="76">
        <f t="shared" si="2"/>
        <v>0</v>
      </c>
    </row>
    <row r="31" spans="1:16" x14ac:dyDescent="0.2">
      <c r="A31" s="35"/>
      <c r="B31" s="452"/>
      <c r="C31" s="452"/>
      <c r="D31" s="452"/>
      <c r="E31" s="452"/>
      <c r="F31" s="452"/>
      <c r="G31" s="452"/>
      <c r="H31" s="452"/>
      <c r="I31" s="452"/>
      <c r="J31" s="452"/>
      <c r="K31" s="452"/>
      <c r="L31" s="452"/>
      <c r="M31" s="452"/>
      <c r="N31" s="74">
        <f t="shared" si="0"/>
        <v>0</v>
      </c>
      <c r="O31" s="32"/>
      <c r="P31" s="76">
        <f t="shared" si="2"/>
        <v>0</v>
      </c>
    </row>
    <row r="32" spans="1:16" x14ac:dyDescent="0.2">
      <c r="A32" s="35"/>
      <c r="B32" s="452"/>
      <c r="C32" s="452"/>
      <c r="D32" s="452"/>
      <c r="E32" s="452"/>
      <c r="F32" s="452"/>
      <c r="G32" s="452"/>
      <c r="H32" s="452"/>
      <c r="I32" s="452"/>
      <c r="J32" s="452"/>
      <c r="K32" s="452"/>
      <c r="L32" s="452"/>
      <c r="M32" s="452"/>
      <c r="N32" s="74">
        <f t="shared" si="0"/>
        <v>0</v>
      </c>
      <c r="O32" s="32"/>
      <c r="P32" s="76">
        <f t="shared" si="2"/>
        <v>0</v>
      </c>
    </row>
    <row r="33" spans="1:16" x14ac:dyDescent="0.2">
      <c r="A33" s="35"/>
      <c r="B33" s="452"/>
      <c r="C33" s="452"/>
      <c r="D33" s="452"/>
      <c r="E33" s="452"/>
      <c r="F33" s="452"/>
      <c r="G33" s="452"/>
      <c r="H33" s="452"/>
      <c r="I33" s="452"/>
      <c r="J33" s="452"/>
      <c r="K33" s="452"/>
      <c r="L33" s="452"/>
      <c r="M33" s="452"/>
      <c r="N33" s="74">
        <f t="shared" si="0"/>
        <v>0</v>
      </c>
      <c r="O33" s="32"/>
      <c r="P33" s="76">
        <f t="shared" si="2"/>
        <v>0</v>
      </c>
    </row>
    <row r="34" spans="1:16" x14ac:dyDescent="0.2">
      <c r="A34" s="35"/>
      <c r="B34" s="452"/>
      <c r="C34" s="452"/>
      <c r="D34" s="452"/>
      <c r="E34" s="452"/>
      <c r="F34" s="452"/>
      <c r="G34" s="452"/>
      <c r="H34" s="452"/>
      <c r="I34" s="452"/>
      <c r="J34" s="452"/>
      <c r="K34" s="452"/>
      <c r="L34" s="452"/>
      <c r="M34" s="452"/>
      <c r="N34" s="74">
        <f t="shared" si="0"/>
        <v>0</v>
      </c>
      <c r="O34" s="32"/>
      <c r="P34" s="76">
        <f t="shared" si="2"/>
        <v>0</v>
      </c>
    </row>
    <row r="35" spans="1:16" x14ac:dyDescent="0.2">
      <c r="A35" s="35"/>
      <c r="B35" s="452"/>
      <c r="C35" s="452"/>
      <c r="D35" s="452"/>
      <c r="E35" s="452"/>
      <c r="F35" s="452"/>
      <c r="G35" s="452"/>
      <c r="H35" s="452"/>
      <c r="I35" s="452"/>
      <c r="J35" s="452"/>
      <c r="K35" s="452"/>
      <c r="L35" s="452"/>
      <c r="M35" s="452"/>
      <c r="N35" s="74">
        <f t="shared" si="0"/>
        <v>0</v>
      </c>
      <c r="O35" s="32"/>
      <c r="P35" s="76">
        <f t="shared" si="2"/>
        <v>0</v>
      </c>
    </row>
    <row r="36" spans="1:16" x14ac:dyDescent="0.2">
      <c r="A36" s="35"/>
      <c r="B36" s="452"/>
      <c r="C36" s="452"/>
      <c r="D36" s="452"/>
      <c r="E36" s="452"/>
      <c r="F36" s="452"/>
      <c r="G36" s="452"/>
      <c r="H36" s="452"/>
      <c r="I36" s="452"/>
      <c r="J36" s="452"/>
      <c r="K36" s="452"/>
      <c r="L36" s="452"/>
      <c r="M36" s="452"/>
      <c r="N36" s="74">
        <f t="shared" si="0"/>
        <v>0</v>
      </c>
      <c r="O36" s="32"/>
      <c r="P36" s="76">
        <f t="shared" si="2"/>
        <v>0</v>
      </c>
    </row>
    <row r="37" spans="1:16" x14ac:dyDescent="0.2">
      <c r="A37" s="35"/>
      <c r="B37" s="452"/>
      <c r="C37" s="452"/>
      <c r="D37" s="452"/>
      <c r="E37" s="452"/>
      <c r="F37" s="452"/>
      <c r="G37" s="452"/>
      <c r="H37" s="452"/>
      <c r="I37" s="452"/>
      <c r="J37" s="452"/>
      <c r="K37" s="452"/>
      <c r="L37" s="452"/>
      <c r="M37" s="452"/>
      <c r="N37" s="74">
        <f t="shared" si="0"/>
        <v>0</v>
      </c>
      <c r="O37" s="32"/>
      <c r="P37" s="76">
        <f t="shared" si="2"/>
        <v>0</v>
      </c>
    </row>
    <row r="38" spans="1:16" x14ac:dyDescent="0.2">
      <c r="A38" s="35"/>
      <c r="B38" s="452"/>
      <c r="C38" s="452"/>
      <c r="D38" s="452"/>
      <c r="E38" s="452"/>
      <c r="F38" s="452"/>
      <c r="G38" s="452"/>
      <c r="H38" s="452"/>
      <c r="I38" s="452"/>
      <c r="J38" s="452"/>
      <c r="K38" s="452"/>
      <c r="L38" s="452"/>
      <c r="M38" s="452"/>
      <c r="N38" s="74">
        <f t="shared" si="0"/>
        <v>0</v>
      </c>
      <c r="O38" s="32"/>
      <c r="P38" s="76">
        <f t="shared" si="2"/>
        <v>0</v>
      </c>
    </row>
    <row r="39" spans="1:16" x14ac:dyDescent="0.2">
      <c r="A39" s="35"/>
      <c r="B39" s="452"/>
      <c r="C39" s="452"/>
      <c r="D39" s="452"/>
      <c r="E39" s="452"/>
      <c r="F39" s="452"/>
      <c r="G39" s="452"/>
      <c r="H39" s="452"/>
      <c r="I39" s="452"/>
      <c r="J39" s="452"/>
      <c r="K39" s="452"/>
      <c r="L39" s="452"/>
      <c r="M39" s="452"/>
      <c r="N39" s="74">
        <f t="shared" si="0"/>
        <v>0</v>
      </c>
      <c r="O39" s="32"/>
      <c r="P39" s="76">
        <f t="shared" si="2"/>
        <v>0</v>
      </c>
    </row>
    <row r="40" spans="1:16" x14ac:dyDescent="0.2">
      <c r="A40" s="35"/>
      <c r="B40" s="452"/>
      <c r="C40" s="452"/>
      <c r="D40" s="452"/>
      <c r="E40" s="452"/>
      <c r="F40" s="452"/>
      <c r="G40" s="452"/>
      <c r="H40" s="452"/>
      <c r="I40" s="452"/>
      <c r="J40" s="452"/>
      <c r="K40" s="452"/>
      <c r="L40" s="452"/>
      <c r="M40" s="452"/>
      <c r="N40" s="74">
        <f t="shared" si="0"/>
        <v>0</v>
      </c>
      <c r="O40" s="32"/>
      <c r="P40" s="76">
        <f t="shared" si="2"/>
        <v>0</v>
      </c>
    </row>
    <row r="41" spans="1:16" x14ac:dyDescent="0.2">
      <c r="A41" s="35"/>
      <c r="B41" s="452"/>
      <c r="C41" s="452"/>
      <c r="D41" s="452"/>
      <c r="E41" s="452"/>
      <c r="F41" s="452"/>
      <c r="G41" s="452"/>
      <c r="H41" s="452"/>
      <c r="I41" s="452"/>
      <c r="J41" s="452"/>
      <c r="K41" s="452"/>
      <c r="L41" s="452"/>
      <c r="M41" s="452"/>
      <c r="N41" s="74">
        <f t="shared" si="0"/>
        <v>0</v>
      </c>
      <c r="O41" s="32"/>
      <c r="P41" s="76">
        <f t="shared" si="2"/>
        <v>0</v>
      </c>
    </row>
    <row r="42" spans="1:16" x14ac:dyDescent="0.2">
      <c r="A42" s="35"/>
      <c r="B42" s="452"/>
      <c r="C42" s="452"/>
      <c r="D42" s="452"/>
      <c r="E42" s="452"/>
      <c r="F42" s="452"/>
      <c r="G42" s="452"/>
      <c r="H42" s="452"/>
      <c r="I42" s="452"/>
      <c r="J42" s="452"/>
      <c r="K42" s="452"/>
      <c r="L42" s="452"/>
      <c r="M42" s="452"/>
      <c r="N42" s="74">
        <f t="shared" si="0"/>
        <v>0</v>
      </c>
      <c r="O42" s="32"/>
      <c r="P42" s="76">
        <f t="shared" si="2"/>
        <v>0</v>
      </c>
    </row>
    <row r="43" spans="1:16" x14ac:dyDescent="0.2">
      <c r="A43" s="35"/>
      <c r="B43" s="452"/>
      <c r="C43" s="452"/>
      <c r="D43" s="452"/>
      <c r="E43" s="452"/>
      <c r="F43" s="452"/>
      <c r="G43" s="452"/>
      <c r="H43" s="452"/>
      <c r="I43" s="452"/>
      <c r="J43" s="452"/>
      <c r="K43" s="452"/>
      <c r="L43" s="452"/>
      <c r="M43" s="452"/>
      <c r="N43" s="74">
        <f t="shared" si="0"/>
        <v>0</v>
      </c>
      <c r="O43" s="32"/>
      <c r="P43" s="76">
        <f t="shared" si="2"/>
        <v>0</v>
      </c>
    </row>
    <row r="44" spans="1:16" x14ac:dyDescent="0.2">
      <c r="A44" s="35"/>
      <c r="B44" s="452"/>
      <c r="C44" s="452"/>
      <c r="D44" s="452"/>
      <c r="E44" s="452"/>
      <c r="F44" s="452"/>
      <c r="G44" s="452"/>
      <c r="H44" s="452"/>
      <c r="I44" s="452"/>
      <c r="J44" s="452"/>
      <c r="K44" s="452"/>
      <c r="L44" s="452"/>
      <c r="M44" s="452"/>
      <c r="N44" s="74">
        <f t="shared" si="0"/>
        <v>0</v>
      </c>
      <c r="O44" s="32"/>
      <c r="P44" s="76">
        <f t="shared" si="2"/>
        <v>0</v>
      </c>
    </row>
    <row r="45" spans="1:16" x14ac:dyDescent="0.2">
      <c r="A45" s="35"/>
      <c r="B45" s="452"/>
      <c r="C45" s="452"/>
      <c r="D45" s="452"/>
      <c r="E45" s="452"/>
      <c r="F45" s="452"/>
      <c r="G45" s="452"/>
      <c r="H45" s="452"/>
      <c r="I45" s="452"/>
      <c r="J45" s="452"/>
      <c r="K45" s="452"/>
      <c r="L45" s="452"/>
      <c r="M45" s="452"/>
      <c r="N45" s="74">
        <f t="shared" si="0"/>
        <v>0</v>
      </c>
      <c r="O45" s="32"/>
      <c r="P45" s="76">
        <f t="shared" si="2"/>
        <v>0</v>
      </c>
    </row>
    <row r="46" spans="1:16" x14ac:dyDescent="0.2">
      <c r="A46" s="35"/>
      <c r="B46" s="452"/>
      <c r="C46" s="452"/>
      <c r="D46" s="452"/>
      <c r="E46" s="452"/>
      <c r="F46" s="452"/>
      <c r="G46" s="452"/>
      <c r="H46" s="452"/>
      <c r="I46" s="452"/>
      <c r="J46" s="452"/>
      <c r="K46" s="452"/>
      <c r="L46" s="452"/>
      <c r="M46" s="452"/>
      <c r="N46" s="74">
        <f t="shared" si="0"/>
        <v>0</v>
      </c>
      <c r="O46" s="32"/>
      <c r="P46" s="76">
        <f t="shared" si="2"/>
        <v>0</v>
      </c>
    </row>
    <row r="47" spans="1:16" x14ac:dyDescent="0.2">
      <c r="A47" s="35"/>
      <c r="B47" s="452"/>
      <c r="C47" s="452"/>
      <c r="D47" s="452"/>
      <c r="E47" s="452"/>
      <c r="F47" s="452"/>
      <c r="G47" s="452"/>
      <c r="H47" s="452"/>
      <c r="I47" s="452"/>
      <c r="J47" s="452"/>
      <c r="K47" s="452"/>
      <c r="L47" s="452"/>
      <c r="M47" s="452"/>
      <c r="N47" s="74">
        <f t="shared" si="0"/>
        <v>0</v>
      </c>
      <c r="O47" s="32"/>
      <c r="P47" s="76">
        <f t="shared" si="2"/>
        <v>0</v>
      </c>
    </row>
    <row r="48" spans="1:16" x14ac:dyDescent="0.2">
      <c r="A48" s="35"/>
      <c r="B48" s="452"/>
      <c r="C48" s="452"/>
      <c r="D48" s="452"/>
      <c r="E48" s="452"/>
      <c r="F48" s="452"/>
      <c r="G48" s="452"/>
      <c r="H48" s="452"/>
      <c r="I48" s="452"/>
      <c r="J48" s="452"/>
      <c r="K48" s="452"/>
      <c r="L48" s="452"/>
      <c r="M48" s="452"/>
      <c r="N48" s="74">
        <f t="shared" si="0"/>
        <v>0</v>
      </c>
      <c r="O48" s="32"/>
      <c r="P48" s="76">
        <f t="shared" si="2"/>
        <v>0</v>
      </c>
    </row>
    <row r="49" spans="1:16" x14ac:dyDescent="0.2">
      <c r="A49" s="35"/>
      <c r="B49" s="452"/>
      <c r="C49" s="452"/>
      <c r="D49" s="452"/>
      <c r="E49" s="452"/>
      <c r="F49" s="452"/>
      <c r="G49" s="452"/>
      <c r="H49" s="452"/>
      <c r="I49" s="452"/>
      <c r="J49" s="452"/>
      <c r="K49" s="452"/>
      <c r="L49" s="452"/>
      <c r="M49" s="452"/>
      <c r="N49" s="74">
        <f t="shared" si="0"/>
        <v>0</v>
      </c>
      <c r="O49" s="32"/>
      <c r="P49" s="76">
        <f t="shared" si="2"/>
        <v>0</v>
      </c>
    </row>
    <row r="50" spans="1:16" x14ac:dyDescent="0.2">
      <c r="A50" s="35"/>
      <c r="B50" s="452"/>
      <c r="C50" s="452"/>
      <c r="D50" s="452"/>
      <c r="E50" s="452"/>
      <c r="F50" s="452"/>
      <c r="G50" s="452"/>
      <c r="H50" s="452"/>
      <c r="I50" s="452"/>
      <c r="J50" s="452"/>
      <c r="K50" s="452"/>
      <c r="L50" s="452"/>
      <c r="M50" s="452"/>
      <c r="N50" s="74">
        <f t="shared" si="0"/>
        <v>0</v>
      </c>
      <c r="O50" s="32"/>
      <c r="P50" s="76">
        <f t="shared" si="2"/>
        <v>0</v>
      </c>
    </row>
    <row r="51" spans="1:16" x14ac:dyDescent="0.2">
      <c r="A51" s="35"/>
      <c r="B51" s="452"/>
      <c r="C51" s="452"/>
      <c r="D51" s="452"/>
      <c r="E51" s="452"/>
      <c r="F51" s="452"/>
      <c r="G51" s="452"/>
      <c r="H51" s="452"/>
      <c r="I51" s="452"/>
      <c r="J51" s="452"/>
      <c r="K51" s="452"/>
      <c r="L51" s="452"/>
      <c r="M51" s="452"/>
      <c r="N51" s="74">
        <f t="shared" si="0"/>
        <v>0</v>
      </c>
      <c r="O51" s="32"/>
      <c r="P51" s="76">
        <f t="shared" si="2"/>
        <v>0</v>
      </c>
    </row>
    <row r="52" spans="1:16" x14ac:dyDescent="0.2">
      <c r="A52" s="35"/>
      <c r="B52" s="452"/>
      <c r="C52" s="452"/>
      <c r="D52" s="452"/>
      <c r="E52" s="452"/>
      <c r="F52" s="452"/>
      <c r="G52" s="452"/>
      <c r="H52" s="452"/>
      <c r="I52" s="452"/>
      <c r="J52" s="452"/>
      <c r="K52" s="452"/>
      <c r="L52" s="452"/>
      <c r="M52" s="452"/>
      <c r="N52" s="74">
        <f t="shared" si="0"/>
        <v>0</v>
      </c>
      <c r="O52" s="32"/>
      <c r="P52" s="76">
        <f t="shared" si="2"/>
        <v>0</v>
      </c>
    </row>
    <row r="53" spans="1:16" x14ac:dyDescent="0.2">
      <c r="A53" s="35"/>
      <c r="B53" s="452"/>
      <c r="C53" s="452"/>
      <c r="D53" s="452"/>
      <c r="E53" s="452"/>
      <c r="F53" s="452"/>
      <c r="G53" s="452"/>
      <c r="H53" s="452"/>
      <c r="I53" s="452"/>
      <c r="J53" s="452"/>
      <c r="K53" s="452"/>
      <c r="L53" s="452"/>
      <c r="M53" s="452"/>
      <c r="N53" s="74">
        <f t="shared" si="0"/>
        <v>0</v>
      </c>
      <c r="O53" s="32"/>
      <c r="P53" s="76">
        <f t="shared" si="2"/>
        <v>0</v>
      </c>
    </row>
    <row r="54" spans="1:16" x14ac:dyDescent="0.2">
      <c r="A54" s="35"/>
      <c r="B54" s="452"/>
      <c r="C54" s="452"/>
      <c r="D54" s="452"/>
      <c r="E54" s="452"/>
      <c r="F54" s="452"/>
      <c r="G54" s="452"/>
      <c r="H54" s="452"/>
      <c r="I54" s="452"/>
      <c r="J54" s="452"/>
      <c r="K54" s="452"/>
      <c r="L54" s="452"/>
      <c r="M54" s="452"/>
      <c r="N54" s="74">
        <f t="shared" si="0"/>
        <v>0</v>
      </c>
      <c r="O54" s="32"/>
      <c r="P54" s="76">
        <f t="shared" si="2"/>
        <v>0</v>
      </c>
    </row>
    <row r="55" spans="1:16" x14ac:dyDescent="0.2">
      <c r="A55" s="35"/>
      <c r="B55" s="452"/>
      <c r="C55" s="452"/>
      <c r="D55" s="452"/>
      <c r="E55" s="452"/>
      <c r="F55" s="452"/>
      <c r="G55" s="452"/>
      <c r="H55" s="452"/>
      <c r="I55" s="452"/>
      <c r="J55" s="452"/>
      <c r="K55" s="452"/>
      <c r="L55" s="452"/>
      <c r="M55" s="452"/>
      <c r="N55" s="74">
        <f t="shared" si="0"/>
        <v>0</v>
      </c>
      <c r="O55" s="32"/>
      <c r="P55" s="76">
        <f t="shared" si="2"/>
        <v>0</v>
      </c>
    </row>
    <row r="56" spans="1:16" x14ac:dyDescent="0.2">
      <c r="A56" s="35"/>
      <c r="B56" s="452"/>
      <c r="C56" s="452"/>
      <c r="D56" s="452"/>
      <c r="E56" s="452"/>
      <c r="F56" s="452"/>
      <c r="G56" s="452"/>
      <c r="H56" s="452"/>
      <c r="I56" s="452"/>
      <c r="J56" s="452"/>
      <c r="K56" s="452"/>
      <c r="L56" s="452"/>
      <c r="M56" s="452"/>
      <c r="N56" s="74">
        <f t="shared" si="0"/>
        <v>0</v>
      </c>
      <c r="O56" s="32"/>
      <c r="P56" s="76">
        <f t="shared" si="2"/>
        <v>0</v>
      </c>
    </row>
    <row r="57" spans="1:16" x14ac:dyDescent="0.2">
      <c r="A57" s="35"/>
      <c r="B57" s="452"/>
      <c r="C57" s="452"/>
      <c r="D57" s="452"/>
      <c r="E57" s="452"/>
      <c r="F57" s="452"/>
      <c r="G57" s="452"/>
      <c r="H57" s="452"/>
      <c r="I57" s="452"/>
      <c r="J57" s="452"/>
      <c r="K57" s="452"/>
      <c r="L57" s="452"/>
      <c r="M57" s="452"/>
      <c r="N57" s="74">
        <f t="shared" si="0"/>
        <v>0</v>
      </c>
      <c r="O57" s="32"/>
      <c r="P57" s="76">
        <f t="shared" si="2"/>
        <v>0</v>
      </c>
    </row>
    <row r="58" spans="1:16" x14ac:dyDescent="0.2">
      <c r="A58" s="35"/>
      <c r="B58" s="452"/>
      <c r="C58" s="452"/>
      <c r="D58" s="452"/>
      <c r="E58" s="452"/>
      <c r="F58" s="452"/>
      <c r="G58" s="452"/>
      <c r="H58" s="452"/>
      <c r="I58" s="452"/>
      <c r="J58" s="452"/>
      <c r="K58" s="452"/>
      <c r="L58" s="452"/>
      <c r="M58" s="452"/>
      <c r="N58" s="74">
        <f t="shared" si="0"/>
        <v>0</v>
      </c>
      <c r="O58" s="32"/>
      <c r="P58" s="76">
        <f t="shared" si="2"/>
        <v>0</v>
      </c>
    </row>
    <row r="59" spans="1:16" x14ac:dyDescent="0.2">
      <c r="A59" s="35"/>
      <c r="B59" s="452"/>
      <c r="C59" s="452"/>
      <c r="D59" s="452"/>
      <c r="E59" s="452"/>
      <c r="F59" s="452"/>
      <c r="G59" s="452"/>
      <c r="H59" s="452"/>
      <c r="I59" s="452"/>
      <c r="J59" s="452"/>
      <c r="K59" s="452"/>
      <c r="L59" s="452"/>
      <c r="M59" s="452"/>
      <c r="N59" s="74">
        <f t="shared" si="0"/>
        <v>0</v>
      </c>
      <c r="O59" s="32"/>
      <c r="P59" s="76">
        <f t="shared" si="2"/>
        <v>0</v>
      </c>
    </row>
    <row r="60" spans="1:16" x14ac:dyDescent="0.2">
      <c r="A60" s="35"/>
      <c r="B60" s="452"/>
      <c r="C60" s="452"/>
      <c r="D60" s="452"/>
      <c r="E60" s="452"/>
      <c r="F60" s="452"/>
      <c r="G60" s="452"/>
      <c r="H60" s="452"/>
      <c r="I60" s="452"/>
      <c r="J60" s="452"/>
      <c r="K60" s="452"/>
      <c r="L60" s="452"/>
      <c r="M60" s="452"/>
      <c r="N60" s="74">
        <f t="shared" si="0"/>
        <v>0</v>
      </c>
      <c r="O60" s="32"/>
      <c r="P60" s="76">
        <f t="shared" si="2"/>
        <v>0</v>
      </c>
    </row>
    <row r="61" spans="1:16" x14ac:dyDescent="0.2">
      <c r="A61" s="35"/>
      <c r="B61" s="452"/>
      <c r="C61" s="452"/>
      <c r="D61" s="452"/>
      <c r="E61" s="452"/>
      <c r="F61" s="452"/>
      <c r="G61" s="452"/>
      <c r="H61" s="452"/>
      <c r="I61" s="452"/>
      <c r="J61" s="452"/>
      <c r="K61" s="452"/>
      <c r="L61" s="452"/>
      <c r="M61" s="452"/>
      <c r="N61" s="74">
        <f t="shared" si="0"/>
        <v>0</v>
      </c>
      <c r="O61" s="32"/>
      <c r="P61" s="76">
        <f t="shared" si="2"/>
        <v>0</v>
      </c>
    </row>
    <row r="62" spans="1:16" x14ac:dyDescent="0.2">
      <c r="A62" s="35"/>
      <c r="B62" s="452"/>
      <c r="C62" s="452"/>
      <c r="D62" s="452"/>
      <c r="E62" s="452"/>
      <c r="F62" s="452"/>
      <c r="G62" s="452"/>
      <c r="H62" s="452"/>
      <c r="I62" s="452"/>
      <c r="J62" s="452"/>
      <c r="K62" s="452"/>
      <c r="L62" s="452"/>
      <c r="M62" s="452"/>
      <c r="N62" s="74">
        <f t="shared" si="0"/>
        <v>0</v>
      </c>
      <c r="O62" s="32"/>
      <c r="P62" s="76">
        <f t="shared" si="2"/>
        <v>0</v>
      </c>
    </row>
    <row r="63" spans="1:16" x14ac:dyDescent="0.2">
      <c r="A63" s="35"/>
      <c r="B63" s="452"/>
      <c r="C63" s="452"/>
      <c r="D63" s="452"/>
      <c r="E63" s="452"/>
      <c r="F63" s="452"/>
      <c r="G63" s="452"/>
      <c r="H63" s="452"/>
      <c r="I63" s="452"/>
      <c r="J63" s="452"/>
      <c r="K63" s="452"/>
      <c r="L63" s="452"/>
      <c r="M63" s="452"/>
      <c r="N63" s="74">
        <f t="shared" si="0"/>
        <v>0</v>
      </c>
      <c r="O63" s="32"/>
      <c r="P63" s="76">
        <f t="shared" si="2"/>
        <v>0</v>
      </c>
    </row>
    <row r="64" spans="1:16" x14ac:dyDescent="0.2">
      <c r="A64" s="35"/>
      <c r="B64" s="452"/>
      <c r="C64" s="452"/>
      <c r="D64" s="452"/>
      <c r="E64" s="452"/>
      <c r="F64" s="452"/>
      <c r="G64" s="452"/>
      <c r="H64" s="452"/>
      <c r="I64" s="452"/>
      <c r="J64" s="452"/>
      <c r="K64" s="452"/>
      <c r="L64" s="452"/>
      <c r="M64" s="452"/>
      <c r="N64" s="74">
        <f t="shared" si="0"/>
        <v>0</v>
      </c>
      <c r="O64" s="32"/>
      <c r="P64" s="76">
        <f t="shared" si="2"/>
        <v>0</v>
      </c>
    </row>
    <row r="65" spans="1:16" x14ac:dyDescent="0.2">
      <c r="A65" s="35"/>
      <c r="B65" s="452"/>
      <c r="C65" s="452"/>
      <c r="D65" s="452"/>
      <c r="E65" s="452"/>
      <c r="F65" s="452"/>
      <c r="G65" s="452"/>
      <c r="H65" s="452"/>
      <c r="I65" s="452"/>
      <c r="J65" s="452"/>
      <c r="K65" s="452"/>
      <c r="L65" s="452"/>
      <c r="M65" s="452"/>
      <c r="N65" s="74">
        <f t="shared" si="0"/>
        <v>0</v>
      </c>
      <c r="O65" s="32"/>
      <c r="P65" s="76">
        <f t="shared" si="2"/>
        <v>0</v>
      </c>
    </row>
    <row r="66" spans="1:16" x14ac:dyDescent="0.2">
      <c r="A66" s="35"/>
      <c r="B66" s="452"/>
      <c r="C66" s="452"/>
      <c r="D66" s="452"/>
      <c r="E66" s="452"/>
      <c r="F66" s="452"/>
      <c r="G66" s="452"/>
      <c r="H66" s="452"/>
      <c r="I66" s="452"/>
      <c r="J66" s="452"/>
      <c r="K66" s="452"/>
      <c r="L66" s="452"/>
      <c r="M66" s="452"/>
      <c r="N66" s="74">
        <f t="shared" si="0"/>
        <v>0</v>
      </c>
      <c r="O66" s="32"/>
      <c r="P66" s="76">
        <f t="shared" si="2"/>
        <v>0</v>
      </c>
    </row>
    <row r="67" spans="1:16" x14ac:dyDescent="0.2">
      <c r="A67" s="35"/>
      <c r="B67" s="452"/>
      <c r="C67" s="452"/>
      <c r="D67" s="452"/>
      <c r="E67" s="452"/>
      <c r="F67" s="452"/>
      <c r="G67" s="452"/>
      <c r="H67" s="452"/>
      <c r="I67" s="452"/>
      <c r="J67" s="452"/>
      <c r="K67" s="452"/>
      <c r="L67" s="452"/>
      <c r="M67" s="452"/>
      <c r="N67" s="74">
        <f t="shared" si="0"/>
        <v>0</v>
      </c>
      <c r="O67" s="32"/>
      <c r="P67" s="76">
        <f t="shared" si="2"/>
        <v>0</v>
      </c>
    </row>
    <row r="68" spans="1:16" x14ac:dyDescent="0.2">
      <c r="A68" s="35"/>
      <c r="B68" s="452"/>
      <c r="C68" s="452"/>
      <c r="D68" s="452"/>
      <c r="E68" s="452"/>
      <c r="F68" s="452"/>
      <c r="G68" s="452"/>
      <c r="H68" s="452"/>
      <c r="I68" s="452"/>
      <c r="J68" s="452"/>
      <c r="K68" s="452"/>
      <c r="L68" s="452"/>
      <c r="M68" s="452"/>
      <c r="N68" s="74">
        <f t="shared" si="0"/>
        <v>0</v>
      </c>
      <c r="O68" s="32"/>
      <c r="P68" s="76">
        <f t="shared" si="2"/>
        <v>0</v>
      </c>
    </row>
    <row r="69" spans="1:16" x14ac:dyDescent="0.2">
      <c r="A69" s="35"/>
      <c r="B69" s="452"/>
      <c r="C69" s="452"/>
      <c r="D69" s="452"/>
      <c r="E69" s="452"/>
      <c r="F69" s="452"/>
      <c r="G69" s="452"/>
      <c r="H69" s="452"/>
      <c r="I69" s="452"/>
      <c r="J69" s="452"/>
      <c r="K69" s="452"/>
      <c r="L69" s="452"/>
      <c r="M69" s="452"/>
      <c r="N69" s="74">
        <f t="shared" si="0"/>
        <v>0</v>
      </c>
      <c r="O69" s="32"/>
      <c r="P69" s="76">
        <f t="shared" si="2"/>
        <v>0</v>
      </c>
    </row>
    <row r="70" spans="1:16" x14ac:dyDescent="0.2">
      <c r="A70" s="35"/>
      <c r="B70" s="452"/>
      <c r="C70" s="452"/>
      <c r="D70" s="452"/>
      <c r="E70" s="452"/>
      <c r="F70" s="452"/>
      <c r="G70" s="452"/>
      <c r="H70" s="452"/>
      <c r="I70" s="452"/>
      <c r="J70" s="452"/>
      <c r="K70" s="452"/>
      <c r="L70" s="452"/>
      <c r="M70" s="452"/>
      <c r="N70" s="74">
        <f t="shared" ref="N70:N95" si="3">SUM(B70:M70)</f>
        <v>0</v>
      </c>
      <c r="O70" s="32"/>
      <c r="P70" s="76">
        <f t="shared" si="2"/>
        <v>0</v>
      </c>
    </row>
    <row r="71" spans="1:16" x14ac:dyDescent="0.2">
      <c r="A71" s="35"/>
      <c r="B71" s="452"/>
      <c r="C71" s="452"/>
      <c r="D71" s="452"/>
      <c r="E71" s="452"/>
      <c r="F71" s="452"/>
      <c r="G71" s="452"/>
      <c r="H71" s="452"/>
      <c r="I71" s="452"/>
      <c r="J71" s="452"/>
      <c r="K71" s="452"/>
      <c r="L71" s="452"/>
      <c r="M71" s="452"/>
      <c r="N71" s="74">
        <f t="shared" si="3"/>
        <v>0</v>
      </c>
      <c r="O71" s="32"/>
      <c r="P71" s="76">
        <f t="shared" si="2"/>
        <v>0</v>
      </c>
    </row>
    <row r="72" spans="1:16" x14ac:dyDescent="0.2">
      <c r="A72" s="35"/>
      <c r="B72" s="452"/>
      <c r="C72" s="452"/>
      <c r="D72" s="452"/>
      <c r="E72" s="452"/>
      <c r="F72" s="452"/>
      <c r="G72" s="452"/>
      <c r="H72" s="452"/>
      <c r="I72" s="452"/>
      <c r="J72" s="452"/>
      <c r="K72" s="452"/>
      <c r="L72" s="452"/>
      <c r="M72" s="452"/>
      <c r="N72" s="74">
        <f t="shared" si="3"/>
        <v>0</v>
      </c>
      <c r="O72" s="32"/>
      <c r="P72" s="76">
        <f t="shared" si="2"/>
        <v>0</v>
      </c>
    </row>
    <row r="73" spans="1:16" x14ac:dyDescent="0.2">
      <c r="A73" s="35"/>
      <c r="B73" s="452"/>
      <c r="C73" s="452"/>
      <c r="D73" s="452"/>
      <c r="E73" s="452"/>
      <c r="F73" s="452"/>
      <c r="G73" s="452"/>
      <c r="H73" s="452"/>
      <c r="I73" s="452"/>
      <c r="J73" s="452"/>
      <c r="K73" s="452"/>
      <c r="L73" s="452"/>
      <c r="M73" s="452"/>
      <c r="N73" s="74">
        <f t="shared" si="3"/>
        <v>0</v>
      </c>
      <c r="O73" s="32"/>
      <c r="P73" s="76">
        <f t="shared" si="2"/>
        <v>0</v>
      </c>
    </row>
    <row r="74" spans="1:16" x14ac:dyDescent="0.2">
      <c r="A74" s="35"/>
      <c r="B74" s="452"/>
      <c r="C74" s="452"/>
      <c r="D74" s="452"/>
      <c r="E74" s="452"/>
      <c r="F74" s="452"/>
      <c r="G74" s="452"/>
      <c r="H74" s="452"/>
      <c r="I74" s="452"/>
      <c r="J74" s="452"/>
      <c r="K74" s="452"/>
      <c r="L74" s="452"/>
      <c r="M74" s="452"/>
      <c r="N74" s="74">
        <f t="shared" si="3"/>
        <v>0</v>
      </c>
      <c r="O74" s="32"/>
      <c r="P74" s="76">
        <f t="shared" si="2"/>
        <v>0</v>
      </c>
    </row>
    <row r="75" spans="1:16" x14ac:dyDescent="0.2">
      <c r="A75" s="35"/>
      <c r="B75" s="452"/>
      <c r="C75" s="452"/>
      <c r="D75" s="452"/>
      <c r="E75" s="452"/>
      <c r="F75" s="452"/>
      <c r="G75" s="452"/>
      <c r="H75" s="452"/>
      <c r="I75" s="452"/>
      <c r="J75" s="452"/>
      <c r="K75" s="452"/>
      <c r="L75" s="452"/>
      <c r="M75" s="452"/>
      <c r="N75" s="74">
        <f t="shared" si="3"/>
        <v>0</v>
      </c>
      <c r="O75" s="32"/>
      <c r="P75" s="76">
        <f t="shared" si="2"/>
        <v>0</v>
      </c>
    </row>
    <row r="76" spans="1:16" x14ac:dyDescent="0.2">
      <c r="A76" s="35"/>
      <c r="B76" s="452"/>
      <c r="C76" s="452"/>
      <c r="D76" s="452"/>
      <c r="E76" s="452"/>
      <c r="F76" s="452"/>
      <c r="G76" s="452"/>
      <c r="H76" s="452"/>
      <c r="I76" s="452"/>
      <c r="J76" s="452"/>
      <c r="K76" s="452"/>
      <c r="L76" s="452"/>
      <c r="M76" s="452"/>
      <c r="N76" s="74">
        <f t="shared" si="3"/>
        <v>0</v>
      </c>
      <c r="O76" s="32"/>
      <c r="P76" s="76">
        <f t="shared" si="2"/>
        <v>0</v>
      </c>
    </row>
    <row r="77" spans="1:16" x14ac:dyDescent="0.2">
      <c r="A77" s="35"/>
      <c r="B77" s="452"/>
      <c r="C77" s="452"/>
      <c r="D77" s="452"/>
      <c r="E77" s="452"/>
      <c r="F77" s="452"/>
      <c r="G77" s="452"/>
      <c r="H77" s="452"/>
      <c r="I77" s="452"/>
      <c r="J77" s="452"/>
      <c r="K77" s="452"/>
      <c r="L77" s="452"/>
      <c r="M77" s="452"/>
      <c r="N77" s="74">
        <f t="shared" si="3"/>
        <v>0</v>
      </c>
      <c r="O77" s="32"/>
      <c r="P77" s="76">
        <f t="shared" si="2"/>
        <v>0</v>
      </c>
    </row>
    <row r="78" spans="1:16" x14ac:dyDescent="0.2">
      <c r="A78" s="35"/>
      <c r="B78" s="452"/>
      <c r="C78" s="452"/>
      <c r="D78" s="452"/>
      <c r="E78" s="452"/>
      <c r="F78" s="452"/>
      <c r="G78" s="452"/>
      <c r="H78" s="452"/>
      <c r="I78" s="452"/>
      <c r="J78" s="452"/>
      <c r="K78" s="452"/>
      <c r="L78" s="452"/>
      <c r="M78" s="452"/>
      <c r="N78" s="74">
        <f t="shared" si="3"/>
        <v>0</v>
      </c>
      <c r="O78" s="32"/>
      <c r="P78" s="76">
        <f t="shared" si="2"/>
        <v>0</v>
      </c>
    </row>
    <row r="79" spans="1:16" x14ac:dyDescent="0.2">
      <c r="A79" s="35"/>
      <c r="B79" s="452"/>
      <c r="C79" s="452"/>
      <c r="D79" s="452"/>
      <c r="E79" s="452"/>
      <c r="F79" s="452"/>
      <c r="G79" s="452"/>
      <c r="H79" s="452"/>
      <c r="I79" s="452"/>
      <c r="J79" s="452"/>
      <c r="K79" s="452"/>
      <c r="L79" s="452"/>
      <c r="M79" s="452"/>
      <c r="N79" s="74">
        <f t="shared" si="3"/>
        <v>0</v>
      </c>
      <c r="O79" s="32"/>
      <c r="P79" s="76">
        <f t="shared" ref="P79:P95" si="4">IFERROR((IF(O79="",N79/$P$3,N79/O79)),"0%")</f>
        <v>0</v>
      </c>
    </row>
    <row r="80" spans="1:16" x14ac:dyDescent="0.2">
      <c r="A80" s="35"/>
      <c r="B80" s="452"/>
      <c r="C80" s="452"/>
      <c r="D80" s="452"/>
      <c r="E80" s="452"/>
      <c r="F80" s="452"/>
      <c r="G80" s="452"/>
      <c r="H80" s="452"/>
      <c r="I80" s="452"/>
      <c r="J80" s="452"/>
      <c r="K80" s="452"/>
      <c r="L80" s="452"/>
      <c r="M80" s="452"/>
      <c r="N80" s="74">
        <f t="shared" si="3"/>
        <v>0</v>
      </c>
      <c r="O80" s="32"/>
      <c r="P80" s="76">
        <f t="shared" si="4"/>
        <v>0</v>
      </c>
    </row>
    <row r="81" spans="1:16" x14ac:dyDescent="0.2">
      <c r="A81" s="35"/>
      <c r="B81" s="452"/>
      <c r="C81" s="452"/>
      <c r="D81" s="452"/>
      <c r="E81" s="452"/>
      <c r="F81" s="452"/>
      <c r="G81" s="452"/>
      <c r="H81" s="452"/>
      <c r="I81" s="452"/>
      <c r="J81" s="452"/>
      <c r="K81" s="452"/>
      <c r="L81" s="452"/>
      <c r="M81" s="452"/>
      <c r="N81" s="74">
        <f t="shared" si="3"/>
        <v>0</v>
      </c>
      <c r="O81" s="32"/>
      <c r="P81" s="76">
        <f t="shared" si="4"/>
        <v>0</v>
      </c>
    </row>
    <row r="82" spans="1:16" x14ac:dyDescent="0.2">
      <c r="A82" s="35"/>
      <c r="B82" s="452"/>
      <c r="C82" s="452"/>
      <c r="D82" s="452"/>
      <c r="E82" s="452"/>
      <c r="F82" s="452"/>
      <c r="G82" s="452"/>
      <c r="H82" s="452"/>
      <c r="I82" s="452"/>
      <c r="J82" s="452"/>
      <c r="K82" s="452"/>
      <c r="L82" s="452"/>
      <c r="M82" s="452"/>
      <c r="N82" s="74">
        <f t="shared" si="3"/>
        <v>0</v>
      </c>
      <c r="O82" s="32"/>
      <c r="P82" s="76">
        <f t="shared" si="4"/>
        <v>0</v>
      </c>
    </row>
    <row r="83" spans="1:16" x14ac:dyDescent="0.2">
      <c r="A83" s="35"/>
      <c r="B83" s="452"/>
      <c r="C83" s="452"/>
      <c r="D83" s="452"/>
      <c r="E83" s="452"/>
      <c r="F83" s="452"/>
      <c r="G83" s="452"/>
      <c r="H83" s="452"/>
      <c r="I83" s="452"/>
      <c r="J83" s="452"/>
      <c r="K83" s="452"/>
      <c r="L83" s="452"/>
      <c r="M83" s="452"/>
      <c r="N83" s="74">
        <f t="shared" si="3"/>
        <v>0</v>
      </c>
      <c r="O83" s="32"/>
      <c r="P83" s="76">
        <f t="shared" si="4"/>
        <v>0</v>
      </c>
    </row>
    <row r="84" spans="1:16" x14ac:dyDescent="0.2">
      <c r="A84" s="35"/>
      <c r="B84" s="452"/>
      <c r="C84" s="452"/>
      <c r="D84" s="452"/>
      <c r="E84" s="452"/>
      <c r="F84" s="452"/>
      <c r="G84" s="452"/>
      <c r="H84" s="452"/>
      <c r="I84" s="452"/>
      <c r="J84" s="452"/>
      <c r="K84" s="452"/>
      <c r="L84" s="452"/>
      <c r="M84" s="452"/>
      <c r="N84" s="74">
        <f t="shared" si="3"/>
        <v>0</v>
      </c>
      <c r="O84" s="32"/>
      <c r="P84" s="76">
        <f t="shared" si="4"/>
        <v>0</v>
      </c>
    </row>
    <row r="85" spans="1:16" x14ac:dyDescent="0.2">
      <c r="A85" s="35"/>
      <c r="B85" s="452"/>
      <c r="C85" s="452"/>
      <c r="D85" s="452"/>
      <c r="E85" s="452"/>
      <c r="F85" s="452"/>
      <c r="G85" s="452"/>
      <c r="H85" s="452"/>
      <c r="I85" s="452"/>
      <c r="J85" s="452"/>
      <c r="K85" s="452"/>
      <c r="L85" s="452"/>
      <c r="M85" s="452"/>
      <c r="N85" s="74">
        <f t="shared" si="3"/>
        <v>0</v>
      </c>
      <c r="O85" s="32"/>
      <c r="P85" s="76">
        <f t="shared" si="4"/>
        <v>0</v>
      </c>
    </row>
    <row r="86" spans="1:16" x14ac:dyDescent="0.2">
      <c r="A86" s="35"/>
      <c r="B86" s="452"/>
      <c r="C86" s="452"/>
      <c r="D86" s="452"/>
      <c r="E86" s="452"/>
      <c r="F86" s="452"/>
      <c r="G86" s="452"/>
      <c r="H86" s="452"/>
      <c r="I86" s="452"/>
      <c r="J86" s="452"/>
      <c r="K86" s="452"/>
      <c r="L86" s="452"/>
      <c r="M86" s="452"/>
      <c r="N86" s="74">
        <f t="shared" si="3"/>
        <v>0</v>
      </c>
      <c r="O86" s="32"/>
      <c r="P86" s="76">
        <f t="shared" si="4"/>
        <v>0</v>
      </c>
    </row>
    <row r="87" spans="1:16" x14ac:dyDescent="0.2">
      <c r="A87" s="35"/>
      <c r="B87" s="452"/>
      <c r="C87" s="452"/>
      <c r="D87" s="452"/>
      <c r="E87" s="452"/>
      <c r="F87" s="452"/>
      <c r="G87" s="452"/>
      <c r="H87" s="452"/>
      <c r="I87" s="452"/>
      <c r="J87" s="452"/>
      <c r="K87" s="452"/>
      <c r="L87" s="452"/>
      <c r="M87" s="452"/>
      <c r="N87" s="74">
        <f t="shared" si="3"/>
        <v>0</v>
      </c>
      <c r="O87" s="32"/>
      <c r="P87" s="76">
        <f t="shared" si="4"/>
        <v>0</v>
      </c>
    </row>
    <row r="88" spans="1:16" x14ac:dyDescent="0.2">
      <c r="A88" s="419" t="s">
        <v>748</v>
      </c>
      <c r="B88" s="452"/>
      <c r="C88" s="452"/>
      <c r="D88" s="452"/>
      <c r="E88" s="452"/>
      <c r="F88" s="452"/>
      <c r="G88" s="452"/>
      <c r="H88" s="452"/>
      <c r="I88" s="452"/>
      <c r="J88" s="452"/>
      <c r="K88" s="452"/>
      <c r="L88" s="452"/>
      <c r="M88" s="452"/>
      <c r="N88" s="74">
        <f t="shared" si="3"/>
        <v>0</v>
      </c>
      <c r="O88" s="32"/>
      <c r="P88" s="76">
        <f t="shared" si="4"/>
        <v>0</v>
      </c>
    </row>
    <row r="89" spans="1:16" x14ac:dyDescent="0.2">
      <c r="A89" s="35"/>
      <c r="B89" s="452"/>
      <c r="C89" s="452"/>
      <c r="D89" s="452"/>
      <c r="E89" s="452"/>
      <c r="F89" s="452"/>
      <c r="G89" s="452"/>
      <c r="H89" s="452"/>
      <c r="I89" s="452"/>
      <c r="J89" s="452"/>
      <c r="K89" s="452"/>
      <c r="L89" s="452"/>
      <c r="M89" s="452"/>
      <c r="N89" s="74">
        <f t="shared" si="3"/>
        <v>0</v>
      </c>
      <c r="O89" s="32"/>
      <c r="P89" s="76">
        <f t="shared" si="4"/>
        <v>0</v>
      </c>
    </row>
    <row r="90" spans="1:16" x14ac:dyDescent="0.2">
      <c r="A90" s="35"/>
      <c r="B90" s="452"/>
      <c r="C90" s="452"/>
      <c r="D90" s="452"/>
      <c r="E90" s="452"/>
      <c r="F90" s="452"/>
      <c r="G90" s="452"/>
      <c r="H90" s="452"/>
      <c r="I90" s="452"/>
      <c r="J90" s="452"/>
      <c r="K90" s="452"/>
      <c r="L90" s="452"/>
      <c r="M90" s="452"/>
      <c r="N90" s="74">
        <f t="shared" si="3"/>
        <v>0</v>
      </c>
      <c r="O90" s="32"/>
      <c r="P90" s="76">
        <f t="shared" si="4"/>
        <v>0</v>
      </c>
    </row>
    <row r="91" spans="1:16" x14ac:dyDescent="0.2">
      <c r="A91" s="35"/>
      <c r="B91" s="452"/>
      <c r="C91" s="452"/>
      <c r="D91" s="452"/>
      <c r="E91" s="452"/>
      <c r="F91" s="452"/>
      <c r="G91" s="452"/>
      <c r="H91" s="452"/>
      <c r="I91" s="452"/>
      <c r="J91" s="452"/>
      <c r="K91" s="452"/>
      <c r="L91" s="452"/>
      <c r="M91" s="452"/>
      <c r="N91" s="74">
        <f t="shared" si="3"/>
        <v>0</v>
      </c>
      <c r="O91" s="32"/>
      <c r="P91" s="76">
        <f t="shared" si="4"/>
        <v>0</v>
      </c>
    </row>
    <row r="92" spans="1:16" x14ac:dyDescent="0.2">
      <c r="A92" s="35"/>
      <c r="B92" s="452"/>
      <c r="C92" s="452"/>
      <c r="D92" s="452"/>
      <c r="E92" s="452"/>
      <c r="F92" s="452"/>
      <c r="G92" s="452"/>
      <c r="H92" s="452"/>
      <c r="I92" s="452"/>
      <c r="J92" s="452"/>
      <c r="K92" s="452"/>
      <c r="L92" s="452"/>
      <c r="M92" s="452"/>
      <c r="N92" s="74">
        <f t="shared" si="3"/>
        <v>0</v>
      </c>
      <c r="O92" s="32"/>
      <c r="P92" s="76">
        <f t="shared" si="4"/>
        <v>0</v>
      </c>
    </row>
    <row r="93" spans="1:16" x14ac:dyDescent="0.2">
      <c r="A93" s="35"/>
      <c r="B93" s="452"/>
      <c r="C93" s="452"/>
      <c r="D93" s="452"/>
      <c r="E93" s="452"/>
      <c r="F93" s="452"/>
      <c r="G93" s="452"/>
      <c r="H93" s="452"/>
      <c r="I93" s="452"/>
      <c r="J93" s="452"/>
      <c r="K93" s="452"/>
      <c r="L93" s="452"/>
      <c r="M93" s="452"/>
      <c r="N93" s="74">
        <f t="shared" si="3"/>
        <v>0</v>
      </c>
      <c r="O93" s="32"/>
      <c r="P93" s="76">
        <f t="shared" si="4"/>
        <v>0</v>
      </c>
    </row>
    <row r="94" spans="1:16" x14ac:dyDescent="0.2">
      <c r="A94" s="35"/>
      <c r="B94" s="452"/>
      <c r="C94" s="452"/>
      <c r="D94" s="452"/>
      <c r="E94" s="452"/>
      <c r="F94" s="452"/>
      <c r="G94" s="452"/>
      <c r="H94" s="452"/>
      <c r="I94" s="452"/>
      <c r="J94" s="452"/>
      <c r="K94" s="452"/>
      <c r="L94" s="452"/>
      <c r="M94" s="452"/>
      <c r="N94" s="74">
        <f t="shared" si="3"/>
        <v>0</v>
      </c>
      <c r="O94" s="32"/>
      <c r="P94" s="76">
        <f t="shared" si="4"/>
        <v>0</v>
      </c>
    </row>
    <row r="95" spans="1:16" x14ac:dyDescent="0.2">
      <c r="A95" s="35"/>
      <c r="B95" s="452"/>
      <c r="C95" s="452"/>
      <c r="D95" s="452"/>
      <c r="E95" s="452"/>
      <c r="F95" s="452"/>
      <c r="G95" s="452"/>
      <c r="H95" s="452"/>
      <c r="I95" s="452"/>
      <c r="J95" s="452"/>
      <c r="K95" s="452"/>
      <c r="L95" s="452"/>
      <c r="M95" s="452"/>
      <c r="N95" s="74">
        <f t="shared" si="3"/>
        <v>0</v>
      </c>
      <c r="O95" s="32"/>
      <c r="P95" s="76">
        <f t="shared" si="4"/>
        <v>0</v>
      </c>
    </row>
    <row r="96" spans="1:16" x14ac:dyDescent="0.2">
      <c r="A96" s="33"/>
    </row>
    <row r="97" spans="1:1" x14ac:dyDescent="0.2">
      <c r="A97" s="33"/>
    </row>
    <row r="98" spans="1:1" x14ac:dyDescent="0.2">
      <c r="A98" s="33"/>
    </row>
    <row r="99" spans="1:1" x14ac:dyDescent="0.2">
      <c r="A99" s="33"/>
    </row>
  </sheetData>
  <sheetProtection insertHyperlinks="0"/>
  <customSheetViews>
    <customSheetView guid="{09346ACC-82D7-4AA7-93CA-5FC677587304}" fitToPage="1" hiddenColumns="1">
      <pane ySplit="6" topLeftCell="A7" activePane="bottomLeft" state="frozen"/>
      <selection pane="bottomLeft" activeCell="A6" sqref="A6:XFD6"/>
      <rowBreaks count="1" manualBreakCount="1">
        <brk id="36" max="15" man="1"/>
      </rowBreaks>
      <pageMargins left="0" right="0" top="0" bottom="0" header="0" footer="0"/>
      <pageSetup scale="92" fitToHeight="0" orientation="landscape" r:id="rId1"/>
    </customSheetView>
    <customSheetView guid="{5442ECD2-F40F-4F74-938F-41D6B7FFCDFC}" fitToPage="1" hiddenColumns="1">
      <pane ySplit="6" topLeftCell="A7" activePane="bottomLeft" state="frozen"/>
      <selection pane="bottomLeft" activeCell="A5" sqref="A5:N5"/>
      <rowBreaks count="1" manualBreakCount="1">
        <brk id="36" max="15" man="1"/>
      </rowBreaks>
      <pageMargins left="0" right="0" top="0" bottom="0" header="0" footer="0"/>
      <pageSetup scale="92" fitToHeight="0" orientation="landscape" r:id="rId2"/>
    </customSheetView>
  </customSheetViews>
  <mergeCells count="7">
    <mergeCell ref="A1:P1"/>
    <mergeCell ref="A13:P13"/>
    <mergeCell ref="A2:E3"/>
    <mergeCell ref="F2:G2"/>
    <mergeCell ref="F3:G3"/>
    <mergeCell ref="M3:O3"/>
    <mergeCell ref="A5:P5"/>
  </mergeCells>
  <conditionalFormatting sqref="O6:O12 O14:O95">
    <cfRule type="cellIs" dxfId="314" priority="9" operator="greaterThan">
      <formula>0</formula>
    </cfRule>
  </conditionalFormatting>
  <conditionalFormatting sqref="H2:H3 J2:J3 L2:L3 N2 P2">
    <cfRule type="cellIs" dxfId="313" priority="7" operator="lessThan">
      <formula>0</formula>
    </cfRule>
  </conditionalFormatting>
  <conditionalFormatting sqref="H2">
    <cfRule type="cellIs" dxfId="312" priority="5" operator="lessThan">
      <formula>"""0"""</formula>
    </cfRule>
    <cfRule type="cellIs" dxfId="311" priority="6" operator="lessThan">
      <formula>0</formula>
    </cfRule>
  </conditionalFormatting>
  <conditionalFormatting sqref="H3 J2:J3 L2:L3 N2 P2">
    <cfRule type="cellIs" dxfId="310" priority="4" operator="lessThan">
      <formula>"""0"""</formula>
    </cfRule>
  </conditionalFormatting>
  <conditionalFormatting sqref="H2:H3 J2:J3 L2:L3 N2 P2">
    <cfRule type="cellIs" dxfId="309" priority="2" operator="greaterThan">
      <formula>0</formula>
    </cfRule>
  </conditionalFormatting>
  <dataValidations count="2">
    <dataValidation showErrorMessage="1" promptTitle="Direct Care Staff" prompt="Please input the approximate number of the Direct Care Staff at your home." sqref="P2:P3"/>
    <dataValidation showErrorMessage="1" promptTitle="Active Staff" prompt="Please input the approximate number of active Staff at your home." sqref="N2 L2:L3 H2:H3 J2:J3"/>
  </dataValidations>
  <hyperlinks>
    <hyperlink ref="A1:E1" location="Instructions!A35" display="Click Here for Category Definitions"/>
    <hyperlink ref="A1:P1" location="Instructions!A1" display="Click Here to find out How to Run a Relias Course Status Report"/>
  </hyperlinks>
  <pageMargins left="0.23622047244094491" right="0.23622047244094491" top="0.74803149606299213" bottom="0.74803149606299213" header="0.31496062992125984" footer="0.31496062992125984"/>
  <pageSetup scale="92" fitToHeight="16" orientation="landscape" r:id="rId3"/>
  <headerFooter>
    <oddFooter>&amp;C&amp;A&amp;R&amp;P</oddFooter>
  </headerFooter>
  <rowBreaks count="1" manualBreakCount="1">
    <brk id="32" max="1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249977111117893"/>
    <pageSetUpPr fitToPage="1"/>
  </sheetPr>
  <dimension ref="A1:U54"/>
  <sheetViews>
    <sheetView zoomScale="70" zoomScaleNormal="70" workbookViewId="0">
      <pane xSplit="1" ySplit="4" topLeftCell="B5" activePane="bottomRight" state="frozen"/>
      <selection pane="topRight" activeCell="B1" sqref="B1"/>
      <selection pane="bottomLeft" activeCell="A4" sqref="A4"/>
      <selection pane="bottomRight" activeCell="E23" sqref="E23"/>
    </sheetView>
  </sheetViews>
  <sheetFormatPr defaultColWidth="9.28515625" defaultRowHeight="12.75" outlineLevelCol="1" x14ac:dyDescent="0.2"/>
  <cols>
    <col min="1" max="1" width="4.7109375" style="402" customWidth="1"/>
    <col min="2" max="2" width="12.5703125" style="114" customWidth="1"/>
    <col min="3" max="3" width="16" style="114" hidden="1" customWidth="1" outlineLevel="1"/>
    <col min="4" max="4" width="33.42578125" style="114" customWidth="1" collapsed="1"/>
    <col min="5" max="5" width="56.5703125" style="114" customWidth="1" collapsed="1"/>
    <col min="6" max="7" width="20" style="403" customWidth="1"/>
    <col min="8" max="10" width="19.42578125" style="403" customWidth="1"/>
    <col min="11" max="11" width="19.5703125" style="114" customWidth="1"/>
    <col min="12" max="12" width="9.28515625" style="114"/>
    <col min="13" max="15" width="9.28515625" style="114" customWidth="1" outlineLevel="1"/>
    <col min="16" max="16384" width="9.28515625" style="114"/>
  </cols>
  <sheetData>
    <row r="1" spans="1:21" ht="18.75" thickBot="1" x14ac:dyDescent="0.25">
      <c r="A1" s="547" t="s">
        <v>749</v>
      </c>
      <c r="B1" s="547"/>
      <c r="C1" s="547"/>
      <c r="D1" s="547"/>
      <c r="E1" s="547"/>
      <c r="F1" s="547"/>
      <c r="G1" s="547"/>
      <c r="H1" s="547"/>
      <c r="I1" s="547"/>
      <c r="J1" s="547"/>
      <c r="K1" s="547"/>
      <c r="L1" s="420"/>
      <c r="M1" s="105"/>
      <c r="N1" s="105"/>
      <c r="O1" s="105"/>
      <c r="P1" s="105"/>
      <c r="Q1" s="105"/>
      <c r="R1" s="105"/>
      <c r="S1" s="105"/>
      <c r="T1" s="105"/>
      <c r="U1" s="105"/>
    </row>
    <row r="2" spans="1:21" s="396" customFormat="1" ht="9" customHeight="1" thickBot="1" x14ac:dyDescent="0.3">
      <c r="A2" s="548"/>
      <c r="B2" s="548"/>
      <c r="C2" s="548"/>
      <c r="D2" s="548"/>
      <c r="E2" s="548"/>
      <c r="F2" s="548"/>
      <c r="G2" s="548"/>
      <c r="H2" s="548"/>
      <c r="I2" s="548"/>
      <c r="J2" s="548"/>
      <c r="K2" s="548"/>
      <c r="L2" s="200"/>
      <c r="M2" s="200"/>
      <c r="N2" s="200"/>
      <c r="O2" s="200"/>
      <c r="P2" s="200"/>
      <c r="Q2" s="200"/>
      <c r="R2" s="200"/>
      <c r="S2" s="200"/>
      <c r="T2" s="155"/>
      <c r="U2" s="395"/>
    </row>
    <row r="3" spans="1:21" s="399" customFormat="1" ht="20.25" customHeight="1" x14ac:dyDescent="0.2">
      <c r="A3" s="549" t="s">
        <v>146</v>
      </c>
      <c r="B3" s="551" t="s">
        <v>147</v>
      </c>
      <c r="C3" s="397"/>
      <c r="D3" s="543" t="s">
        <v>750</v>
      </c>
      <c r="E3" s="543" t="s">
        <v>751</v>
      </c>
      <c r="F3" s="543" t="s">
        <v>752</v>
      </c>
      <c r="G3" s="543" t="s">
        <v>753</v>
      </c>
      <c r="H3" s="543" t="s">
        <v>754</v>
      </c>
      <c r="I3" s="543" t="s">
        <v>755</v>
      </c>
      <c r="J3" s="543" t="s">
        <v>756</v>
      </c>
      <c r="K3" s="545" t="s">
        <v>757</v>
      </c>
      <c r="L3" s="398"/>
      <c r="M3" s="398"/>
      <c r="N3" s="398"/>
      <c r="O3" s="398"/>
      <c r="P3" s="398"/>
      <c r="Q3" s="398"/>
      <c r="R3" s="398"/>
      <c r="S3" s="398"/>
      <c r="T3" s="398"/>
      <c r="U3" s="398"/>
    </row>
    <row r="4" spans="1:21" s="399" customFormat="1" ht="34.5" customHeight="1" x14ac:dyDescent="0.2">
      <c r="A4" s="550"/>
      <c r="B4" s="552"/>
      <c r="C4" s="400"/>
      <c r="D4" s="544"/>
      <c r="E4" s="544"/>
      <c r="F4" s="544"/>
      <c r="G4" s="544"/>
      <c r="H4" s="544"/>
      <c r="I4" s="544"/>
      <c r="J4" s="544"/>
      <c r="K4" s="546"/>
    </row>
    <row r="5" spans="1:21" ht="12.6" customHeight="1" x14ac:dyDescent="0.2">
      <c r="A5" s="330">
        <v>1</v>
      </c>
      <c r="B5" s="59"/>
      <c r="C5" s="401">
        <f>MONTH(B5)</f>
        <v>1</v>
      </c>
      <c r="D5" s="335"/>
      <c r="E5" s="335"/>
      <c r="F5" s="334"/>
      <c r="G5" s="334"/>
      <c r="H5" s="334"/>
      <c r="I5" s="334"/>
      <c r="J5" s="334"/>
      <c r="K5" s="334"/>
      <c r="M5" s="114" t="s">
        <v>758</v>
      </c>
    </row>
    <row r="6" spans="1:21" x14ac:dyDescent="0.2">
      <c r="A6" s="330">
        <v>2</v>
      </c>
      <c r="B6" s="59"/>
      <c r="C6" s="401">
        <f t="shared" ref="C6:C54" si="0">MONTH(B6)</f>
        <v>1</v>
      </c>
      <c r="D6" s="335"/>
      <c r="E6" s="335"/>
      <c r="F6" s="334"/>
      <c r="G6" s="334"/>
      <c r="H6" s="334"/>
      <c r="I6" s="334"/>
      <c r="J6" s="334"/>
      <c r="K6" s="334"/>
      <c r="M6" s="114" t="s">
        <v>759</v>
      </c>
    </row>
    <row r="7" spans="1:21" x14ac:dyDescent="0.2">
      <c r="A7" s="330">
        <v>3</v>
      </c>
      <c r="B7" s="59"/>
      <c r="C7" s="401">
        <f t="shared" si="0"/>
        <v>1</v>
      </c>
      <c r="D7" s="335"/>
      <c r="E7" s="335"/>
      <c r="F7" s="334"/>
      <c r="G7" s="334"/>
      <c r="H7" s="334"/>
      <c r="I7" s="334"/>
      <c r="J7" s="334"/>
      <c r="K7" s="334"/>
      <c r="M7" s="114" t="s">
        <v>760</v>
      </c>
    </row>
    <row r="8" spans="1:21" x14ac:dyDescent="0.2">
      <c r="A8" s="330">
        <v>4</v>
      </c>
      <c r="B8" s="59"/>
      <c r="C8" s="401">
        <f t="shared" si="0"/>
        <v>1</v>
      </c>
      <c r="D8" s="335"/>
      <c r="E8" s="335"/>
      <c r="F8" s="334"/>
      <c r="G8" s="334"/>
      <c r="H8" s="334"/>
      <c r="I8" s="334"/>
      <c r="J8" s="334"/>
      <c r="K8" s="334"/>
      <c r="M8" s="114" t="s">
        <v>761</v>
      </c>
    </row>
    <row r="9" spans="1:21" x14ac:dyDescent="0.2">
      <c r="A9" s="330">
        <v>5</v>
      </c>
      <c r="B9" s="59"/>
      <c r="C9" s="401">
        <f t="shared" si="0"/>
        <v>1</v>
      </c>
      <c r="D9" s="335"/>
      <c r="E9" s="335"/>
      <c r="F9" s="334"/>
      <c r="G9" s="334"/>
      <c r="H9" s="334"/>
      <c r="I9" s="334"/>
      <c r="J9" s="334"/>
      <c r="K9" s="334"/>
      <c r="M9" s="114" t="s">
        <v>762</v>
      </c>
    </row>
    <row r="10" spans="1:21" x14ac:dyDescent="0.2">
      <c r="A10" s="330">
        <v>6</v>
      </c>
      <c r="B10" s="59"/>
      <c r="C10" s="401">
        <f t="shared" si="0"/>
        <v>1</v>
      </c>
      <c r="D10" s="335"/>
      <c r="E10" s="335"/>
      <c r="F10" s="334"/>
      <c r="G10" s="334"/>
      <c r="H10" s="334"/>
      <c r="I10" s="334"/>
      <c r="J10" s="334"/>
      <c r="K10" s="334"/>
      <c r="M10" s="114" t="s">
        <v>763</v>
      </c>
    </row>
    <row r="11" spans="1:21" x14ac:dyDescent="0.2">
      <c r="A11" s="330">
        <v>7</v>
      </c>
      <c r="B11" s="59"/>
      <c r="C11" s="401">
        <f t="shared" si="0"/>
        <v>1</v>
      </c>
      <c r="D11" s="335"/>
      <c r="E11" s="335"/>
      <c r="F11" s="334"/>
      <c r="G11" s="334"/>
      <c r="H11" s="334"/>
      <c r="I11" s="334"/>
      <c r="J11" s="334"/>
      <c r="K11" s="334"/>
      <c r="M11" s="114" t="s">
        <v>764</v>
      </c>
    </row>
    <row r="12" spans="1:21" x14ac:dyDescent="0.2">
      <c r="A12" s="330">
        <v>8</v>
      </c>
      <c r="B12" s="59"/>
      <c r="C12" s="401">
        <f t="shared" si="0"/>
        <v>1</v>
      </c>
      <c r="D12" s="335"/>
      <c r="E12" s="335"/>
      <c r="F12" s="334"/>
      <c r="G12" s="334"/>
      <c r="H12" s="334"/>
      <c r="I12" s="334"/>
      <c r="J12" s="334"/>
      <c r="K12" s="334"/>
      <c r="M12" s="114" t="s">
        <v>765</v>
      </c>
    </row>
    <row r="13" spans="1:21" x14ac:dyDescent="0.2">
      <c r="A13" s="330">
        <v>9</v>
      </c>
      <c r="B13" s="59"/>
      <c r="C13" s="401">
        <f t="shared" si="0"/>
        <v>1</v>
      </c>
      <c r="D13" s="335"/>
      <c r="E13" s="335"/>
      <c r="F13" s="334"/>
      <c r="G13" s="334"/>
      <c r="H13" s="334"/>
      <c r="I13" s="334"/>
      <c r="J13" s="334"/>
      <c r="K13" s="334"/>
      <c r="M13" s="114" t="s">
        <v>766</v>
      </c>
    </row>
    <row r="14" spans="1:21" x14ac:dyDescent="0.2">
      <c r="A14" s="330">
        <v>10</v>
      </c>
      <c r="B14" s="59"/>
      <c r="C14" s="401">
        <f t="shared" si="0"/>
        <v>1</v>
      </c>
      <c r="D14" s="335"/>
      <c r="E14" s="335"/>
      <c r="F14" s="334"/>
      <c r="G14" s="334"/>
      <c r="H14" s="334"/>
      <c r="I14" s="334"/>
      <c r="J14" s="334"/>
      <c r="K14" s="334"/>
      <c r="M14" s="114" t="s">
        <v>767</v>
      </c>
    </row>
    <row r="15" spans="1:21" x14ac:dyDescent="0.2">
      <c r="A15" s="330">
        <v>11</v>
      </c>
      <c r="B15" s="59"/>
      <c r="C15" s="401">
        <f t="shared" si="0"/>
        <v>1</v>
      </c>
      <c r="D15" s="335"/>
      <c r="E15" s="335"/>
      <c r="F15" s="334"/>
      <c r="G15" s="334"/>
      <c r="H15" s="334"/>
      <c r="I15" s="334"/>
      <c r="J15" s="334"/>
      <c r="K15" s="334"/>
      <c r="M15" s="114" t="s">
        <v>180</v>
      </c>
    </row>
    <row r="16" spans="1:21" x14ac:dyDescent="0.2">
      <c r="A16" s="330">
        <v>12</v>
      </c>
      <c r="B16" s="59"/>
      <c r="C16" s="401">
        <f t="shared" si="0"/>
        <v>1</v>
      </c>
      <c r="D16" s="335"/>
      <c r="E16" s="335"/>
      <c r="F16" s="334"/>
      <c r="G16" s="334"/>
      <c r="H16" s="334"/>
      <c r="I16" s="334"/>
      <c r="J16" s="334"/>
      <c r="K16" s="334"/>
    </row>
    <row r="17" spans="1:11" x14ac:dyDescent="0.2">
      <c r="A17" s="330">
        <v>13</v>
      </c>
      <c r="B17" s="59"/>
      <c r="C17" s="401">
        <f t="shared" si="0"/>
        <v>1</v>
      </c>
      <c r="D17" s="335"/>
      <c r="E17" s="335"/>
      <c r="F17" s="334"/>
      <c r="G17" s="334"/>
      <c r="H17" s="334"/>
      <c r="I17" s="334"/>
      <c r="J17" s="334"/>
      <c r="K17" s="334"/>
    </row>
    <row r="18" spans="1:11" x14ac:dyDescent="0.2">
      <c r="A18" s="330">
        <v>14</v>
      </c>
      <c r="B18" s="59"/>
      <c r="C18" s="401">
        <f t="shared" si="0"/>
        <v>1</v>
      </c>
      <c r="D18" s="335"/>
      <c r="E18" s="335"/>
      <c r="F18" s="334"/>
      <c r="G18" s="334"/>
      <c r="H18" s="334"/>
      <c r="I18" s="334"/>
      <c r="J18" s="334"/>
      <c r="K18" s="334"/>
    </row>
    <row r="19" spans="1:11" x14ac:dyDescent="0.2">
      <c r="A19" s="330">
        <v>15</v>
      </c>
      <c r="B19" s="59"/>
      <c r="C19" s="401">
        <f t="shared" si="0"/>
        <v>1</v>
      </c>
      <c r="D19" s="335"/>
      <c r="E19" s="335"/>
      <c r="F19" s="334"/>
      <c r="G19" s="334"/>
      <c r="H19" s="334"/>
      <c r="I19" s="334"/>
      <c r="J19" s="334"/>
      <c r="K19" s="334"/>
    </row>
    <row r="20" spans="1:11" x14ac:dyDescent="0.2">
      <c r="A20" s="330">
        <v>16</v>
      </c>
      <c r="B20" s="59"/>
      <c r="C20" s="401">
        <f t="shared" si="0"/>
        <v>1</v>
      </c>
      <c r="D20" s="335"/>
      <c r="E20" s="335"/>
      <c r="F20" s="334"/>
      <c r="G20" s="334"/>
      <c r="H20" s="334"/>
      <c r="I20" s="334"/>
      <c r="J20" s="334"/>
      <c r="K20" s="334"/>
    </row>
    <row r="21" spans="1:11" x14ac:dyDescent="0.2">
      <c r="A21" s="330">
        <v>17</v>
      </c>
      <c r="B21" s="59"/>
      <c r="C21" s="401">
        <f t="shared" si="0"/>
        <v>1</v>
      </c>
      <c r="D21" s="335"/>
      <c r="E21" s="335"/>
      <c r="F21" s="334"/>
      <c r="G21" s="334"/>
      <c r="H21" s="334"/>
      <c r="I21" s="334"/>
      <c r="J21" s="334"/>
      <c r="K21" s="334"/>
    </row>
    <row r="22" spans="1:11" x14ac:dyDescent="0.2">
      <c r="A22" s="330">
        <v>18</v>
      </c>
      <c r="B22" s="59"/>
      <c r="C22" s="401">
        <f t="shared" si="0"/>
        <v>1</v>
      </c>
      <c r="D22" s="335"/>
      <c r="E22" s="335"/>
      <c r="F22" s="334"/>
      <c r="G22" s="334"/>
      <c r="H22" s="334"/>
      <c r="I22" s="334"/>
      <c r="J22" s="334"/>
      <c r="K22" s="334"/>
    </row>
    <row r="23" spans="1:11" x14ac:dyDescent="0.2">
      <c r="A23" s="330">
        <v>19</v>
      </c>
      <c r="B23" s="59"/>
      <c r="C23" s="401">
        <f t="shared" si="0"/>
        <v>1</v>
      </c>
      <c r="D23" s="335"/>
      <c r="E23" s="335"/>
      <c r="F23" s="334"/>
      <c r="G23" s="334"/>
      <c r="H23" s="334"/>
      <c r="I23" s="334"/>
      <c r="J23" s="334"/>
      <c r="K23" s="334"/>
    </row>
    <row r="24" spans="1:11" x14ac:dyDescent="0.2">
      <c r="A24" s="330">
        <v>20</v>
      </c>
      <c r="B24" s="59"/>
      <c r="C24" s="401">
        <f t="shared" si="0"/>
        <v>1</v>
      </c>
      <c r="D24" s="335"/>
      <c r="E24" s="335"/>
      <c r="F24" s="334"/>
      <c r="G24" s="334"/>
      <c r="H24" s="334"/>
      <c r="I24" s="334"/>
      <c r="J24" s="334"/>
      <c r="K24" s="334"/>
    </row>
    <row r="25" spans="1:11" x14ac:dyDescent="0.2">
      <c r="A25" s="330">
        <v>21</v>
      </c>
      <c r="B25" s="59"/>
      <c r="C25" s="401">
        <f t="shared" si="0"/>
        <v>1</v>
      </c>
      <c r="D25" s="335"/>
      <c r="E25" s="335"/>
      <c r="F25" s="334"/>
      <c r="G25" s="334"/>
      <c r="H25" s="334"/>
      <c r="I25" s="334"/>
      <c r="J25" s="334"/>
      <c r="K25" s="334"/>
    </row>
    <row r="26" spans="1:11" x14ac:dyDescent="0.2">
      <c r="A26" s="330">
        <v>22</v>
      </c>
      <c r="B26" s="59"/>
      <c r="C26" s="401">
        <f t="shared" si="0"/>
        <v>1</v>
      </c>
      <c r="D26" s="335"/>
      <c r="E26" s="335"/>
      <c r="F26" s="334"/>
      <c r="G26" s="334"/>
      <c r="H26" s="334"/>
      <c r="I26" s="334"/>
      <c r="J26" s="334"/>
      <c r="K26" s="334"/>
    </row>
    <row r="27" spans="1:11" x14ac:dyDescent="0.2">
      <c r="A27" s="330">
        <v>23</v>
      </c>
      <c r="B27" s="59"/>
      <c r="C27" s="401">
        <f t="shared" si="0"/>
        <v>1</v>
      </c>
      <c r="D27" s="335"/>
      <c r="E27" s="335"/>
      <c r="F27" s="334"/>
      <c r="G27" s="334"/>
      <c r="H27" s="334"/>
      <c r="I27" s="334"/>
      <c r="J27" s="334"/>
      <c r="K27" s="334"/>
    </row>
    <row r="28" spans="1:11" x14ac:dyDescent="0.2">
      <c r="A28" s="330">
        <v>24</v>
      </c>
      <c r="B28" s="59"/>
      <c r="C28" s="401">
        <f t="shared" si="0"/>
        <v>1</v>
      </c>
      <c r="D28" s="335"/>
      <c r="E28" s="335"/>
      <c r="F28" s="334"/>
      <c r="G28" s="334"/>
      <c r="H28" s="334"/>
      <c r="I28" s="334"/>
      <c r="J28" s="334"/>
      <c r="K28" s="334"/>
    </row>
    <row r="29" spans="1:11" x14ac:dyDescent="0.2">
      <c r="A29" s="330">
        <v>25</v>
      </c>
      <c r="B29" s="59"/>
      <c r="C29" s="401">
        <f t="shared" si="0"/>
        <v>1</v>
      </c>
      <c r="D29" s="335"/>
      <c r="E29" s="335"/>
      <c r="F29" s="334"/>
      <c r="G29" s="334"/>
      <c r="H29" s="334"/>
      <c r="I29" s="334"/>
      <c r="J29" s="334"/>
      <c r="K29" s="334"/>
    </row>
    <row r="30" spans="1:11" x14ac:dyDescent="0.2">
      <c r="A30" s="330">
        <v>26</v>
      </c>
      <c r="B30" s="59"/>
      <c r="C30" s="401">
        <f t="shared" si="0"/>
        <v>1</v>
      </c>
      <c r="D30" s="335"/>
      <c r="E30" s="335"/>
      <c r="F30" s="334"/>
      <c r="G30" s="334"/>
      <c r="H30" s="334"/>
      <c r="I30" s="334"/>
      <c r="J30" s="334"/>
      <c r="K30" s="334"/>
    </row>
    <row r="31" spans="1:11" x14ac:dyDescent="0.2">
      <c r="A31" s="330">
        <v>27</v>
      </c>
      <c r="B31" s="59"/>
      <c r="C31" s="401">
        <f t="shared" si="0"/>
        <v>1</v>
      </c>
      <c r="D31" s="335"/>
      <c r="E31" s="335"/>
      <c r="F31" s="334"/>
      <c r="G31" s="334"/>
      <c r="H31" s="334"/>
      <c r="I31" s="334"/>
      <c r="J31" s="334"/>
      <c r="K31" s="334"/>
    </row>
    <row r="32" spans="1:11" x14ac:dyDescent="0.2">
      <c r="A32" s="330">
        <v>28</v>
      </c>
      <c r="B32" s="59"/>
      <c r="C32" s="401">
        <f t="shared" si="0"/>
        <v>1</v>
      </c>
      <c r="D32" s="335"/>
      <c r="E32" s="335"/>
      <c r="F32" s="334"/>
      <c r="G32" s="334"/>
      <c r="H32" s="334"/>
      <c r="I32" s="334"/>
      <c r="J32" s="334"/>
      <c r="K32" s="334"/>
    </row>
    <row r="33" spans="1:11" x14ac:dyDescent="0.2">
      <c r="A33" s="330">
        <v>29</v>
      </c>
      <c r="B33" s="59"/>
      <c r="C33" s="401">
        <f t="shared" si="0"/>
        <v>1</v>
      </c>
      <c r="D33" s="335"/>
      <c r="E33" s="335"/>
      <c r="F33" s="334"/>
      <c r="G33" s="334"/>
      <c r="H33" s="334"/>
      <c r="I33" s="334"/>
      <c r="J33" s="334"/>
      <c r="K33" s="334"/>
    </row>
    <row r="34" spans="1:11" x14ac:dyDescent="0.2">
      <c r="A34" s="330">
        <v>30</v>
      </c>
      <c r="B34" s="59"/>
      <c r="C34" s="401">
        <f t="shared" si="0"/>
        <v>1</v>
      </c>
      <c r="D34" s="335"/>
      <c r="E34" s="335"/>
      <c r="F34" s="334"/>
      <c r="G34" s="334"/>
      <c r="H34" s="334"/>
      <c r="I34" s="334"/>
      <c r="J34" s="334"/>
      <c r="K34" s="334"/>
    </row>
    <row r="35" spans="1:11" x14ac:dyDescent="0.2">
      <c r="A35" s="330">
        <v>31</v>
      </c>
      <c r="B35" s="59"/>
      <c r="C35" s="401">
        <f t="shared" si="0"/>
        <v>1</v>
      </c>
      <c r="D35" s="335"/>
      <c r="E35" s="335"/>
      <c r="F35" s="334"/>
      <c r="G35" s="334"/>
      <c r="H35" s="334"/>
      <c r="I35" s="334"/>
      <c r="J35" s="334"/>
      <c r="K35" s="334"/>
    </row>
    <row r="36" spans="1:11" x14ac:dyDescent="0.2">
      <c r="A36" s="330">
        <v>32</v>
      </c>
      <c r="B36" s="59"/>
      <c r="C36" s="401">
        <f t="shared" si="0"/>
        <v>1</v>
      </c>
      <c r="D36" s="335"/>
      <c r="E36" s="335"/>
      <c r="F36" s="334"/>
      <c r="G36" s="334"/>
      <c r="H36" s="334"/>
      <c r="I36" s="334"/>
      <c r="J36" s="334"/>
      <c r="K36" s="334"/>
    </row>
    <row r="37" spans="1:11" x14ac:dyDescent="0.2">
      <c r="A37" s="330">
        <v>33</v>
      </c>
      <c r="B37" s="59"/>
      <c r="C37" s="401">
        <f t="shared" si="0"/>
        <v>1</v>
      </c>
      <c r="D37" s="335"/>
      <c r="E37" s="335"/>
      <c r="F37" s="334"/>
      <c r="G37" s="334"/>
      <c r="H37" s="334"/>
      <c r="I37" s="334"/>
      <c r="J37" s="334"/>
      <c r="K37" s="334"/>
    </row>
    <row r="38" spans="1:11" x14ac:dyDescent="0.2">
      <c r="A38" s="330">
        <v>34</v>
      </c>
      <c r="B38" s="59"/>
      <c r="C38" s="401">
        <f t="shared" si="0"/>
        <v>1</v>
      </c>
      <c r="D38" s="335"/>
      <c r="E38" s="335"/>
      <c r="F38" s="334"/>
      <c r="G38" s="334"/>
      <c r="H38" s="334"/>
      <c r="I38" s="334"/>
      <c r="J38" s="334"/>
      <c r="K38" s="334"/>
    </row>
    <row r="39" spans="1:11" x14ac:dyDescent="0.2">
      <c r="A39" s="330">
        <v>35</v>
      </c>
      <c r="B39" s="59"/>
      <c r="C39" s="401">
        <f t="shared" si="0"/>
        <v>1</v>
      </c>
      <c r="D39" s="335"/>
      <c r="E39" s="335"/>
      <c r="F39" s="334"/>
      <c r="G39" s="334"/>
      <c r="H39" s="334"/>
      <c r="I39" s="334"/>
      <c r="J39" s="334"/>
      <c r="K39" s="334"/>
    </row>
    <row r="40" spans="1:11" x14ac:dyDescent="0.2">
      <c r="A40" s="330">
        <v>36</v>
      </c>
      <c r="B40" s="59"/>
      <c r="C40" s="401">
        <f t="shared" si="0"/>
        <v>1</v>
      </c>
      <c r="D40" s="335"/>
      <c r="E40" s="335"/>
      <c r="F40" s="334"/>
      <c r="G40" s="334"/>
      <c r="H40" s="334"/>
      <c r="I40" s="334"/>
      <c r="J40" s="334"/>
      <c r="K40" s="334"/>
    </row>
    <row r="41" spans="1:11" x14ac:dyDescent="0.2">
      <c r="A41" s="330">
        <v>37</v>
      </c>
      <c r="B41" s="59"/>
      <c r="C41" s="401">
        <f t="shared" si="0"/>
        <v>1</v>
      </c>
      <c r="D41" s="335"/>
      <c r="E41" s="335"/>
      <c r="F41" s="334"/>
      <c r="G41" s="334"/>
      <c r="H41" s="334"/>
      <c r="I41" s="334"/>
      <c r="J41" s="334"/>
      <c r="K41" s="334"/>
    </row>
    <row r="42" spans="1:11" x14ac:dyDescent="0.2">
      <c r="A42" s="330">
        <v>38</v>
      </c>
      <c r="B42" s="59"/>
      <c r="C42" s="401">
        <f t="shared" si="0"/>
        <v>1</v>
      </c>
      <c r="D42" s="335"/>
      <c r="E42" s="335"/>
      <c r="F42" s="334"/>
      <c r="G42" s="334"/>
      <c r="H42" s="334"/>
      <c r="I42" s="334"/>
      <c r="J42" s="334"/>
      <c r="K42" s="334"/>
    </row>
    <row r="43" spans="1:11" x14ac:dyDescent="0.2">
      <c r="A43" s="330">
        <v>39</v>
      </c>
      <c r="B43" s="59"/>
      <c r="C43" s="401">
        <f t="shared" si="0"/>
        <v>1</v>
      </c>
      <c r="D43" s="335"/>
      <c r="E43" s="335"/>
      <c r="F43" s="334"/>
      <c r="G43" s="334"/>
      <c r="H43" s="334"/>
      <c r="I43" s="334"/>
      <c r="J43" s="334"/>
      <c r="K43" s="334"/>
    </row>
    <row r="44" spans="1:11" x14ac:dyDescent="0.2">
      <c r="A44" s="330">
        <v>40</v>
      </c>
      <c r="B44" s="59"/>
      <c r="C44" s="401">
        <f t="shared" si="0"/>
        <v>1</v>
      </c>
      <c r="D44" s="335"/>
      <c r="E44" s="335"/>
      <c r="F44" s="334"/>
      <c r="G44" s="334"/>
      <c r="H44" s="334"/>
      <c r="I44" s="334"/>
      <c r="J44" s="334"/>
      <c r="K44" s="334"/>
    </row>
    <row r="45" spans="1:11" x14ac:dyDescent="0.2">
      <c r="A45" s="330">
        <v>41</v>
      </c>
      <c r="B45" s="59"/>
      <c r="C45" s="401">
        <f t="shared" si="0"/>
        <v>1</v>
      </c>
      <c r="D45" s="335"/>
      <c r="E45" s="335"/>
      <c r="F45" s="334"/>
      <c r="G45" s="334"/>
      <c r="H45" s="334"/>
      <c r="I45" s="334"/>
      <c r="J45" s="334"/>
      <c r="K45" s="334"/>
    </row>
    <row r="46" spans="1:11" x14ac:dyDescent="0.2">
      <c r="A46" s="330">
        <v>42</v>
      </c>
      <c r="B46" s="59"/>
      <c r="C46" s="401">
        <f t="shared" si="0"/>
        <v>1</v>
      </c>
      <c r="D46" s="335"/>
      <c r="E46" s="335"/>
      <c r="F46" s="334"/>
      <c r="G46" s="334"/>
      <c r="H46" s="334"/>
      <c r="I46" s="334"/>
      <c r="J46" s="334"/>
      <c r="K46" s="334"/>
    </row>
    <row r="47" spans="1:11" x14ac:dyDescent="0.2">
      <c r="A47" s="330">
        <v>43</v>
      </c>
      <c r="B47" s="59"/>
      <c r="C47" s="401">
        <f t="shared" si="0"/>
        <v>1</v>
      </c>
      <c r="D47" s="335"/>
      <c r="E47" s="335"/>
      <c r="F47" s="334"/>
      <c r="G47" s="334"/>
      <c r="H47" s="334"/>
      <c r="I47" s="334"/>
      <c r="J47" s="334"/>
      <c r="K47" s="334"/>
    </row>
    <row r="48" spans="1:11" x14ac:dyDescent="0.2">
      <c r="A48" s="330">
        <v>44</v>
      </c>
      <c r="B48" s="59"/>
      <c r="C48" s="401">
        <f t="shared" si="0"/>
        <v>1</v>
      </c>
      <c r="D48" s="335"/>
      <c r="E48" s="335"/>
      <c r="F48" s="334"/>
      <c r="G48" s="334"/>
      <c r="H48" s="334"/>
      <c r="I48" s="334"/>
      <c r="J48" s="334"/>
      <c r="K48" s="334"/>
    </row>
    <row r="49" spans="1:11" x14ac:dyDescent="0.2">
      <c r="A49" s="330">
        <v>45</v>
      </c>
      <c r="B49" s="59"/>
      <c r="C49" s="401">
        <f t="shared" si="0"/>
        <v>1</v>
      </c>
      <c r="D49" s="335"/>
      <c r="E49" s="335"/>
      <c r="F49" s="334"/>
      <c r="G49" s="334"/>
      <c r="H49" s="334"/>
      <c r="I49" s="334"/>
      <c r="J49" s="334"/>
      <c r="K49" s="334"/>
    </row>
    <row r="50" spans="1:11" x14ac:dyDescent="0.2">
      <c r="A50" s="330">
        <v>46</v>
      </c>
      <c r="B50" s="59"/>
      <c r="C50" s="401">
        <f t="shared" si="0"/>
        <v>1</v>
      </c>
      <c r="D50" s="335"/>
      <c r="E50" s="335"/>
      <c r="F50" s="334"/>
      <c r="G50" s="334"/>
      <c r="H50" s="334"/>
      <c r="I50" s="334"/>
      <c r="J50" s="334"/>
      <c r="K50" s="334"/>
    </row>
    <row r="51" spans="1:11" x14ac:dyDescent="0.2">
      <c r="A51" s="330">
        <v>47</v>
      </c>
      <c r="B51" s="59"/>
      <c r="C51" s="401">
        <f t="shared" si="0"/>
        <v>1</v>
      </c>
      <c r="D51" s="335"/>
      <c r="E51" s="335"/>
      <c r="F51" s="334"/>
      <c r="G51" s="334"/>
      <c r="H51" s="334"/>
      <c r="I51" s="334"/>
      <c r="J51" s="334"/>
      <c r="K51" s="334"/>
    </row>
    <row r="52" spans="1:11" x14ac:dyDescent="0.2">
      <c r="A52" s="330">
        <v>48</v>
      </c>
      <c r="B52" s="59"/>
      <c r="C52" s="401">
        <f t="shared" si="0"/>
        <v>1</v>
      </c>
      <c r="D52" s="335"/>
      <c r="E52" s="335"/>
      <c r="F52" s="334"/>
      <c r="G52" s="334"/>
      <c r="H52" s="334"/>
      <c r="I52" s="334"/>
      <c r="J52" s="334"/>
      <c r="K52" s="334"/>
    </row>
    <row r="53" spans="1:11" x14ac:dyDescent="0.2">
      <c r="A53" s="330">
        <v>49</v>
      </c>
      <c r="B53" s="59"/>
      <c r="C53" s="401">
        <f t="shared" si="0"/>
        <v>1</v>
      </c>
      <c r="D53" s="335"/>
      <c r="E53" s="335"/>
      <c r="F53" s="334"/>
      <c r="G53" s="334"/>
      <c r="H53" s="334"/>
      <c r="I53" s="334"/>
      <c r="J53" s="334"/>
      <c r="K53" s="334"/>
    </row>
    <row r="54" spans="1:11" x14ac:dyDescent="0.2">
      <c r="A54" s="330">
        <v>50</v>
      </c>
      <c r="B54" s="59"/>
      <c r="C54" s="401">
        <f t="shared" si="0"/>
        <v>1</v>
      </c>
      <c r="D54" s="335"/>
      <c r="E54" s="335"/>
      <c r="F54" s="334"/>
      <c r="G54" s="334"/>
      <c r="H54" s="334"/>
      <c r="I54" s="334"/>
      <c r="J54" s="334"/>
      <c r="K54" s="334"/>
    </row>
  </sheetData>
  <sheetProtection insertHyperlinks="0"/>
  <mergeCells count="12">
    <mergeCell ref="J3:J4"/>
    <mergeCell ref="K3:K4"/>
    <mergeCell ref="A1:K1"/>
    <mergeCell ref="A2:K2"/>
    <mergeCell ref="A3:A4"/>
    <mergeCell ref="B3:B4"/>
    <mergeCell ref="D3:D4"/>
    <mergeCell ref="E3:E4"/>
    <mergeCell ref="F3:F4"/>
    <mergeCell ref="G3:G4"/>
    <mergeCell ref="H3:H4"/>
    <mergeCell ref="I3:I4"/>
  </mergeCells>
  <conditionalFormatting sqref="F5:J1048576">
    <cfRule type="cellIs" dxfId="308" priority="1" operator="equal">
      <formula>"YES"</formula>
    </cfRule>
  </conditionalFormatting>
  <dataValidations count="3">
    <dataValidation type="list" allowBlank="1" showInputMessage="1" showErrorMessage="1" sqref="D5:D54">
      <formula1>$M$5:$M$15</formula1>
    </dataValidation>
    <dataValidation type="list" allowBlank="1" showInputMessage="1" showErrorMessage="1" sqref="F5:I1048576 J55:J1048576">
      <formula1>"YES,NO"</formula1>
    </dataValidation>
    <dataValidation type="list" allowBlank="1" showInputMessage="1" showErrorMessage="1" sqref="K5:K54">
      <formula1>"YES, NO"</formula1>
    </dataValidation>
  </dataValidations>
  <pageMargins left="0.70866141732283472" right="0.70866141732283472" top="0.74803149606299213" bottom="0.74803149606299213" header="0.31496062992125984" footer="0.31496062992125984"/>
  <pageSetup scale="55" fitToHeight="4" orientation="landscape" r:id="rId1"/>
  <headerFooter>
    <oddFooter>&amp;C&amp;A&amp;R&amp;P</oddFooter>
  </headerFooter>
  <extLst>
    <ext xmlns:x14="http://schemas.microsoft.com/office/spreadsheetml/2009/9/main" uri="{CCE6A557-97BC-4b89-ADB6-D9C93CAAB3DF}">
      <x14:dataValidations xmlns:xm="http://schemas.microsoft.com/office/excel/2006/main" count="1">
        <x14:dataValidation type="list" operator="greaterThan" allowBlank="1" showInputMessage="1" showErrorMessage="1" promptTitle="Date Format" prompt="Please enter date as &quot;dd-mth-yyyy&quot;._x000a_">
          <x14:formula1>
            <xm:f>calendar!$A$1:$A$427</xm:f>
          </x14:formula1>
          <xm:sqref>B5:B54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pageSetUpPr fitToPage="1"/>
  </sheetPr>
  <dimension ref="A1:P105"/>
  <sheetViews>
    <sheetView zoomScaleNormal="100" workbookViewId="0">
      <pane xSplit="3" ySplit="3" topLeftCell="D4" activePane="bottomRight" state="frozen"/>
      <selection pane="topRight" sqref="A1:XFD1"/>
      <selection pane="bottomLeft" sqref="A1:XFD1"/>
      <selection pane="bottomRight" activeCell="H6" sqref="H6"/>
    </sheetView>
  </sheetViews>
  <sheetFormatPr defaultColWidth="9.140625" defaultRowHeight="14.25" x14ac:dyDescent="0.2"/>
  <cols>
    <col min="1" max="1" width="7" style="89" bestFit="1" customWidth="1"/>
    <col min="2" max="2" width="12.5703125" style="89" customWidth="1"/>
    <col min="3" max="3" width="16.85546875" style="89" hidden="1" customWidth="1"/>
    <col min="4" max="5" width="12.5703125" style="89" customWidth="1"/>
    <col min="6" max="6" width="23.42578125" style="89" customWidth="1"/>
    <col min="7" max="9" width="12.5703125" style="89" customWidth="1"/>
    <col min="10" max="10" width="16.5703125" style="89" customWidth="1"/>
    <col min="11" max="11" width="9.28515625" style="89" hidden="1" customWidth="1"/>
    <col min="12" max="12" width="9.5703125" style="89" hidden="1" customWidth="1"/>
    <col min="13" max="14" width="7.28515625" style="89" hidden="1" customWidth="1"/>
    <col min="15" max="15" width="15.42578125" style="89" customWidth="1"/>
    <col min="16" max="16384" width="9.140625" style="89"/>
  </cols>
  <sheetData>
    <row r="1" spans="1:16" ht="5.0999999999999996" customHeight="1" x14ac:dyDescent="0.25">
      <c r="A1" s="554"/>
      <c r="B1" s="554"/>
      <c r="C1" s="554"/>
      <c r="D1" s="554"/>
      <c r="E1" s="554"/>
      <c r="F1" s="554"/>
      <c r="G1" s="554"/>
      <c r="H1" s="554"/>
      <c r="I1" s="554"/>
      <c r="J1" s="554"/>
      <c r="K1" s="554"/>
      <c r="L1" s="554"/>
    </row>
    <row r="2" spans="1:16" ht="45" customHeight="1" x14ac:dyDescent="0.2">
      <c r="A2" s="553" t="s">
        <v>768</v>
      </c>
      <c r="B2" s="553"/>
      <c r="C2" s="553"/>
      <c r="D2" s="553"/>
      <c r="E2" s="553"/>
      <c r="F2" s="553"/>
      <c r="G2" s="553"/>
      <c r="H2" s="553"/>
      <c r="I2" s="553"/>
      <c r="J2" s="553"/>
      <c r="K2" s="67"/>
      <c r="L2" s="67"/>
      <c r="M2" s="67"/>
      <c r="N2" s="67"/>
      <c r="O2" s="329"/>
    </row>
    <row r="3" spans="1:16" ht="25.5" x14ac:dyDescent="0.2">
      <c r="A3" s="25" t="s">
        <v>146</v>
      </c>
      <c r="B3" s="25" t="s">
        <v>769</v>
      </c>
      <c r="C3" s="25"/>
      <c r="D3" s="61" t="s">
        <v>770</v>
      </c>
      <c r="E3" s="61" t="s">
        <v>771</v>
      </c>
      <c r="F3" s="61" t="s">
        <v>772</v>
      </c>
      <c r="G3" s="61" t="s">
        <v>773</v>
      </c>
      <c r="H3" s="61" t="s">
        <v>774</v>
      </c>
      <c r="I3" s="61" t="s">
        <v>775</v>
      </c>
      <c r="J3" s="61" t="s">
        <v>776</v>
      </c>
      <c r="K3" s="62" t="s">
        <v>771</v>
      </c>
      <c r="L3" s="62" t="s">
        <v>773</v>
      </c>
      <c r="M3" s="62" t="s">
        <v>770</v>
      </c>
      <c r="N3" s="408"/>
    </row>
    <row r="4" spans="1:16" s="118" customFormat="1" x14ac:dyDescent="0.2">
      <c r="A4" s="68">
        <v>1</v>
      </c>
      <c r="B4" s="59">
        <v>43500</v>
      </c>
      <c r="C4" s="69">
        <f>MONTH(B4)</f>
        <v>2</v>
      </c>
      <c r="D4" s="70" t="s">
        <v>777</v>
      </c>
      <c r="E4" s="70" t="s">
        <v>778</v>
      </c>
      <c r="F4" s="71" t="s">
        <v>779</v>
      </c>
      <c r="G4" s="70" t="s">
        <v>780</v>
      </c>
      <c r="H4" s="70" t="s">
        <v>168</v>
      </c>
      <c r="I4" s="70" t="s">
        <v>781</v>
      </c>
      <c r="J4" s="71"/>
      <c r="K4" s="72" t="s">
        <v>782</v>
      </c>
      <c r="L4" s="72" t="s">
        <v>783</v>
      </c>
      <c r="M4" s="72" t="s">
        <v>784</v>
      </c>
      <c r="N4" s="72"/>
      <c r="P4" s="72"/>
    </row>
    <row r="5" spans="1:16" s="118" customFormat="1" x14ac:dyDescent="0.2">
      <c r="A5" s="68">
        <v>2</v>
      </c>
      <c r="B5" s="59">
        <v>43500</v>
      </c>
      <c r="C5" s="69"/>
      <c r="D5" s="70" t="s">
        <v>777</v>
      </c>
      <c r="E5" s="70" t="s">
        <v>782</v>
      </c>
      <c r="F5" s="71" t="s">
        <v>785</v>
      </c>
      <c r="G5" s="70" t="s">
        <v>780</v>
      </c>
      <c r="H5" s="70" t="s">
        <v>207</v>
      </c>
      <c r="I5" s="70" t="s">
        <v>757</v>
      </c>
      <c r="J5" s="71"/>
      <c r="K5" s="72"/>
      <c r="L5" s="72"/>
      <c r="M5" s="72"/>
      <c r="N5" s="72"/>
      <c r="P5" s="72"/>
    </row>
    <row r="6" spans="1:16" s="118" customFormat="1" ht="38.25" x14ac:dyDescent="0.2">
      <c r="A6" s="68">
        <v>3</v>
      </c>
      <c r="B6" s="59">
        <v>43500</v>
      </c>
      <c r="C6" s="69">
        <f>MONTH(B6)</f>
        <v>2</v>
      </c>
      <c r="D6" s="70" t="s">
        <v>777</v>
      </c>
      <c r="E6" s="70" t="s">
        <v>782</v>
      </c>
      <c r="F6" s="71" t="s">
        <v>786</v>
      </c>
      <c r="G6" s="70" t="s">
        <v>780</v>
      </c>
      <c r="H6" s="70" t="s">
        <v>207</v>
      </c>
      <c r="I6" s="70" t="s">
        <v>757</v>
      </c>
      <c r="J6" s="71"/>
      <c r="K6" s="72" t="s">
        <v>778</v>
      </c>
      <c r="L6" s="72" t="s">
        <v>780</v>
      </c>
      <c r="M6" s="72" t="s">
        <v>777</v>
      </c>
      <c r="N6" s="72"/>
    </row>
    <row r="7" spans="1:16" s="118" customFormat="1" ht="38.25" x14ac:dyDescent="0.2">
      <c r="A7" s="68">
        <v>4</v>
      </c>
      <c r="B7" s="59">
        <v>43500</v>
      </c>
      <c r="C7" s="69">
        <f>MONTH(B7)</f>
        <v>2</v>
      </c>
      <c r="D7" s="70" t="s">
        <v>777</v>
      </c>
      <c r="E7" s="70" t="s">
        <v>782</v>
      </c>
      <c r="F7" s="71" t="s">
        <v>787</v>
      </c>
      <c r="G7" s="70" t="s">
        <v>780</v>
      </c>
      <c r="H7" s="70" t="s">
        <v>207</v>
      </c>
      <c r="I7" s="70" t="s">
        <v>781</v>
      </c>
      <c r="J7" s="71"/>
      <c r="K7" s="72" t="s">
        <v>788</v>
      </c>
      <c r="L7" s="72" t="s">
        <v>789</v>
      </c>
      <c r="M7" s="72" t="s">
        <v>790</v>
      </c>
      <c r="N7" s="72"/>
    </row>
    <row r="8" spans="1:16" s="118" customFormat="1" ht="38.25" x14ac:dyDescent="0.2">
      <c r="A8" s="68">
        <v>5</v>
      </c>
      <c r="B8" s="59">
        <v>43500</v>
      </c>
      <c r="C8" s="69">
        <f>MONTH(B8)</f>
        <v>2</v>
      </c>
      <c r="D8" s="70" t="s">
        <v>777</v>
      </c>
      <c r="E8" s="70" t="s">
        <v>782</v>
      </c>
      <c r="F8" s="71" t="s">
        <v>791</v>
      </c>
      <c r="G8" s="70" t="s">
        <v>780</v>
      </c>
      <c r="H8" s="70" t="s">
        <v>207</v>
      </c>
      <c r="I8" s="70" t="s">
        <v>781</v>
      </c>
      <c r="J8" s="71"/>
      <c r="K8" s="72" t="s">
        <v>792</v>
      </c>
      <c r="L8" s="72" t="s">
        <v>793</v>
      </c>
      <c r="M8" s="72" t="s">
        <v>794</v>
      </c>
      <c r="N8" s="72"/>
    </row>
    <row r="9" spans="1:16" s="118" customFormat="1" x14ac:dyDescent="0.2">
      <c r="A9" s="68">
        <v>6</v>
      </c>
      <c r="B9" s="59">
        <v>43500</v>
      </c>
      <c r="C9" s="69">
        <f t="shared" ref="C9:C40" si="0">MONTH(B9)</f>
        <v>2</v>
      </c>
      <c r="D9" s="70" t="s">
        <v>777</v>
      </c>
      <c r="E9" s="70" t="s">
        <v>782</v>
      </c>
      <c r="F9" s="71" t="s">
        <v>795</v>
      </c>
      <c r="G9" s="70" t="s">
        <v>780</v>
      </c>
      <c r="H9" s="70" t="s">
        <v>207</v>
      </c>
      <c r="I9" s="70" t="s">
        <v>757</v>
      </c>
      <c r="J9" s="71"/>
      <c r="K9" s="72" t="s">
        <v>796</v>
      </c>
      <c r="L9" s="72"/>
      <c r="M9" s="72" t="s">
        <v>797</v>
      </c>
      <c r="N9" s="72"/>
    </row>
    <row r="10" spans="1:16" s="118" customFormat="1" ht="25.5" x14ac:dyDescent="0.2">
      <c r="A10" s="68">
        <v>7</v>
      </c>
      <c r="B10" s="59">
        <v>43500</v>
      </c>
      <c r="C10" s="69">
        <f t="shared" si="0"/>
        <v>2</v>
      </c>
      <c r="D10" s="70" t="s">
        <v>777</v>
      </c>
      <c r="E10" s="70" t="s">
        <v>782</v>
      </c>
      <c r="F10" s="71" t="s">
        <v>798</v>
      </c>
      <c r="G10" s="70" t="s">
        <v>780</v>
      </c>
      <c r="H10" s="70" t="s">
        <v>207</v>
      </c>
      <c r="I10" s="70" t="s">
        <v>781</v>
      </c>
      <c r="J10" s="71"/>
      <c r="K10" s="72" t="s">
        <v>180</v>
      </c>
      <c r="L10" s="72"/>
      <c r="M10" s="72" t="s">
        <v>799</v>
      </c>
      <c r="N10" s="72"/>
    </row>
    <row r="11" spans="1:16" s="118" customFormat="1" x14ac:dyDescent="0.2">
      <c r="A11" s="68">
        <v>8</v>
      </c>
      <c r="B11" s="59">
        <v>43726</v>
      </c>
      <c r="C11" s="69"/>
      <c r="D11" s="70" t="s">
        <v>790</v>
      </c>
      <c r="E11" s="70" t="s">
        <v>792</v>
      </c>
      <c r="F11" s="71" t="s">
        <v>800</v>
      </c>
      <c r="G11" s="70" t="s">
        <v>780</v>
      </c>
      <c r="H11" s="70" t="s">
        <v>207</v>
      </c>
      <c r="I11" s="70" t="s">
        <v>781</v>
      </c>
      <c r="J11" s="71"/>
      <c r="K11" s="72"/>
      <c r="L11" s="72"/>
      <c r="M11" s="72"/>
      <c r="N11" s="72"/>
    </row>
    <row r="12" spans="1:16" s="118" customFormat="1" x14ac:dyDescent="0.2">
      <c r="A12" s="68">
        <v>9</v>
      </c>
      <c r="B12" s="59">
        <v>43761</v>
      </c>
      <c r="C12" s="69">
        <f t="shared" si="0"/>
        <v>10</v>
      </c>
      <c r="D12" s="70" t="s">
        <v>777</v>
      </c>
      <c r="E12" s="70" t="s">
        <v>778</v>
      </c>
      <c r="F12" s="71" t="s">
        <v>801</v>
      </c>
      <c r="G12" s="70" t="s">
        <v>780</v>
      </c>
      <c r="H12" s="70" t="s">
        <v>207</v>
      </c>
      <c r="I12" s="70" t="s">
        <v>781</v>
      </c>
      <c r="J12" s="71"/>
      <c r="K12" s="72"/>
      <c r="L12" s="72"/>
      <c r="M12" s="72" t="s">
        <v>802</v>
      </c>
      <c r="N12" s="72"/>
    </row>
    <row r="13" spans="1:16" s="118" customFormat="1" x14ac:dyDescent="0.2">
      <c r="A13" s="68">
        <v>10</v>
      </c>
      <c r="B13" s="59"/>
      <c r="C13" s="69">
        <f t="shared" si="0"/>
        <v>1</v>
      </c>
      <c r="D13" s="70"/>
      <c r="E13" s="70"/>
      <c r="F13" s="71"/>
      <c r="G13" s="70"/>
      <c r="H13" s="70"/>
      <c r="I13" s="70"/>
      <c r="J13" s="71"/>
      <c r="K13" s="72"/>
      <c r="L13" s="72"/>
      <c r="M13" s="72" t="s">
        <v>803</v>
      </c>
      <c r="N13" s="72"/>
    </row>
    <row r="14" spans="1:16" s="118" customFormat="1" x14ac:dyDescent="0.2">
      <c r="A14" s="68">
        <v>11</v>
      </c>
      <c r="B14" s="59"/>
      <c r="C14" s="69">
        <f t="shared" si="0"/>
        <v>1</v>
      </c>
      <c r="D14" s="70"/>
      <c r="E14" s="70"/>
      <c r="F14" s="71"/>
      <c r="G14" s="70"/>
      <c r="H14" s="70"/>
      <c r="I14" s="70"/>
      <c r="J14" s="71"/>
      <c r="K14" s="72"/>
      <c r="L14" s="72"/>
      <c r="M14" s="72" t="s">
        <v>804</v>
      </c>
      <c r="N14" s="407" t="s">
        <v>805</v>
      </c>
    </row>
    <row r="15" spans="1:16" s="118" customFormat="1" x14ac:dyDescent="0.2">
      <c r="A15" s="68">
        <v>10</v>
      </c>
      <c r="B15" s="59"/>
      <c r="C15" s="69">
        <f t="shared" si="0"/>
        <v>1</v>
      </c>
      <c r="D15" s="70"/>
      <c r="E15" s="70"/>
      <c r="F15" s="71"/>
      <c r="G15" s="70"/>
      <c r="H15" s="70"/>
      <c r="I15" s="70"/>
      <c r="J15" s="71"/>
      <c r="K15" s="72"/>
      <c r="L15" s="72"/>
      <c r="M15" s="72" t="s">
        <v>806</v>
      </c>
      <c r="N15" s="154" t="s">
        <v>807</v>
      </c>
    </row>
    <row r="16" spans="1:16" s="118" customFormat="1" x14ac:dyDescent="0.2">
      <c r="A16" s="68">
        <v>11</v>
      </c>
      <c r="B16" s="59"/>
      <c r="C16" s="69">
        <f t="shared" si="0"/>
        <v>1</v>
      </c>
      <c r="D16" s="70"/>
      <c r="E16" s="70"/>
      <c r="F16" s="71"/>
      <c r="G16" s="70"/>
      <c r="H16" s="70"/>
      <c r="I16" s="70"/>
      <c r="J16" s="71"/>
      <c r="K16" s="72"/>
      <c r="L16" s="72"/>
      <c r="M16" s="72" t="s">
        <v>808</v>
      </c>
      <c r="N16" s="420" t="s">
        <v>809</v>
      </c>
    </row>
    <row r="17" spans="1:14" s="118" customFormat="1" x14ac:dyDescent="0.2">
      <c r="A17" s="68">
        <v>12</v>
      </c>
      <c r="B17" s="59"/>
      <c r="C17" s="69">
        <f t="shared" si="0"/>
        <v>1</v>
      </c>
      <c r="D17" s="70"/>
      <c r="E17" s="70"/>
      <c r="F17" s="71"/>
      <c r="G17" s="70"/>
      <c r="H17" s="70"/>
      <c r="I17" s="70"/>
      <c r="J17" s="71"/>
      <c r="K17" s="72"/>
      <c r="L17" s="72"/>
      <c r="M17" s="72" t="s">
        <v>810</v>
      </c>
    </row>
    <row r="18" spans="1:14" s="118" customFormat="1" x14ac:dyDescent="0.2">
      <c r="A18" s="68">
        <v>13</v>
      </c>
      <c r="B18" s="59"/>
      <c r="C18" s="69">
        <f t="shared" si="0"/>
        <v>1</v>
      </c>
      <c r="D18" s="70"/>
      <c r="E18" s="70"/>
      <c r="F18" s="71"/>
      <c r="G18" s="70"/>
      <c r="H18" s="70"/>
      <c r="I18" s="70"/>
      <c r="J18" s="71"/>
      <c r="K18" s="72"/>
      <c r="L18" s="72"/>
      <c r="M18" s="72"/>
      <c r="N18" s="72"/>
    </row>
    <row r="19" spans="1:14" s="118" customFormat="1" x14ac:dyDescent="0.2">
      <c r="A19" s="68">
        <v>14</v>
      </c>
      <c r="B19" s="59"/>
      <c r="C19" s="69">
        <f t="shared" si="0"/>
        <v>1</v>
      </c>
      <c r="D19" s="70"/>
      <c r="E19" s="70"/>
      <c r="F19" s="71"/>
      <c r="G19" s="70"/>
      <c r="H19" s="70"/>
      <c r="I19" s="70"/>
      <c r="J19" s="71"/>
      <c r="K19" s="72"/>
      <c r="L19" s="72"/>
      <c r="M19" s="72"/>
      <c r="N19" s="72"/>
    </row>
    <row r="20" spans="1:14" s="118" customFormat="1" x14ac:dyDescent="0.2">
      <c r="A20" s="68">
        <v>15</v>
      </c>
      <c r="B20" s="59"/>
      <c r="C20" s="69">
        <f t="shared" si="0"/>
        <v>1</v>
      </c>
      <c r="D20" s="70"/>
      <c r="E20" s="70"/>
      <c r="F20" s="71"/>
      <c r="G20" s="70"/>
      <c r="H20" s="70"/>
      <c r="I20" s="70"/>
      <c r="J20" s="71"/>
      <c r="K20" s="72"/>
      <c r="L20" s="72"/>
    </row>
    <row r="21" spans="1:14" s="118" customFormat="1" x14ac:dyDescent="0.2">
      <c r="A21" s="68">
        <v>16</v>
      </c>
      <c r="B21" s="59"/>
      <c r="C21" s="69">
        <f t="shared" si="0"/>
        <v>1</v>
      </c>
      <c r="D21" s="70"/>
      <c r="E21" s="70"/>
      <c r="F21" s="71"/>
      <c r="G21" s="70"/>
      <c r="H21" s="70"/>
      <c r="I21" s="70"/>
      <c r="J21" s="71"/>
      <c r="K21" s="72"/>
      <c r="L21" s="72"/>
      <c r="M21" s="72"/>
      <c r="N21" s="72"/>
    </row>
    <row r="22" spans="1:14" s="118" customFormat="1" x14ac:dyDescent="0.2">
      <c r="A22" s="68">
        <v>17</v>
      </c>
      <c r="B22" s="59"/>
      <c r="C22" s="69">
        <f t="shared" si="0"/>
        <v>1</v>
      </c>
      <c r="D22" s="70"/>
      <c r="E22" s="70"/>
      <c r="F22" s="71"/>
      <c r="G22" s="70"/>
      <c r="H22" s="70"/>
      <c r="I22" s="70"/>
      <c r="J22" s="71"/>
      <c r="K22" s="72"/>
      <c r="L22" s="72"/>
      <c r="M22" s="72"/>
      <c r="N22" s="72"/>
    </row>
    <row r="23" spans="1:14" s="118" customFormat="1" x14ac:dyDescent="0.2">
      <c r="A23" s="68">
        <v>18</v>
      </c>
      <c r="B23" s="59"/>
      <c r="C23" s="69">
        <f t="shared" si="0"/>
        <v>1</v>
      </c>
      <c r="D23" s="70"/>
      <c r="E23" s="70"/>
      <c r="F23" s="71"/>
      <c r="G23" s="70"/>
      <c r="H23" s="70"/>
      <c r="I23" s="70"/>
      <c r="J23" s="71"/>
      <c r="K23" s="72"/>
      <c r="L23" s="72"/>
      <c r="M23" s="72"/>
      <c r="N23" s="72"/>
    </row>
    <row r="24" spans="1:14" s="118" customFormat="1" x14ac:dyDescent="0.2">
      <c r="A24" s="68">
        <v>19</v>
      </c>
      <c r="B24" s="59"/>
      <c r="C24" s="69">
        <f t="shared" si="0"/>
        <v>1</v>
      </c>
      <c r="D24" s="70"/>
      <c r="E24" s="70"/>
      <c r="F24" s="71"/>
      <c r="G24" s="70"/>
      <c r="H24" s="70"/>
      <c r="I24" s="70"/>
      <c r="J24" s="71"/>
      <c r="K24" s="72"/>
      <c r="L24" s="72"/>
      <c r="M24" s="72"/>
      <c r="N24" s="72"/>
    </row>
    <row r="25" spans="1:14" s="118" customFormat="1" x14ac:dyDescent="0.2">
      <c r="A25" s="68">
        <v>20</v>
      </c>
      <c r="B25" s="59"/>
      <c r="C25" s="69">
        <f t="shared" si="0"/>
        <v>1</v>
      </c>
      <c r="D25" s="70"/>
      <c r="E25" s="70"/>
      <c r="F25" s="71"/>
      <c r="G25" s="70"/>
      <c r="H25" s="70"/>
      <c r="I25" s="70"/>
      <c r="J25" s="71"/>
      <c r="K25" s="72"/>
      <c r="L25" s="72"/>
      <c r="M25" s="72"/>
      <c r="N25" s="72"/>
    </row>
    <row r="26" spans="1:14" s="118" customFormat="1" x14ac:dyDescent="0.2">
      <c r="A26" s="68">
        <v>21</v>
      </c>
      <c r="B26" s="59"/>
      <c r="C26" s="69">
        <f t="shared" si="0"/>
        <v>1</v>
      </c>
      <c r="D26" s="70"/>
      <c r="E26" s="70"/>
      <c r="F26" s="71"/>
      <c r="G26" s="70"/>
      <c r="H26" s="70"/>
      <c r="I26" s="70"/>
      <c r="J26" s="71"/>
      <c r="K26" s="72"/>
      <c r="L26" s="72"/>
      <c r="M26" s="72"/>
      <c r="N26" s="72"/>
    </row>
    <row r="27" spans="1:14" s="118" customFormat="1" x14ac:dyDescent="0.2">
      <c r="A27" s="68">
        <v>22</v>
      </c>
      <c r="B27" s="59"/>
      <c r="C27" s="69">
        <f t="shared" si="0"/>
        <v>1</v>
      </c>
      <c r="D27" s="70"/>
      <c r="E27" s="70"/>
      <c r="F27" s="71"/>
      <c r="G27" s="70"/>
      <c r="H27" s="70"/>
      <c r="I27" s="70"/>
      <c r="J27" s="71"/>
      <c r="K27" s="72"/>
      <c r="L27" s="72"/>
      <c r="M27" s="72"/>
      <c r="N27" s="72"/>
    </row>
    <row r="28" spans="1:14" s="118" customFormat="1" x14ac:dyDescent="0.2">
      <c r="A28" s="68">
        <v>23</v>
      </c>
      <c r="B28" s="59"/>
      <c r="C28" s="69">
        <f t="shared" si="0"/>
        <v>1</v>
      </c>
      <c r="D28" s="70"/>
      <c r="E28" s="70"/>
      <c r="F28" s="71"/>
      <c r="G28" s="70"/>
      <c r="H28" s="70"/>
      <c r="I28" s="70"/>
      <c r="J28" s="71"/>
      <c r="K28" s="72"/>
      <c r="L28" s="72"/>
      <c r="M28" s="72"/>
      <c r="N28" s="72"/>
    </row>
    <row r="29" spans="1:14" s="118" customFormat="1" x14ac:dyDescent="0.2">
      <c r="A29" s="68">
        <v>24</v>
      </c>
      <c r="B29" s="59"/>
      <c r="C29" s="69">
        <f t="shared" si="0"/>
        <v>1</v>
      </c>
      <c r="D29" s="70"/>
      <c r="E29" s="70"/>
      <c r="F29" s="71"/>
      <c r="G29" s="70"/>
      <c r="H29" s="70"/>
      <c r="I29" s="70"/>
      <c r="J29" s="71"/>
      <c r="K29" s="72"/>
      <c r="L29" s="72"/>
      <c r="M29" s="72"/>
      <c r="N29" s="72"/>
    </row>
    <row r="30" spans="1:14" s="118" customFormat="1" x14ac:dyDescent="0.2">
      <c r="A30" s="68">
        <v>25</v>
      </c>
      <c r="B30" s="59"/>
      <c r="C30" s="69">
        <f t="shared" si="0"/>
        <v>1</v>
      </c>
      <c r="D30" s="70"/>
      <c r="E30" s="70"/>
      <c r="F30" s="71"/>
      <c r="G30" s="70"/>
      <c r="H30" s="70"/>
      <c r="I30" s="70"/>
      <c r="J30" s="71"/>
      <c r="K30" s="72"/>
      <c r="L30" s="72"/>
      <c r="M30" s="72"/>
      <c r="N30" s="72"/>
    </row>
    <row r="31" spans="1:14" s="118" customFormat="1" x14ac:dyDescent="0.2">
      <c r="A31" s="68">
        <v>26</v>
      </c>
      <c r="B31" s="59"/>
      <c r="C31" s="69">
        <f t="shared" si="0"/>
        <v>1</v>
      </c>
      <c r="D31" s="70"/>
      <c r="E31" s="70"/>
      <c r="F31" s="71"/>
      <c r="G31" s="70"/>
      <c r="H31" s="70"/>
      <c r="I31" s="70"/>
      <c r="J31" s="71"/>
      <c r="K31" s="72"/>
      <c r="L31" s="72"/>
      <c r="M31" s="72"/>
      <c r="N31" s="72"/>
    </row>
    <row r="32" spans="1:14" s="118" customFormat="1" x14ac:dyDescent="0.2">
      <c r="A32" s="68">
        <v>27</v>
      </c>
      <c r="B32" s="59"/>
      <c r="C32" s="69">
        <f t="shared" si="0"/>
        <v>1</v>
      </c>
      <c r="D32" s="70"/>
      <c r="E32" s="70"/>
      <c r="F32" s="71"/>
      <c r="G32" s="70"/>
      <c r="H32" s="70"/>
      <c r="I32" s="70"/>
      <c r="J32" s="71"/>
      <c r="K32" s="72"/>
      <c r="L32" s="72"/>
      <c r="M32" s="72"/>
      <c r="N32" s="72"/>
    </row>
    <row r="33" spans="1:14" s="118" customFormat="1" x14ac:dyDescent="0.2">
      <c r="A33" s="68">
        <v>28</v>
      </c>
      <c r="B33" s="59"/>
      <c r="C33" s="69">
        <f t="shared" si="0"/>
        <v>1</v>
      </c>
      <c r="D33" s="70"/>
      <c r="E33" s="70"/>
      <c r="F33" s="71"/>
      <c r="G33" s="70"/>
      <c r="H33" s="70"/>
      <c r="I33" s="70"/>
      <c r="J33" s="71"/>
      <c r="K33" s="72"/>
      <c r="L33" s="72"/>
      <c r="M33" s="72"/>
      <c r="N33" s="72"/>
    </row>
    <row r="34" spans="1:14" s="118" customFormat="1" x14ac:dyDescent="0.2">
      <c r="A34" s="68">
        <v>29</v>
      </c>
      <c r="B34" s="59"/>
      <c r="C34" s="69">
        <f t="shared" si="0"/>
        <v>1</v>
      </c>
      <c r="D34" s="70"/>
      <c r="E34" s="70"/>
      <c r="F34" s="71"/>
      <c r="G34" s="70"/>
      <c r="H34" s="70"/>
      <c r="I34" s="70"/>
      <c r="J34" s="71"/>
      <c r="K34" s="72"/>
      <c r="L34" s="72"/>
      <c r="M34" s="72"/>
      <c r="N34" s="72"/>
    </row>
    <row r="35" spans="1:14" s="118" customFormat="1" x14ac:dyDescent="0.2">
      <c r="A35" s="68">
        <v>30</v>
      </c>
      <c r="B35" s="59"/>
      <c r="C35" s="69">
        <f t="shared" si="0"/>
        <v>1</v>
      </c>
      <c r="D35" s="70"/>
      <c r="E35" s="70"/>
      <c r="F35" s="71"/>
      <c r="G35" s="70"/>
      <c r="H35" s="70"/>
      <c r="I35" s="70"/>
      <c r="J35" s="71"/>
      <c r="K35" s="72"/>
      <c r="L35" s="72"/>
      <c r="M35" s="72"/>
      <c r="N35" s="72"/>
    </row>
    <row r="36" spans="1:14" s="118" customFormat="1" x14ac:dyDescent="0.2">
      <c r="A36" s="68">
        <v>31</v>
      </c>
      <c r="B36" s="59"/>
      <c r="C36" s="69">
        <f t="shared" si="0"/>
        <v>1</v>
      </c>
      <c r="D36" s="70"/>
      <c r="E36" s="70"/>
      <c r="F36" s="71"/>
      <c r="G36" s="70"/>
      <c r="H36" s="70"/>
      <c r="I36" s="70"/>
      <c r="J36" s="71"/>
      <c r="K36" s="72"/>
      <c r="L36" s="72"/>
      <c r="M36" s="72"/>
      <c r="N36" s="72"/>
    </row>
    <row r="37" spans="1:14" s="118" customFormat="1" x14ac:dyDescent="0.2">
      <c r="A37" s="68">
        <v>32</v>
      </c>
      <c r="B37" s="59"/>
      <c r="C37" s="69">
        <f t="shared" si="0"/>
        <v>1</v>
      </c>
      <c r="D37" s="70"/>
      <c r="E37" s="70"/>
      <c r="F37" s="71"/>
      <c r="G37" s="70"/>
      <c r="H37" s="70"/>
      <c r="I37" s="70"/>
      <c r="J37" s="71"/>
      <c r="K37" s="72"/>
      <c r="L37" s="72"/>
      <c r="M37" s="72"/>
      <c r="N37" s="72"/>
    </row>
    <row r="38" spans="1:14" s="118" customFormat="1" x14ac:dyDescent="0.2">
      <c r="A38" s="68">
        <v>33</v>
      </c>
      <c r="B38" s="59"/>
      <c r="C38" s="69">
        <f t="shared" si="0"/>
        <v>1</v>
      </c>
      <c r="D38" s="70"/>
      <c r="E38" s="70"/>
      <c r="F38" s="71"/>
      <c r="G38" s="70"/>
      <c r="H38" s="70"/>
      <c r="I38" s="70"/>
      <c r="J38" s="71"/>
      <c r="K38" s="72"/>
      <c r="L38" s="72"/>
      <c r="M38" s="72"/>
      <c r="N38" s="72"/>
    </row>
    <row r="39" spans="1:14" s="118" customFormat="1" x14ac:dyDescent="0.2">
      <c r="A39" s="68">
        <v>34</v>
      </c>
      <c r="B39" s="59"/>
      <c r="C39" s="69">
        <f t="shared" si="0"/>
        <v>1</v>
      </c>
      <c r="D39" s="70"/>
      <c r="E39" s="70"/>
      <c r="F39" s="71"/>
      <c r="G39" s="70"/>
      <c r="H39" s="70"/>
      <c r="I39" s="70"/>
      <c r="J39" s="71"/>
      <c r="K39" s="72"/>
      <c r="L39" s="72"/>
      <c r="M39" s="72"/>
      <c r="N39" s="72"/>
    </row>
    <row r="40" spans="1:14" s="118" customFormat="1" x14ac:dyDescent="0.2">
      <c r="A40" s="68">
        <v>35</v>
      </c>
      <c r="B40" s="59"/>
      <c r="C40" s="69">
        <f t="shared" si="0"/>
        <v>1</v>
      </c>
      <c r="D40" s="70"/>
      <c r="E40" s="70"/>
      <c r="F40" s="71"/>
      <c r="G40" s="70"/>
      <c r="H40" s="70"/>
      <c r="I40" s="70"/>
      <c r="J40" s="71"/>
      <c r="K40" s="72"/>
      <c r="L40" s="72"/>
      <c r="M40" s="72"/>
      <c r="N40" s="72"/>
    </row>
    <row r="41" spans="1:14" s="118" customFormat="1" x14ac:dyDescent="0.2">
      <c r="A41" s="68">
        <f>A40+1</f>
        <v>36</v>
      </c>
      <c r="B41" s="59"/>
      <c r="C41" s="69">
        <f t="shared" ref="C41:C55" si="1">MONTH(B41)</f>
        <v>1</v>
      </c>
      <c r="D41" s="70"/>
      <c r="E41" s="70"/>
      <c r="F41" s="71"/>
      <c r="G41" s="70"/>
      <c r="H41" s="70"/>
      <c r="I41" s="70"/>
      <c r="J41" s="71"/>
      <c r="K41" s="72"/>
      <c r="L41" s="72"/>
      <c r="M41" s="72"/>
      <c r="N41" s="72"/>
    </row>
    <row r="42" spans="1:14" s="118" customFormat="1" x14ac:dyDescent="0.2">
      <c r="A42" s="68">
        <f t="shared" ref="A42:A105" si="2">A41+1</f>
        <v>37</v>
      </c>
      <c r="B42" s="59"/>
      <c r="C42" s="69">
        <f t="shared" si="1"/>
        <v>1</v>
      </c>
      <c r="D42" s="70"/>
      <c r="E42" s="70"/>
      <c r="F42" s="71"/>
      <c r="G42" s="70"/>
      <c r="H42" s="70"/>
      <c r="I42" s="70"/>
      <c r="J42" s="71"/>
      <c r="K42" s="72"/>
      <c r="L42" s="72"/>
      <c r="M42" s="72"/>
      <c r="N42" s="72"/>
    </row>
    <row r="43" spans="1:14" s="118" customFormat="1" x14ac:dyDescent="0.2">
      <c r="A43" s="68">
        <f t="shared" si="2"/>
        <v>38</v>
      </c>
      <c r="B43" s="59"/>
      <c r="C43" s="69">
        <f t="shared" si="1"/>
        <v>1</v>
      </c>
      <c r="D43" s="70"/>
      <c r="E43" s="70"/>
      <c r="F43" s="71"/>
      <c r="G43" s="70"/>
      <c r="H43" s="70"/>
      <c r="I43" s="70"/>
      <c r="J43" s="71"/>
      <c r="K43" s="72"/>
      <c r="L43" s="72"/>
      <c r="M43" s="72"/>
      <c r="N43" s="72"/>
    </row>
    <row r="44" spans="1:14" s="118" customFormat="1" x14ac:dyDescent="0.2">
      <c r="A44" s="68">
        <f t="shared" si="2"/>
        <v>39</v>
      </c>
      <c r="B44" s="59"/>
      <c r="C44" s="69">
        <f t="shared" si="1"/>
        <v>1</v>
      </c>
      <c r="D44" s="70"/>
      <c r="E44" s="70"/>
      <c r="F44" s="71"/>
      <c r="G44" s="70"/>
      <c r="H44" s="70"/>
      <c r="I44" s="70"/>
      <c r="J44" s="71"/>
      <c r="K44" s="72"/>
      <c r="L44" s="72"/>
      <c r="M44" s="72"/>
      <c r="N44" s="72"/>
    </row>
    <row r="45" spans="1:14" s="118" customFormat="1" x14ac:dyDescent="0.2">
      <c r="A45" s="68">
        <f t="shared" si="2"/>
        <v>40</v>
      </c>
      <c r="B45" s="59"/>
      <c r="C45" s="69">
        <f t="shared" si="1"/>
        <v>1</v>
      </c>
      <c r="D45" s="70"/>
      <c r="E45" s="70"/>
      <c r="F45" s="71"/>
      <c r="G45" s="70"/>
      <c r="H45" s="70"/>
      <c r="I45" s="70"/>
      <c r="J45" s="71"/>
      <c r="K45" s="72"/>
      <c r="L45" s="72"/>
      <c r="M45" s="72"/>
      <c r="N45" s="72"/>
    </row>
    <row r="46" spans="1:14" s="118" customFormat="1" x14ac:dyDescent="0.2">
      <c r="A46" s="68">
        <f t="shared" si="2"/>
        <v>41</v>
      </c>
      <c r="B46" s="59"/>
      <c r="C46" s="69">
        <f t="shared" si="1"/>
        <v>1</v>
      </c>
      <c r="D46" s="70"/>
      <c r="E46" s="70"/>
      <c r="F46" s="71"/>
      <c r="G46" s="70"/>
      <c r="H46" s="70"/>
      <c r="I46" s="70"/>
      <c r="J46" s="71"/>
      <c r="K46" s="72"/>
      <c r="L46" s="72"/>
      <c r="M46" s="72"/>
      <c r="N46" s="72"/>
    </row>
    <row r="47" spans="1:14" s="118" customFormat="1" x14ac:dyDescent="0.2">
      <c r="A47" s="68">
        <f t="shared" si="2"/>
        <v>42</v>
      </c>
      <c r="B47" s="59"/>
      <c r="C47" s="69">
        <f t="shared" si="1"/>
        <v>1</v>
      </c>
      <c r="D47" s="70"/>
      <c r="E47" s="70"/>
      <c r="F47" s="71"/>
      <c r="G47" s="70"/>
      <c r="H47" s="70"/>
      <c r="I47" s="70"/>
      <c r="J47" s="71"/>
      <c r="K47" s="72"/>
      <c r="L47" s="72"/>
      <c r="M47" s="72"/>
      <c r="N47" s="72"/>
    </row>
    <row r="48" spans="1:14" s="118" customFormat="1" x14ac:dyDescent="0.2">
      <c r="A48" s="68">
        <f t="shared" si="2"/>
        <v>43</v>
      </c>
      <c r="B48" s="59"/>
      <c r="C48" s="69">
        <f t="shared" si="1"/>
        <v>1</v>
      </c>
      <c r="D48" s="70"/>
      <c r="E48" s="70"/>
      <c r="F48" s="71"/>
      <c r="G48" s="70"/>
      <c r="H48" s="70"/>
      <c r="I48" s="70"/>
      <c r="J48" s="71"/>
      <c r="K48" s="72"/>
      <c r="L48" s="72"/>
      <c r="M48" s="72"/>
      <c r="N48" s="72"/>
    </row>
    <row r="49" spans="1:14" s="118" customFormat="1" x14ac:dyDescent="0.2">
      <c r="A49" s="68">
        <f t="shared" si="2"/>
        <v>44</v>
      </c>
      <c r="B49" s="59"/>
      <c r="C49" s="69">
        <f t="shared" si="1"/>
        <v>1</v>
      </c>
      <c r="D49" s="70"/>
      <c r="E49" s="70"/>
      <c r="F49" s="71"/>
      <c r="G49" s="70"/>
      <c r="H49" s="70"/>
      <c r="I49" s="70"/>
      <c r="J49" s="71"/>
      <c r="K49" s="72"/>
      <c r="L49" s="72"/>
      <c r="M49" s="72"/>
      <c r="N49" s="72"/>
    </row>
    <row r="50" spans="1:14" s="118" customFormat="1" x14ac:dyDescent="0.2">
      <c r="A50" s="68">
        <f t="shared" si="2"/>
        <v>45</v>
      </c>
      <c r="B50" s="59"/>
      <c r="C50" s="69">
        <f t="shared" si="1"/>
        <v>1</v>
      </c>
      <c r="D50" s="70"/>
      <c r="E50" s="70"/>
      <c r="F50" s="71"/>
      <c r="G50" s="70"/>
      <c r="H50" s="70"/>
      <c r="I50" s="70"/>
      <c r="J50" s="71"/>
      <c r="K50" s="72"/>
      <c r="L50" s="72"/>
      <c r="M50" s="72"/>
      <c r="N50" s="72"/>
    </row>
    <row r="51" spans="1:14" s="118" customFormat="1" x14ac:dyDescent="0.2">
      <c r="A51" s="68">
        <f t="shared" si="2"/>
        <v>46</v>
      </c>
      <c r="B51" s="59"/>
      <c r="C51" s="69">
        <f t="shared" si="1"/>
        <v>1</v>
      </c>
      <c r="D51" s="70"/>
      <c r="E51" s="70"/>
      <c r="F51" s="71"/>
      <c r="G51" s="70"/>
      <c r="H51" s="70"/>
      <c r="I51" s="70"/>
      <c r="J51" s="71"/>
      <c r="K51" s="72"/>
      <c r="L51" s="72"/>
      <c r="M51" s="72"/>
      <c r="N51" s="72"/>
    </row>
    <row r="52" spans="1:14" s="118" customFormat="1" x14ac:dyDescent="0.2">
      <c r="A52" s="68">
        <f t="shared" si="2"/>
        <v>47</v>
      </c>
      <c r="B52" s="59"/>
      <c r="C52" s="69">
        <f t="shared" si="1"/>
        <v>1</v>
      </c>
      <c r="D52" s="70"/>
      <c r="E52" s="70"/>
      <c r="F52" s="71"/>
      <c r="G52" s="70"/>
      <c r="H52" s="70"/>
      <c r="I52" s="70"/>
      <c r="J52" s="71"/>
      <c r="K52" s="72"/>
      <c r="L52" s="72"/>
      <c r="M52" s="72"/>
      <c r="N52" s="72"/>
    </row>
    <row r="53" spans="1:14" s="118" customFormat="1" x14ac:dyDescent="0.2">
      <c r="A53" s="68">
        <f t="shared" si="2"/>
        <v>48</v>
      </c>
      <c r="B53" s="59"/>
      <c r="C53" s="69">
        <f t="shared" si="1"/>
        <v>1</v>
      </c>
      <c r="D53" s="70"/>
      <c r="E53" s="70"/>
      <c r="F53" s="71"/>
      <c r="G53" s="70"/>
      <c r="H53" s="70"/>
      <c r="I53" s="70"/>
      <c r="J53" s="71"/>
      <c r="K53" s="72"/>
      <c r="L53" s="72"/>
      <c r="M53" s="72"/>
      <c r="N53" s="72"/>
    </row>
    <row r="54" spans="1:14" s="118" customFormat="1" x14ac:dyDescent="0.2">
      <c r="A54" s="68">
        <f t="shared" si="2"/>
        <v>49</v>
      </c>
      <c r="B54" s="59"/>
      <c r="C54" s="69">
        <f t="shared" si="1"/>
        <v>1</v>
      </c>
      <c r="D54" s="70"/>
      <c r="E54" s="70"/>
      <c r="F54" s="71"/>
      <c r="G54" s="70"/>
      <c r="H54" s="70"/>
      <c r="I54" s="70"/>
      <c r="J54" s="71"/>
      <c r="K54" s="72"/>
      <c r="L54" s="72"/>
      <c r="M54" s="72"/>
      <c r="N54" s="72"/>
    </row>
    <row r="55" spans="1:14" s="118" customFormat="1" x14ac:dyDescent="0.2">
      <c r="A55" s="68">
        <f t="shared" si="2"/>
        <v>50</v>
      </c>
      <c r="B55" s="59"/>
      <c r="C55" s="69">
        <f t="shared" si="1"/>
        <v>1</v>
      </c>
      <c r="D55" s="70"/>
      <c r="E55" s="70"/>
      <c r="F55" s="71"/>
      <c r="G55" s="70"/>
      <c r="H55" s="70"/>
      <c r="I55" s="70"/>
      <c r="J55" s="71"/>
      <c r="K55" s="72"/>
      <c r="L55" s="72"/>
      <c r="M55" s="72"/>
      <c r="N55" s="72"/>
    </row>
    <row r="56" spans="1:14" s="118" customFormat="1" x14ac:dyDescent="0.2">
      <c r="A56" s="68">
        <f t="shared" si="2"/>
        <v>51</v>
      </c>
      <c r="B56" s="59"/>
      <c r="C56" s="69">
        <f t="shared" ref="C56:C105" si="3">MONTH(B56)</f>
        <v>1</v>
      </c>
      <c r="D56" s="70"/>
      <c r="E56" s="70"/>
      <c r="F56" s="71"/>
      <c r="G56" s="70"/>
      <c r="H56" s="70"/>
      <c r="I56" s="70"/>
      <c r="J56" s="71"/>
      <c r="K56" s="72"/>
      <c r="L56" s="72"/>
      <c r="M56" s="72"/>
      <c r="N56" s="72"/>
    </row>
    <row r="57" spans="1:14" s="118" customFormat="1" x14ac:dyDescent="0.2">
      <c r="A57" s="68">
        <f t="shared" si="2"/>
        <v>52</v>
      </c>
      <c r="B57" s="59"/>
      <c r="C57" s="69">
        <f t="shared" si="3"/>
        <v>1</v>
      </c>
      <c r="D57" s="70"/>
      <c r="E57" s="70"/>
      <c r="F57" s="71"/>
      <c r="G57" s="70"/>
      <c r="H57" s="70"/>
      <c r="I57" s="70"/>
      <c r="J57" s="71"/>
      <c r="K57" s="72"/>
      <c r="L57" s="72"/>
      <c r="M57" s="72"/>
      <c r="N57" s="72"/>
    </row>
    <row r="58" spans="1:14" s="118" customFormat="1" x14ac:dyDescent="0.2">
      <c r="A58" s="68">
        <f t="shared" si="2"/>
        <v>53</v>
      </c>
      <c r="B58" s="59"/>
      <c r="C58" s="69">
        <f t="shared" si="3"/>
        <v>1</v>
      </c>
      <c r="D58" s="70"/>
      <c r="E58" s="70"/>
      <c r="F58" s="71"/>
      <c r="G58" s="70"/>
      <c r="H58" s="70"/>
      <c r="I58" s="70"/>
      <c r="J58" s="71"/>
      <c r="K58" s="72"/>
      <c r="L58" s="72"/>
      <c r="M58" s="72"/>
      <c r="N58" s="72"/>
    </row>
    <row r="59" spans="1:14" s="118" customFormat="1" x14ac:dyDescent="0.2">
      <c r="A59" s="68">
        <f t="shared" si="2"/>
        <v>54</v>
      </c>
      <c r="B59" s="59"/>
      <c r="C59" s="69">
        <f t="shared" si="3"/>
        <v>1</v>
      </c>
      <c r="D59" s="70"/>
      <c r="E59" s="70"/>
      <c r="F59" s="71"/>
      <c r="G59" s="70"/>
      <c r="H59" s="70"/>
      <c r="I59" s="70"/>
      <c r="J59" s="71"/>
      <c r="K59" s="72"/>
      <c r="L59" s="72"/>
      <c r="M59" s="72"/>
      <c r="N59" s="72"/>
    </row>
    <row r="60" spans="1:14" s="118" customFormat="1" x14ac:dyDescent="0.2">
      <c r="A60" s="68">
        <f t="shared" si="2"/>
        <v>55</v>
      </c>
      <c r="B60" s="59"/>
      <c r="C60" s="69">
        <f t="shared" si="3"/>
        <v>1</v>
      </c>
      <c r="D60" s="70"/>
      <c r="E60" s="70"/>
      <c r="F60" s="71"/>
      <c r="G60" s="70"/>
      <c r="H60" s="70"/>
      <c r="I60" s="70"/>
      <c r="J60" s="71"/>
      <c r="K60" s="72"/>
      <c r="L60" s="72"/>
      <c r="M60" s="72"/>
      <c r="N60" s="72"/>
    </row>
    <row r="61" spans="1:14" s="118" customFormat="1" x14ac:dyDescent="0.2">
      <c r="A61" s="68">
        <f t="shared" si="2"/>
        <v>56</v>
      </c>
      <c r="B61" s="59"/>
      <c r="C61" s="69">
        <f t="shared" si="3"/>
        <v>1</v>
      </c>
      <c r="D61" s="70"/>
      <c r="E61" s="70"/>
      <c r="F61" s="71"/>
      <c r="G61" s="70"/>
      <c r="H61" s="70"/>
      <c r="I61" s="70"/>
      <c r="J61" s="71"/>
      <c r="K61" s="72"/>
      <c r="L61" s="72"/>
      <c r="M61" s="72"/>
      <c r="N61" s="72"/>
    </row>
    <row r="62" spans="1:14" s="118" customFormat="1" x14ac:dyDescent="0.2">
      <c r="A62" s="68">
        <f t="shared" si="2"/>
        <v>57</v>
      </c>
      <c r="B62" s="59"/>
      <c r="C62" s="69">
        <f t="shared" si="3"/>
        <v>1</v>
      </c>
      <c r="D62" s="70"/>
      <c r="E62" s="70"/>
      <c r="F62" s="71"/>
      <c r="G62" s="70"/>
      <c r="H62" s="70"/>
      <c r="I62" s="70"/>
      <c r="J62" s="71"/>
      <c r="K62" s="72"/>
      <c r="L62" s="72"/>
      <c r="M62" s="72"/>
      <c r="N62" s="72"/>
    </row>
    <row r="63" spans="1:14" s="118" customFormat="1" x14ac:dyDescent="0.2">
      <c r="A63" s="68">
        <f t="shared" si="2"/>
        <v>58</v>
      </c>
      <c r="B63" s="59"/>
      <c r="C63" s="69">
        <f t="shared" si="3"/>
        <v>1</v>
      </c>
      <c r="D63" s="70"/>
      <c r="E63" s="70"/>
      <c r="F63" s="71"/>
      <c r="G63" s="70"/>
      <c r="H63" s="70"/>
      <c r="I63" s="70"/>
      <c r="J63" s="71"/>
      <c r="K63" s="72"/>
      <c r="L63" s="72"/>
      <c r="M63" s="72"/>
      <c r="N63" s="72"/>
    </row>
    <row r="64" spans="1:14" s="118" customFormat="1" x14ac:dyDescent="0.2">
      <c r="A64" s="68">
        <f t="shared" si="2"/>
        <v>59</v>
      </c>
      <c r="B64" s="59"/>
      <c r="C64" s="69">
        <f t="shared" si="3"/>
        <v>1</v>
      </c>
      <c r="D64" s="70"/>
      <c r="E64" s="70"/>
      <c r="F64" s="71"/>
      <c r="G64" s="70"/>
      <c r="H64" s="70"/>
      <c r="I64" s="70"/>
      <c r="J64" s="71"/>
      <c r="K64" s="72"/>
      <c r="L64" s="72"/>
      <c r="M64" s="72"/>
      <c r="N64" s="72"/>
    </row>
    <row r="65" spans="1:14" s="118" customFormat="1" x14ac:dyDescent="0.2">
      <c r="A65" s="68">
        <f t="shared" si="2"/>
        <v>60</v>
      </c>
      <c r="B65" s="59"/>
      <c r="C65" s="69">
        <f t="shared" si="3"/>
        <v>1</v>
      </c>
      <c r="D65" s="70"/>
      <c r="E65" s="70"/>
      <c r="F65" s="71"/>
      <c r="G65" s="70"/>
      <c r="H65" s="70"/>
      <c r="I65" s="70"/>
      <c r="J65" s="71"/>
      <c r="K65" s="72"/>
      <c r="L65" s="72"/>
      <c r="M65" s="72"/>
      <c r="N65" s="72"/>
    </row>
    <row r="66" spans="1:14" s="118" customFormat="1" x14ac:dyDescent="0.2">
      <c r="A66" s="68">
        <f t="shared" si="2"/>
        <v>61</v>
      </c>
      <c r="B66" s="59"/>
      <c r="C66" s="69">
        <f t="shared" si="3"/>
        <v>1</v>
      </c>
      <c r="D66" s="70"/>
      <c r="E66" s="70"/>
      <c r="F66" s="71"/>
      <c r="G66" s="70"/>
      <c r="H66" s="70"/>
      <c r="I66" s="70"/>
      <c r="J66" s="71"/>
      <c r="K66" s="72"/>
      <c r="L66" s="72"/>
      <c r="M66" s="72"/>
      <c r="N66" s="72"/>
    </row>
    <row r="67" spans="1:14" s="118" customFormat="1" x14ac:dyDescent="0.2">
      <c r="A67" s="68">
        <f t="shared" si="2"/>
        <v>62</v>
      </c>
      <c r="B67" s="59"/>
      <c r="C67" s="69">
        <f t="shared" si="3"/>
        <v>1</v>
      </c>
      <c r="D67" s="70"/>
      <c r="E67" s="70"/>
      <c r="F67" s="71"/>
      <c r="G67" s="70"/>
      <c r="H67" s="70"/>
      <c r="I67" s="70"/>
      <c r="J67" s="71"/>
      <c r="K67" s="72"/>
      <c r="L67" s="72"/>
      <c r="M67" s="72"/>
      <c r="N67" s="72"/>
    </row>
    <row r="68" spans="1:14" s="118" customFormat="1" x14ac:dyDescent="0.2">
      <c r="A68" s="68">
        <f t="shared" si="2"/>
        <v>63</v>
      </c>
      <c r="B68" s="59"/>
      <c r="C68" s="69">
        <f t="shared" si="3"/>
        <v>1</v>
      </c>
      <c r="D68" s="70"/>
      <c r="E68" s="70"/>
      <c r="F68" s="71"/>
      <c r="G68" s="70"/>
      <c r="H68" s="70"/>
      <c r="I68" s="70"/>
      <c r="J68" s="71"/>
      <c r="K68" s="72"/>
      <c r="L68" s="72"/>
      <c r="M68" s="72"/>
      <c r="N68" s="72"/>
    </row>
    <row r="69" spans="1:14" s="118" customFormat="1" x14ac:dyDescent="0.2">
      <c r="A69" s="68">
        <f t="shared" si="2"/>
        <v>64</v>
      </c>
      <c r="B69" s="59"/>
      <c r="C69" s="69">
        <f t="shared" si="3"/>
        <v>1</v>
      </c>
      <c r="D69" s="70"/>
      <c r="E69" s="70"/>
      <c r="F69" s="71"/>
      <c r="G69" s="70"/>
      <c r="H69" s="70"/>
      <c r="I69" s="70"/>
      <c r="J69" s="71"/>
      <c r="K69" s="72"/>
      <c r="L69" s="72"/>
      <c r="M69" s="72"/>
      <c r="N69" s="72"/>
    </row>
    <row r="70" spans="1:14" s="118" customFormat="1" x14ac:dyDescent="0.2">
      <c r="A70" s="68">
        <f t="shared" si="2"/>
        <v>65</v>
      </c>
      <c r="B70" s="59"/>
      <c r="C70" s="69">
        <f t="shared" si="3"/>
        <v>1</v>
      </c>
      <c r="D70" s="70"/>
      <c r="E70" s="70"/>
      <c r="F70" s="71"/>
      <c r="G70" s="70"/>
      <c r="H70" s="70"/>
      <c r="I70" s="70"/>
      <c r="J70" s="71"/>
      <c r="K70" s="72"/>
      <c r="L70" s="72"/>
      <c r="M70" s="72"/>
      <c r="N70" s="72"/>
    </row>
    <row r="71" spans="1:14" s="118" customFormat="1" x14ac:dyDescent="0.2">
      <c r="A71" s="68">
        <f t="shared" si="2"/>
        <v>66</v>
      </c>
      <c r="B71" s="59"/>
      <c r="C71" s="69">
        <f t="shared" si="3"/>
        <v>1</v>
      </c>
      <c r="D71" s="70"/>
      <c r="E71" s="70"/>
      <c r="F71" s="71"/>
      <c r="G71" s="70"/>
      <c r="H71" s="70"/>
      <c r="I71" s="70"/>
      <c r="J71" s="71"/>
      <c r="K71" s="72"/>
      <c r="L71" s="72"/>
      <c r="M71" s="72"/>
      <c r="N71" s="72"/>
    </row>
    <row r="72" spans="1:14" s="118" customFormat="1" x14ac:dyDescent="0.2">
      <c r="A72" s="68">
        <f t="shared" si="2"/>
        <v>67</v>
      </c>
      <c r="B72" s="59"/>
      <c r="C72" s="69">
        <f t="shared" si="3"/>
        <v>1</v>
      </c>
      <c r="D72" s="70"/>
      <c r="E72" s="70"/>
      <c r="F72" s="71"/>
      <c r="G72" s="70"/>
      <c r="H72" s="70"/>
      <c r="I72" s="70"/>
      <c r="J72" s="71"/>
      <c r="K72" s="72"/>
      <c r="L72" s="72"/>
      <c r="M72" s="72"/>
      <c r="N72" s="72"/>
    </row>
    <row r="73" spans="1:14" s="118" customFormat="1" x14ac:dyDescent="0.2">
      <c r="A73" s="68">
        <f t="shared" si="2"/>
        <v>68</v>
      </c>
      <c r="B73" s="59"/>
      <c r="C73" s="69">
        <f t="shared" si="3"/>
        <v>1</v>
      </c>
      <c r="D73" s="70"/>
      <c r="E73" s="70"/>
      <c r="F73" s="71"/>
      <c r="G73" s="70"/>
      <c r="H73" s="70"/>
      <c r="I73" s="70"/>
      <c r="J73" s="71"/>
      <c r="K73" s="72"/>
      <c r="L73" s="72"/>
      <c r="M73" s="72"/>
      <c r="N73" s="72"/>
    </row>
    <row r="74" spans="1:14" s="118" customFormat="1" x14ac:dyDescent="0.2">
      <c r="A74" s="68">
        <f t="shared" si="2"/>
        <v>69</v>
      </c>
      <c r="B74" s="59"/>
      <c r="C74" s="69">
        <f t="shared" si="3"/>
        <v>1</v>
      </c>
      <c r="D74" s="70"/>
      <c r="E74" s="70"/>
      <c r="F74" s="71"/>
      <c r="G74" s="70"/>
      <c r="H74" s="70"/>
      <c r="I74" s="70"/>
      <c r="J74" s="71"/>
      <c r="K74" s="72"/>
      <c r="L74" s="72"/>
      <c r="M74" s="72"/>
      <c r="N74" s="72"/>
    </row>
    <row r="75" spans="1:14" s="118" customFormat="1" x14ac:dyDescent="0.2">
      <c r="A75" s="68">
        <f t="shared" si="2"/>
        <v>70</v>
      </c>
      <c r="B75" s="59"/>
      <c r="C75" s="69">
        <f t="shared" si="3"/>
        <v>1</v>
      </c>
      <c r="D75" s="70"/>
      <c r="E75" s="70"/>
      <c r="F75" s="71"/>
      <c r="G75" s="70"/>
      <c r="H75" s="70"/>
      <c r="I75" s="70"/>
      <c r="J75" s="71"/>
      <c r="K75" s="72"/>
      <c r="L75" s="72"/>
      <c r="M75" s="72"/>
      <c r="N75" s="72"/>
    </row>
    <row r="76" spans="1:14" s="118" customFormat="1" x14ac:dyDescent="0.2">
      <c r="A76" s="68">
        <f t="shared" si="2"/>
        <v>71</v>
      </c>
      <c r="B76" s="59"/>
      <c r="C76" s="69">
        <f t="shared" si="3"/>
        <v>1</v>
      </c>
      <c r="D76" s="70"/>
      <c r="E76" s="70"/>
      <c r="F76" s="71"/>
      <c r="G76" s="70"/>
      <c r="H76" s="70"/>
      <c r="I76" s="70"/>
      <c r="J76" s="71"/>
      <c r="K76" s="72"/>
      <c r="L76" s="72"/>
      <c r="M76" s="72"/>
      <c r="N76" s="72"/>
    </row>
    <row r="77" spans="1:14" s="118" customFormat="1" x14ac:dyDescent="0.2">
      <c r="A77" s="68">
        <f t="shared" si="2"/>
        <v>72</v>
      </c>
      <c r="B77" s="59"/>
      <c r="C77" s="69">
        <f t="shared" si="3"/>
        <v>1</v>
      </c>
      <c r="D77" s="70"/>
      <c r="E77" s="70"/>
      <c r="F77" s="71"/>
      <c r="G77" s="70"/>
      <c r="H77" s="70"/>
      <c r="I77" s="70"/>
      <c r="J77" s="71"/>
      <c r="K77" s="72"/>
      <c r="L77" s="72"/>
      <c r="M77" s="72"/>
      <c r="N77" s="72"/>
    </row>
    <row r="78" spans="1:14" s="118" customFormat="1" x14ac:dyDescent="0.2">
      <c r="A78" s="68">
        <f t="shared" si="2"/>
        <v>73</v>
      </c>
      <c r="B78" s="59"/>
      <c r="C78" s="69">
        <f t="shared" si="3"/>
        <v>1</v>
      </c>
      <c r="D78" s="70"/>
      <c r="E78" s="70"/>
      <c r="F78" s="71"/>
      <c r="G78" s="70"/>
      <c r="H78" s="70"/>
      <c r="I78" s="70"/>
      <c r="J78" s="71"/>
      <c r="K78" s="72"/>
      <c r="L78" s="72"/>
      <c r="M78" s="72"/>
      <c r="N78" s="72"/>
    </row>
    <row r="79" spans="1:14" s="118" customFormat="1" x14ac:dyDescent="0.2">
      <c r="A79" s="68">
        <f t="shared" si="2"/>
        <v>74</v>
      </c>
      <c r="B79" s="59"/>
      <c r="C79" s="69">
        <f t="shared" si="3"/>
        <v>1</v>
      </c>
      <c r="D79" s="70"/>
      <c r="E79" s="70"/>
      <c r="F79" s="71"/>
      <c r="G79" s="70"/>
      <c r="H79" s="70"/>
      <c r="I79" s="70"/>
      <c r="J79" s="71"/>
      <c r="K79" s="72"/>
      <c r="L79" s="72"/>
      <c r="M79" s="72"/>
      <c r="N79" s="72"/>
    </row>
    <row r="80" spans="1:14" s="118" customFormat="1" x14ac:dyDescent="0.2">
      <c r="A80" s="68">
        <f t="shared" si="2"/>
        <v>75</v>
      </c>
      <c r="B80" s="59"/>
      <c r="C80" s="69">
        <f t="shared" si="3"/>
        <v>1</v>
      </c>
      <c r="D80" s="70"/>
      <c r="E80" s="70"/>
      <c r="F80" s="71"/>
      <c r="G80" s="70"/>
      <c r="H80" s="70"/>
      <c r="I80" s="70"/>
      <c r="J80" s="71"/>
      <c r="K80" s="72"/>
      <c r="L80" s="72"/>
      <c r="M80" s="72"/>
      <c r="N80" s="72"/>
    </row>
    <row r="81" spans="1:14" s="118" customFormat="1" x14ac:dyDescent="0.2">
      <c r="A81" s="68">
        <f t="shared" si="2"/>
        <v>76</v>
      </c>
      <c r="B81" s="59"/>
      <c r="C81" s="69">
        <f t="shared" si="3"/>
        <v>1</v>
      </c>
      <c r="D81" s="70"/>
      <c r="E81" s="70"/>
      <c r="F81" s="71"/>
      <c r="G81" s="70"/>
      <c r="H81" s="70"/>
      <c r="I81" s="70"/>
      <c r="J81" s="71"/>
      <c r="K81" s="72"/>
      <c r="L81" s="72"/>
      <c r="M81" s="72"/>
      <c r="N81" s="72"/>
    </row>
    <row r="82" spans="1:14" s="118" customFormat="1" x14ac:dyDescent="0.2">
      <c r="A82" s="68">
        <f t="shared" si="2"/>
        <v>77</v>
      </c>
      <c r="B82" s="59"/>
      <c r="C82" s="69">
        <f t="shared" si="3"/>
        <v>1</v>
      </c>
      <c r="D82" s="70"/>
      <c r="E82" s="70"/>
      <c r="F82" s="71"/>
      <c r="G82" s="70"/>
      <c r="H82" s="70"/>
      <c r="I82" s="70"/>
      <c r="J82" s="71"/>
      <c r="K82" s="72"/>
      <c r="L82" s="72"/>
      <c r="M82" s="72"/>
      <c r="N82" s="72"/>
    </row>
    <row r="83" spans="1:14" s="118" customFormat="1" x14ac:dyDescent="0.2">
      <c r="A83" s="68">
        <f t="shared" si="2"/>
        <v>78</v>
      </c>
      <c r="B83" s="59"/>
      <c r="C83" s="69">
        <f t="shared" si="3"/>
        <v>1</v>
      </c>
      <c r="D83" s="70"/>
      <c r="E83" s="70"/>
      <c r="F83" s="71"/>
      <c r="G83" s="70"/>
      <c r="H83" s="70"/>
      <c r="I83" s="70"/>
      <c r="J83" s="71"/>
      <c r="K83" s="72"/>
      <c r="L83" s="72"/>
      <c r="M83" s="72"/>
      <c r="N83" s="72"/>
    </row>
    <row r="84" spans="1:14" s="118" customFormat="1" x14ac:dyDescent="0.2">
      <c r="A84" s="68">
        <f t="shared" si="2"/>
        <v>79</v>
      </c>
      <c r="B84" s="59"/>
      <c r="C84" s="69">
        <f t="shared" si="3"/>
        <v>1</v>
      </c>
      <c r="D84" s="70"/>
      <c r="E84" s="70"/>
      <c r="F84" s="71"/>
      <c r="G84" s="70"/>
      <c r="H84" s="70"/>
      <c r="I84" s="70"/>
      <c r="J84" s="71"/>
      <c r="K84" s="72"/>
      <c r="L84" s="72"/>
      <c r="M84" s="72"/>
      <c r="N84" s="72"/>
    </row>
    <row r="85" spans="1:14" s="118" customFormat="1" x14ac:dyDescent="0.2">
      <c r="A85" s="68">
        <f t="shared" si="2"/>
        <v>80</v>
      </c>
      <c r="B85" s="59"/>
      <c r="C85" s="69">
        <f t="shared" si="3"/>
        <v>1</v>
      </c>
      <c r="D85" s="70"/>
      <c r="E85" s="70"/>
      <c r="F85" s="71"/>
      <c r="G85" s="70"/>
      <c r="H85" s="70"/>
      <c r="I85" s="70"/>
      <c r="J85" s="71"/>
      <c r="K85" s="72"/>
      <c r="L85" s="72"/>
      <c r="M85" s="72"/>
      <c r="N85" s="72"/>
    </row>
    <row r="86" spans="1:14" s="118" customFormat="1" x14ac:dyDescent="0.2">
      <c r="A86" s="68">
        <f t="shared" si="2"/>
        <v>81</v>
      </c>
      <c r="B86" s="59"/>
      <c r="C86" s="69">
        <f t="shared" si="3"/>
        <v>1</v>
      </c>
      <c r="D86" s="70"/>
      <c r="E86" s="70"/>
      <c r="F86" s="71"/>
      <c r="G86" s="70"/>
      <c r="H86" s="70"/>
      <c r="I86" s="70"/>
      <c r="J86" s="71"/>
      <c r="K86" s="72"/>
      <c r="L86" s="72"/>
      <c r="M86" s="72"/>
      <c r="N86" s="72"/>
    </row>
    <row r="87" spans="1:14" s="118" customFormat="1" x14ac:dyDescent="0.2">
      <c r="A87" s="68">
        <f t="shared" si="2"/>
        <v>82</v>
      </c>
      <c r="B87" s="59"/>
      <c r="C87" s="69">
        <f t="shared" si="3"/>
        <v>1</v>
      </c>
      <c r="D87" s="70"/>
      <c r="E87" s="70"/>
      <c r="F87" s="71"/>
      <c r="G87" s="70"/>
      <c r="H87" s="70"/>
      <c r="I87" s="70"/>
      <c r="J87" s="71"/>
      <c r="K87" s="72"/>
      <c r="L87" s="72"/>
      <c r="M87" s="72"/>
      <c r="N87" s="72"/>
    </row>
    <row r="88" spans="1:14" s="118" customFormat="1" x14ac:dyDescent="0.2">
      <c r="A88" s="68">
        <f t="shared" si="2"/>
        <v>83</v>
      </c>
      <c r="B88" s="59"/>
      <c r="C88" s="69">
        <f t="shared" si="3"/>
        <v>1</v>
      </c>
      <c r="D88" s="70"/>
      <c r="E88" s="70"/>
      <c r="F88" s="71"/>
      <c r="G88" s="70"/>
      <c r="H88" s="70"/>
      <c r="I88" s="70"/>
      <c r="J88" s="71"/>
      <c r="K88" s="72"/>
      <c r="L88" s="72"/>
      <c r="M88" s="72"/>
      <c r="N88" s="72"/>
    </row>
    <row r="89" spans="1:14" s="118" customFormat="1" x14ac:dyDescent="0.2">
      <c r="A89" s="68">
        <f t="shared" si="2"/>
        <v>84</v>
      </c>
      <c r="B89" s="59"/>
      <c r="C89" s="69">
        <f t="shared" si="3"/>
        <v>1</v>
      </c>
      <c r="D89" s="70"/>
      <c r="E89" s="70"/>
      <c r="F89" s="71"/>
      <c r="G89" s="70"/>
      <c r="H89" s="70"/>
      <c r="I89" s="70"/>
      <c r="J89" s="71"/>
      <c r="K89" s="72"/>
      <c r="L89" s="72"/>
      <c r="M89" s="72"/>
      <c r="N89" s="72"/>
    </row>
    <row r="90" spans="1:14" s="118" customFormat="1" x14ac:dyDescent="0.2">
      <c r="A90" s="68">
        <f t="shared" si="2"/>
        <v>85</v>
      </c>
      <c r="B90" s="59"/>
      <c r="C90" s="69">
        <f t="shared" si="3"/>
        <v>1</v>
      </c>
      <c r="D90" s="70"/>
      <c r="E90" s="70"/>
      <c r="F90" s="71"/>
      <c r="G90" s="70"/>
      <c r="H90" s="70"/>
      <c r="I90" s="70"/>
      <c r="J90" s="71"/>
      <c r="K90" s="72"/>
      <c r="L90" s="72"/>
      <c r="M90" s="72"/>
      <c r="N90" s="72"/>
    </row>
    <row r="91" spans="1:14" s="118" customFormat="1" x14ac:dyDescent="0.2">
      <c r="A91" s="68">
        <f t="shared" si="2"/>
        <v>86</v>
      </c>
      <c r="B91" s="59"/>
      <c r="C91" s="69">
        <f t="shared" si="3"/>
        <v>1</v>
      </c>
      <c r="D91" s="70"/>
      <c r="E91" s="70"/>
      <c r="F91" s="71"/>
      <c r="G91" s="70"/>
      <c r="H91" s="70"/>
      <c r="I91" s="70"/>
      <c r="J91" s="71"/>
      <c r="K91" s="72"/>
      <c r="L91" s="72"/>
      <c r="M91" s="72"/>
      <c r="N91" s="72"/>
    </row>
    <row r="92" spans="1:14" s="118" customFormat="1" x14ac:dyDescent="0.2">
      <c r="A92" s="68">
        <f t="shared" si="2"/>
        <v>87</v>
      </c>
      <c r="B92" s="59"/>
      <c r="C92" s="69">
        <f t="shared" si="3"/>
        <v>1</v>
      </c>
      <c r="D92" s="70"/>
      <c r="E92" s="70"/>
      <c r="F92" s="71"/>
      <c r="G92" s="70"/>
      <c r="H92" s="70"/>
      <c r="I92" s="70"/>
      <c r="J92" s="71"/>
      <c r="K92" s="72"/>
      <c r="L92" s="72"/>
      <c r="M92" s="72"/>
      <c r="N92" s="72"/>
    </row>
    <row r="93" spans="1:14" s="118" customFormat="1" x14ac:dyDescent="0.2">
      <c r="A93" s="68">
        <f t="shared" si="2"/>
        <v>88</v>
      </c>
      <c r="B93" s="59"/>
      <c r="C93" s="69">
        <f t="shared" si="3"/>
        <v>1</v>
      </c>
      <c r="D93" s="70"/>
      <c r="E93" s="70"/>
      <c r="F93" s="71"/>
      <c r="G93" s="70"/>
      <c r="H93" s="70"/>
      <c r="I93" s="70"/>
      <c r="J93" s="71"/>
      <c r="K93" s="72"/>
      <c r="L93" s="72"/>
      <c r="M93" s="72"/>
      <c r="N93" s="72"/>
    </row>
    <row r="94" spans="1:14" s="118" customFormat="1" x14ac:dyDescent="0.2">
      <c r="A94" s="68">
        <f t="shared" si="2"/>
        <v>89</v>
      </c>
      <c r="B94" s="59"/>
      <c r="C94" s="69">
        <f t="shared" si="3"/>
        <v>1</v>
      </c>
      <c r="D94" s="70"/>
      <c r="E94" s="70"/>
      <c r="F94" s="71"/>
      <c r="G94" s="70"/>
      <c r="H94" s="70"/>
      <c r="I94" s="70"/>
      <c r="J94" s="71"/>
      <c r="K94" s="72"/>
      <c r="L94" s="72"/>
      <c r="M94" s="72"/>
      <c r="N94" s="72"/>
    </row>
    <row r="95" spans="1:14" s="118" customFormat="1" x14ac:dyDescent="0.2">
      <c r="A95" s="68">
        <f t="shared" si="2"/>
        <v>90</v>
      </c>
      <c r="B95" s="59"/>
      <c r="C95" s="69">
        <f t="shared" si="3"/>
        <v>1</v>
      </c>
      <c r="D95" s="70"/>
      <c r="E95" s="70"/>
      <c r="F95" s="71"/>
      <c r="G95" s="70"/>
      <c r="H95" s="70"/>
      <c r="I95" s="70"/>
      <c r="J95" s="71"/>
      <c r="K95" s="72"/>
      <c r="L95" s="72"/>
      <c r="M95" s="72"/>
      <c r="N95" s="72"/>
    </row>
    <row r="96" spans="1:14" s="118" customFormat="1" x14ac:dyDescent="0.2">
      <c r="A96" s="68">
        <f t="shared" si="2"/>
        <v>91</v>
      </c>
      <c r="B96" s="59"/>
      <c r="C96" s="69">
        <f t="shared" si="3"/>
        <v>1</v>
      </c>
      <c r="D96" s="70"/>
      <c r="E96" s="70"/>
      <c r="F96" s="71"/>
      <c r="G96" s="70"/>
      <c r="H96" s="70"/>
      <c r="I96" s="70"/>
      <c r="J96" s="71"/>
      <c r="K96" s="72"/>
      <c r="L96" s="72"/>
      <c r="M96" s="72"/>
      <c r="N96" s="72"/>
    </row>
    <row r="97" spans="1:14" s="118" customFormat="1" x14ac:dyDescent="0.2">
      <c r="A97" s="68">
        <f t="shared" si="2"/>
        <v>92</v>
      </c>
      <c r="B97" s="59"/>
      <c r="C97" s="69">
        <f t="shared" si="3"/>
        <v>1</v>
      </c>
      <c r="D97" s="70"/>
      <c r="E97" s="70"/>
      <c r="F97" s="71"/>
      <c r="G97" s="70"/>
      <c r="H97" s="70"/>
      <c r="I97" s="70"/>
      <c r="J97" s="71"/>
      <c r="K97" s="72"/>
      <c r="L97" s="72"/>
      <c r="M97" s="72"/>
      <c r="N97" s="72"/>
    </row>
    <row r="98" spans="1:14" s="118" customFormat="1" x14ac:dyDescent="0.2">
      <c r="A98" s="68">
        <f t="shared" si="2"/>
        <v>93</v>
      </c>
      <c r="B98" s="59"/>
      <c r="C98" s="69">
        <f t="shared" si="3"/>
        <v>1</v>
      </c>
      <c r="D98" s="70"/>
      <c r="E98" s="70"/>
      <c r="F98" s="71"/>
      <c r="G98" s="70"/>
      <c r="H98" s="70"/>
      <c r="I98" s="70"/>
      <c r="J98" s="71"/>
      <c r="K98" s="72"/>
      <c r="L98" s="72"/>
      <c r="M98" s="72"/>
      <c r="N98" s="72"/>
    </row>
    <row r="99" spans="1:14" s="118" customFormat="1" x14ac:dyDescent="0.2">
      <c r="A99" s="68">
        <f t="shared" si="2"/>
        <v>94</v>
      </c>
      <c r="B99" s="59"/>
      <c r="C99" s="69">
        <f t="shared" si="3"/>
        <v>1</v>
      </c>
      <c r="D99" s="70"/>
      <c r="E99" s="70"/>
      <c r="F99" s="71"/>
      <c r="G99" s="70"/>
      <c r="H99" s="70"/>
      <c r="I99" s="70"/>
      <c r="J99" s="71"/>
      <c r="K99" s="72"/>
      <c r="L99" s="72"/>
      <c r="M99" s="72"/>
      <c r="N99" s="72"/>
    </row>
    <row r="100" spans="1:14" s="118" customFormat="1" x14ac:dyDescent="0.2">
      <c r="A100" s="68">
        <f t="shared" si="2"/>
        <v>95</v>
      </c>
      <c r="B100" s="59"/>
      <c r="C100" s="69">
        <f t="shared" si="3"/>
        <v>1</v>
      </c>
      <c r="D100" s="70"/>
      <c r="E100" s="70"/>
      <c r="F100" s="71"/>
      <c r="G100" s="70"/>
      <c r="H100" s="70"/>
      <c r="I100" s="70"/>
      <c r="J100" s="71"/>
      <c r="K100" s="72"/>
      <c r="L100" s="72"/>
      <c r="M100" s="72"/>
      <c r="N100" s="72"/>
    </row>
    <row r="101" spans="1:14" s="118" customFormat="1" x14ac:dyDescent="0.2">
      <c r="A101" s="68">
        <f t="shared" si="2"/>
        <v>96</v>
      </c>
      <c r="B101" s="59"/>
      <c r="C101" s="69">
        <f t="shared" si="3"/>
        <v>1</v>
      </c>
      <c r="D101" s="70"/>
      <c r="E101" s="70"/>
      <c r="F101" s="71"/>
      <c r="G101" s="70"/>
      <c r="H101" s="70"/>
      <c r="I101" s="70"/>
      <c r="J101" s="71"/>
      <c r="K101" s="72"/>
      <c r="L101" s="72"/>
      <c r="M101" s="72"/>
      <c r="N101" s="72"/>
    </row>
    <row r="102" spans="1:14" s="118" customFormat="1" x14ac:dyDescent="0.2">
      <c r="A102" s="68">
        <f t="shared" si="2"/>
        <v>97</v>
      </c>
      <c r="B102" s="59"/>
      <c r="C102" s="69">
        <f t="shared" si="3"/>
        <v>1</v>
      </c>
      <c r="D102" s="70"/>
      <c r="E102" s="70"/>
      <c r="F102" s="71"/>
      <c r="G102" s="70"/>
      <c r="H102" s="70"/>
      <c r="I102" s="70"/>
      <c r="J102" s="71"/>
      <c r="K102" s="72"/>
      <c r="L102" s="72"/>
      <c r="M102" s="72"/>
      <c r="N102" s="72"/>
    </row>
    <row r="103" spans="1:14" s="118" customFormat="1" x14ac:dyDescent="0.2">
      <c r="A103" s="68">
        <f t="shared" si="2"/>
        <v>98</v>
      </c>
      <c r="B103" s="59"/>
      <c r="C103" s="69">
        <f t="shared" si="3"/>
        <v>1</v>
      </c>
      <c r="D103" s="70"/>
      <c r="E103" s="70"/>
      <c r="F103" s="71"/>
      <c r="G103" s="70"/>
      <c r="H103" s="70"/>
      <c r="I103" s="70"/>
      <c r="J103" s="71"/>
      <c r="K103" s="72"/>
      <c r="L103" s="72"/>
      <c r="M103" s="72"/>
      <c r="N103" s="72"/>
    </row>
    <row r="104" spans="1:14" s="118" customFormat="1" x14ac:dyDescent="0.2">
      <c r="A104" s="68">
        <f t="shared" si="2"/>
        <v>99</v>
      </c>
      <c r="B104" s="59"/>
      <c r="C104" s="69">
        <f t="shared" si="3"/>
        <v>1</v>
      </c>
      <c r="D104" s="70"/>
      <c r="E104" s="70"/>
      <c r="F104" s="71"/>
      <c r="G104" s="70"/>
      <c r="H104" s="70"/>
      <c r="I104" s="70"/>
      <c r="J104" s="71"/>
      <c r="K104" s="72"/>
      <c r="L104" s="72"/>
      <c r="M104" s="72"/>
      <c r="N104" s="72"/>
    </row>
    <row r="105" spans="1:14" s="118" customFormat="1" x14ac:dyDescent="0.2">
      <c r="A105" s="68">
        <f t="shared" si="2"/>
        <v>100</v>
      </c>
      <c r="B105" s="59"/>
      <c r="C105" s="69">
        <f t="shared" si="3"/>
        <v>1</v>
      </c>
      <c r="D105" s="70"/>
      <c r="E105" s="70"/>
      <c r="F105" s="71"/>
      <c r="G105" s="70"/>
      <c r="H105" s="70"/>
      <c r="I105" s="70"/>
      <c r="J105" s="71"/>
      <c r="K105" s="72"/>
      <c r="L105" s="72"/>
      <c r="M105" s="72"/>
      <c r="N105" s="72"/>
    </row>
  </sheetData>
  <sheetProtection insertHyperlinks="0" sort="0" autoFilter="0"/>
  <customSheetViews>
    <customSheetView guid="{09346ACC-82D7-4AA7-93CA-5FC677587304}" fitToPage="1" hiddenColumns="1">
      <pane xSplit="2" ySplit="2" topLeftCell="D3" activePane="bottomRight" state="frozen"/>
      <selection pane="bottomRight" activeCell="F7" sqref="F7"/>
      <pageMargins left="0" right="0" top="0" bottom="0" header="0" footer="0"/>
      <pageSetup fitToHeight="0" orientation="landscape" r:id="rId1"/>
    </customSheetView>
    <customSheetView guid="{5442ECD2-F40F-4F74-938F-41D6B7FFCDFC}" fitToPage="1" hiddenColumns="1">
      <pane xSplit="1" ySplit="2" topLeftCell="B3" activePane="bottomRight" state="frozen"/>
      <selection pane="bottomRight" activeCell="A8" sqref="A8"/>
      <pageMargins left="0" right="0" top="0" bottom="0" header="0" footer="0"/>
      <pageSetup fitToHeight="0" orientation="landscape" r:id="rId2"/>
    </customSheetView>
  </customSheetViews>
  <mergeCells count="2">
    <mergeCell ref="A2:J2"/>
    <mergeCell ref="A1:L1"/>
  </mergeCells>
  <dataValidations count="6">
    <dataValidation type="list" allowBlank="1" showInputMessage="1" showErrorMessage="1" sqref="E4:E105">
      <formula1>Category</formula1>
    </dataValidation>
    <dataValidation type="list" allowBlank="1" showInputMessage="1" showErrorMessage="1" sqref="G4:G105">
      <formula1>"Step 1, Step 2, Step 3,  Mediation, Arbitration"</formula1>
    </dataValidation>
    <dataValidation type="list" allowBlank="1" showInputMessage="1" showErrorMessage="1" sqref="I4:I105">
      <formula1>"Outstanding, Resolved"</formula1>
    </dataValidation>
    <dataValidation type="list" allowBlank="1" showInputMessage="1" showErrorMessage="1" sqref="H4:H105">
      <formula1>"Yes, No"</formula1>
    </dataValidation>
    <dataValidation operator="greaterThan" allowBlank="1" showInputMessage="1" showErrorMessage="1" sqref="C4:C1048576"/>
    <dataValidation type="list" allowBlank="1" showInputMessage="1" showErrorMessage="1" sqref="D4:D105">
      <formula1>$M$4:$M$17</formula1>
    </dataValidation>
  </dataValidations>
  <pageMargins left="0.25" right="0.25" top="0.75" bottom="0.75" header="0.3" footer="0.3"/>
  <pageSetup scale="82" fitToHeight="0" orientation="landscape" r:id="rId3"/>
  <headerFooter>
    <oddFooter>&amp;C&amp;A&amp;R&amp;P</oddFooter>
  </headerFooter>
  <extLst>
    <ext xmlns:x14="http://schemas.microsoft.com/office/spreadsheetml/2009/9/main" uri="{CCE6A557-97BC-4b89-ADB6-D9C93CAAB3DF}">
      <x14:dataValidations xmlns:xm="http://schemas.microsoft.com/office/excel/2006/main" count="1">
        <x14:dataValidation type="list" operator="greaterThan" allowBlank="1" showInputMessage="1" showErrorMessage="1" promptTitle="Date Format" prompt="Please enter date as &quot;dd-mth-yyyy&quot;._x000a_">
          <x14:formula1>
            <xm:f>calendar!$A$1:$A$427</xm:f>
          </x14:formula1>
          <xm:sqref>B4:B105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CC06C10256DB428E7C60CE37BBFF43" ma:contentTypeVersion="12" ma:contentTypeDescription="Create a new document." ma:contentTypeScope="" ma:versionID="963447cce72f93af18d55525f61ee2de">
  <xsd:schema xmlns:xsd="http://www.w3.org/2001/XMLSchema" xmlns:xs="http://www.w3.org/2001/XMLSchema" xmlns:p="http://schemas.microsoft.com/office/2006/metadata/properties" xmlns:ns2="a2d3c483-e905-44b5-bd00-8d65dfef5297" xmlns:ns3="78e34b13-0385-4aa4-9fd7-89bfac3fbc84" targetNamespace="http://schemas.microsoft.com/office/2006/metadata/properties" ma:root="true" ma:fieldsID="3be6bb1c3da556547bf9218b51bb5310" ns2:_="" ns3:_="">
    <xsd:import namespace="a2d3c483-e905-44b5-bd00-8d65dfef5297"/>
    <xsd:import namespace="78e34b13-0385-4aa4-9fd7-89bfac3fbc8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d3c483-e905-44b5-bd00-8d65dfef529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8e34b13-0385-4aa4-9fd7-89bfac3fbc8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862138-983A-4CD4-A1A0-F6E85745E6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d3c483-e905-44b5-bd00-8d65dfef5297"/>
    <ds:schemaRef ds:uri="78e34b13-0385-4aa4-9fd7-89bfac3fbc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04E6FF-4EF4-446F-9CE1-4F4F5CD2D28F}">
  <ds:schemaRefs>
    <ds:schemaRef ds:uri="http://schemas.microsoft.com/sharepoint/v3/contenttype/forms"/>
  </ds:schemaRefs>
</ds:datastoreItem>
</file>

<file path=customXml/itemProps3.xml><?xml version="1.0" encoding="utf-8"?>
<ds:datastoreItem xmlns:ds="http://schemas.openxmlformats.org/officeDocument/2006/customXml" ds:itemID="{09C8F0E6-984C-42B5-A0F7-FC26EB3AEDFA}">
  <ds:schemaRefs>
    <ds:schemaRef ds:uri="a2d3c483-e905-44b5-bd00-8d65dfef5297"/>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 ds:uri="http://schemas.microsoft.com/office/2006/documentManagement/types"/>
    <ds:schemaRef ds:uri="78e34b13-0385-4aa4-9fd7-89bfac3fbc8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51</vt:i4>
      </vt:variant>
    </vt:vector>
  </HeadingPairs>
  <TitlesOfParts>
    <vt:vector size="76" baseType="lpstr">
      <vt:lpstr>Signatory Page</vt:lpstr>
      <vt:lpstr>Risk Management Schedule</vt:lpstr>
      <vt:lpstr>1. Good News</vt:lpstr>
      <vt:lpstr>2. Critical Incidents</vt:lpstr>
      <vt:lpstr> </vt:lpstr>
      <vt:lpstr>3 Complaints</vt:lpstr>
      <vt:lpstr>4. Education</vt:lpstr>
      <vt:lpstr>6. Community Risks or Legal</vt:lpstr>
      <vt:lpstr>7. Labour Relations</vt:lpstr>
      <vt:lpstr>8. Ministry Reports</vt:lpstr>
      <vt:lpstr>9. Visits by Other Agencies</vt:lpstr>
      <vt:lpstr>10. Immunization</vt:lpstr>
      <vt:lpstr>11. Outbreak</vt:lpstr>
      <vt:lpstr>12. Privacy</vt:lpstr>
      <vt:lpstr>13a. WSIB</vt:lpstr>
      <vt:lpstr>13b. Not WSIB</vt:lpstr>
      <vt:lpstr>Instructions</vt:lpstr>
      <vt:lpstr>Categories&amp;Subcategories List</vt:lpstr>
      <vt:lpstr>Sheet1</vt:lpstr>
      <vt:lpstr>Action Taken List</vt:lpstr>
      <vt:lpstr>libr_labor</vt:lpstr>
      <vt:lpstr>libr_env services</vt:lpstr>
      <vt:lpstr>How to create hyperlink</vt:lpstr>
      <vt:lpstr>comm</vt:lpstr>
      <vt:lpstr>calendar</vt:lpstr>
      <vt:lpstr>Category</vt:lpstr>
      <vt:lpstr>'8. Ministry Reports'!cause</vt:lpstr>
      <vt:lpstr>cause</vt:lpstr>
      <vt:lpstr>'8. Ministry Reports'!grieve</vt:lpstr>
      <vt:lpstr>grieve</vt:lpstr>
      <vt:lpstr>'8. Ministry Reports'!job</vt:lpstr>
      <vt:lpstr>job</vt:lpstr>
      <vt:lpstr>'8. Ministry Reports'!New</vt:lpstr>
      <vt:lpstr>New</vt:lpstr>
      <vt:lpstr>position</vt:lpstr>
      <vt:lpstr>'1. Good News'!Print_Area</vt:lpstr>
      <vt:lpstr>'10. Immunization'!Print_Area</vt:lpstr>
      <vt:lpstr>'11. Outbreak'!Print_Area</vt:lpstr>
      <vt:lpstr>'12. Privacy'!Print_Area</vt:lpstr>
      <vt:lpstr>'2. Critical Incidents'!Print_Area</vt:lpstr>
      <vt:lpstr>'3 Complaints'!Print_Area</vt:lpstr>
      <vt:lpstr>'4. Education'!Print_Area</vt:lpstr>
      <vt:lpstr>'6. Community Risks or Legal'!Print_Area</vt:lpstr>
      <vt:lpstr>'7. Labour Relations'!Print_Area</vt:lpstr>
      <vt:lpstr>'8. Ministry Reports'!Print_Area</vt:lpstr>
      <vt:lpstr>'9. Visits by Other Agencies'!Print_Area</vt:lpstr>
      <vt:lpstr>'How to create hyperlink'!Print_Area</vt:lpstr>
      <vt:lpstr>Instructions!Print_Area</vt:lpstr>
      <vt:lpstr>'Risk Management Schedule'!Print_Area</vt:lpstr>
      <vt:lpstr>'Signatory Page'!Print_Area</vt:lpstr>
      <vt:lpstr>'1. Good News'!Print_Titles</vt:lpstr>
      <vt:lpstr>'11. Outbreak'!Print_Titles</vt:lpstr>
      <vt:lpstr>'13a. WSIB'!Print_Titles</vt:lpstr>
      <vt:lpstr>'2. Critical Incidents'!Print_Titles</vt:lpstr>
      <vt:lpstr>'3 Complaints'!Print_Titles</vt:lpstr>
      <vt:lpstr>'4. Education'!Print_Titles</vt:lpstr>
      <vt:lpstr>'7. Labour Relations'!Print_Titles</vt:lpstr>
      <vt:lpstr>'9. Visits by Other Agencies'!Print_Titles</vt:lpstr>
      <vt:lpstr>'Risk Management Schedule'!Print_Titles</vt:lpstr>
      <vt:lpstr>'Signatory Page'!Print_Titles</vt:lpstr>
      <vt:lpstr>'8. Ministry Reports'!reason</vt:lpstr>
      <vt:lpstr>reason</vt:lpstr>
      <vt:lpstr>'8. Ministry Reports'!risk</vt:lpstr>
      <vt:lpstr>risk</vt:lpstr>
      <vt:lpstr>'8. Ministry Reports'!source</vt:lpstr>
      <vt:lpstr>source</vt:lpstr>
      <vt:lpstr>stage</vt:lpstr>
      <vt:lpstr>'8. Ministry Reports'!Status</vt:lpstr>
      <vt:lpstr>Status</vt:lpstr>
      <vt:lpstr>Status1</vt:lpstr>
      <vt:lpstr>Status2</vt:lpstr>
      <vt:lpstr>'8. Ministry Reports'!temp</vt:lpstr>
      <vt:lpstr>temp</vt:lpstr>
      <vt:lpstr>Union1</vt:lpstr>
      <vt:lpstr>'8. Ministry Reports'!yesno</vt:lpstr>
      <vt:lpstr>yesno</vt:lpstr>
    </vt:vector>
  </TitlesOfParts>
  <Manager/>
  <Company>Leisureworld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2014 WOR Report</dc:title>
  <dc:subject/>
  <dc:creator>Leisureworld</dc:creator>
  <cp:keywords/>
  <dc:description/>
  <cp:lastModifiedBy>Larry Dinovich</cp:lastModifiedBy>
  <cp:revision/>
  <dcterms:created xsi:type="dcterms:W3CDTF">2007-08-09T12:49:01Z</dcterms:created>
  <dcterms:modified xsi:type="dcterms:W3CDTF">2019-11-11T20:50:43Z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0x010100BACC06C10256DB428E7C60CE37BBFF43</vt:lpwstr>
  </property>
  <property fmtid="{D5CDD505-2E9C-101B-9397-08002B2CF9AE}" pid="4" name="_dlc_DocIdItemGuid">
    <vt:lpwstr>3ab8da7f-da10-49eb-a6c1-9bac3ec7ec51</vt:lpwstr>
  </property>
  <property fmtid="{D5CDD505-2E9C-101B-9397-08002B2CF9AE}" pid="5" name="Order">
    <vt:r8>100</vt:r8>
  </property>
  <property fmtid="{D5CDD505-2E9C-101B-9397-08002B2CF9AE}" pid="6" name="AuthorIds_UIVersion_38400">
    <vt:lpwstr>1725</vt:lpwstr>
  </property>
</Properties>
</file>