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tordituro/Desktop/PREWORK_VJD/Module-2/"/>
    </mc:Choice>
  </mc:AlternateContent>
  <xr:revisionPtr revIDLastSave="0" documentId="13_ncr:1_{B6FF7C10-A24E-0D4C-BE7D-C2004CF33706}" xr6:coauthVersionLast="43" xr6:coauthVersionMax="43" xr10:uidLastSave="{00000000-0000-0000-0000-000000000000}"/>
  <bookViews>
    <workbookView xWindow="3300" yWindow="460" windowWidth="30160" windowHeight="18620" xr2:uid="{00000000-000D-0000-FFFF-FFFF00000000}"/>
  </bookViews>
  <sheets>
    <sheet name="Data" sheetId="1" r:id="rId1"/>
    <sheet name="Category" sheetId="2" r:id="rId2"/>
    <sheet name="Sub-Category" sheetId="3" r:id="rId3"/>
  </sheets>
  <definedNames>
    <definedName name="_xlnm._FilterDatabase" localSheetId="0" hidden="1">Data!$A$1:$R$4115</definedName>
  </definedNames>
  <calcPr calcId="191029"/>
  <pivotCaches>
    <pivotCache cacheId="2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1683" i="1"/>
</calcChain>
</file>

<file path=xl/sharedStrings.xml><?xml version="1.0" encoding="utf-8"?>
<sst xmlns="http://schemas.openxmlformats.org/spreadsheetml/2006/main" count="24776" uniqueCount="8374">
  <si>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</si>
  <si>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</si>
  <si>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</si>
  <si>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</si>
  <si>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</si>
  <si>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</si>
  <si>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</si>
  <si>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</si>
  <si>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</si>
  <si>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</si>
  <si>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</si>
  <si>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</si>
  <si>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</si>
  <si>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</si>
  <si>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</si>
  <si>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</si>
  <si>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</si>
  <si>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</si>
  <si>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</si>
  <si>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</si>
  <si>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</si>
  <si>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</si>
  <si>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</si>
  <si>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</si>
  <si>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</si>
  <si>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</si>
  <si>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</si>
  <si>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</si>
  <si>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</si>
  <si>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</si>
  <si>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</si>
  <si>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</si>
  <si>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</si>
  <si>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</si>
  <si>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</si>
  <si>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</si>
  <si>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</si>
  <si>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</si>
  <si>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</si>
  <si>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</si>
  <si>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</si>
  <si>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</si>
  <si>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</si>
  <si>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</si>
  <si>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</si>
  <si>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</si>
  <si>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</si>
  <si>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</si>
  <si>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</si>
  <si>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</si>
  <si>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</si>
  <si>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</si>
  <si>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</si>
  <si>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</si>
  <si>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</si>
  <si>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</si>
  <si>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</si>
  <si>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</si>
  <si>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</si>
  <si>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</si>
  <si>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</si>
  <si>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</si>
  <si>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</si>
  <si>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</si>
  <si>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</si>
  <si>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</si>
  <si>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</si>
  <si>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</si>
  <si>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</si>
  <si>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</si>
  <si>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</si>
  <si>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</si>
  <si>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</si>
  <si>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</si>
  <si>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</si>
  <si>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</si>
  <si>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</si>
  <si>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</si>
  <si>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</si>
  <si>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</si>
  <si>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</si>
  <si>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</si>
  <si>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</si>
  <si>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</si>
  <si>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</si>
  <si>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</si>
  <si>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</si>
  <si>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</si>
  <si>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</si>
  <si>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</si>
  <si>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</si>
  <si>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</si>
  <si>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</si>
  <si>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</si>
  <si>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</si>
  <si>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</si>
  <si>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</si>
  <si>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</si>
  <si>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</si>
  <si>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</si>
  <si>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</si>
  <si>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</si>
  <si>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</si>
  <si>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</si>
  <si>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</si>
  <si>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</si>
  <si>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</si>
  <si>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</si>
  <si>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</si>
  <si>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</si>
  <si>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</si>
  <si>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</si>
  <si>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</si>
  <si>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</si>
  <si>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</si>
  <si>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</si>
  <si>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</si>
  <si>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</si>
  <si>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</si>
  <si>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</si>
  <si>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</si>
  <si>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</si>
  <si>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</si>
  <si>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</si>
  <si>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</si>
  <si>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</si>
  <si>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</si>
  <si>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</si>
  <si>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</si>
  <si>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</si>
  <si>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</si>
  <si>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</si>
  <si>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</si>
  <si>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</si>
  <si>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</si>
  <si>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</si>
  <si>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</si>
  <si>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</si>
  <si>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</si>
  <si>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</si>
  <si>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</si>
  <si>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</si>
  <si>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</si>
  <si>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</si>
  <si>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</si>
  <si>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</si>
  <si>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</si>
  <si>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</si>
  <si>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</si>
  <si>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</si>
  <si>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</si>
  <si>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</si>
  <si>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</si>
  <si>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</si>
  <si>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</si>
  <si>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</si>
  <si>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</si>
  <si>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</si>
  <si>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</si>
  <si>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</si>
  <si>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</si>
  <si>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</si>
  <si>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</si>
  <si>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</si>
  <si>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</si>
  <si>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</si>
  <si>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</si>
  <si>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</si>
  <si>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</si>
  <si>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</si>
  <si>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</si>
  <si>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</si>
  <si>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</si>
  <si>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</si>
  <si>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</si>
  <si>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</si>
  <si>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</si>
  <si>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</si>
  <si>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</si>
  <si>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</si>
  <si>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</si>
  <si>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</si>
  <si>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</si>
  <si>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</si>
  <si>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</si>
  <si>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</si>
  <si>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</si>
  <si>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</si>
  <si>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</si>
  <si>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</si>
  <si>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</si>
  <si>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</si>
  <si>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</si>
  <si>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</si>
  <si>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</si>
  <si>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</si>
  <si>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</si>
  <si>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</si>
  <si>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</si>
  <si>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</si>
  <si>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</si>
  <si>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</si>
  <si>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</si>
  <si>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</si>
  <si>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</si>
  <si>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</si>
  <si>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</si>
  <si>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</si>
  <si>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</si>
  <si>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</si>
  <si>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</si>
  <si>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</si>
  <si>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</si>
  <si>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</si>
  <si>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</si>
  <si>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</si>
  <si>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</si>
  <si>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</si>
  <si>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</si>
  <si>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</si>
  <si>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</si>
  <si>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</si>
  <si>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</si>
  <si>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</si>
  <si>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</si>
  <si>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</si>
  <si>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</si>
  <si>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</si>
  <si>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</si>
  <si>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</si>
  <si>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</si>
  <si>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</si>
  <si>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</si>
  <si>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</si>
  <si>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</si>
  <si>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</si>
  <si>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</si>
  <si>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</si>
  <si>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</si>
  <si>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</si>
  <si>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</si>
  <si>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</si>
  <si>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</si>
  <si>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</si>
  <si>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</si>
  <si>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</si>
  <si>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</si>
  <si>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</si>
  <si>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</si>
  <si>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</si>
  <si>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</si>
  <si>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</si>
  <si>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</si>
  <si>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</si>
  <si>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</si>
  <si>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</si>
  <si>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</si>
  <si>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</si>
  <si>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</si>
  <si>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</si>
  <si>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</si>
  <si>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</si>
  <si>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</si>
  <si>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</si>
  <si>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</si>
  <si>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</si>
  <si>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</si>
  <si>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</si>
  <si>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</si>
  <si>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</si>
  <si>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</si>
  <si>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</si>
  <si>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</si>
  <si>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</si>
  <si>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</si>
  <si>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</si>
  <si>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</si>
  <si>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</si>
  <si>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</si>
  <si>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</si>
  <si>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</si>
  <si>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</si>
  <si>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</si>
  <si>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</si>
  <si>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</si>
  <si>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</si>
  <si>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</si>
  <si>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</si>
  <si>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</si>
  <si>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</si>
  <si>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</si>
  <si>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</si>
  <si>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</si>
  <si>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</si>
  <si>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</si>
  <si>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</si>
  <si>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</si>
  <si>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</si>
  <si>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</si>
  <si>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</si>
  <si>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</si>
  <si>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</si>
  <si>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</si>
  <si>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</si>
  <si>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</si>
  <si>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</si>
  <si>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</si>
  <si>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</si>
  <si>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</si>
  <si>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</si>
  <si>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</si>
  <si>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</si>
  <si>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</si>
  <si>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</si>
  <si>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</si>
  <si>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</si>
  <si>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</si>
  <si>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</si>
  <si>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</si>
  <si>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</si>
  <si>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</si>
  <si>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</si>
  <si>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</si>
  <si>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</si>
  <si>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</si>
  <si>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</si>
  <si>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</si>
  <si>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</si>
  <si>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</si>
  <si>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</si>
  <si>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</si>
  <si>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</si>
  <si>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</si>
  <si>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</si>
  <si>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</si>
  <si>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</si>
  <si>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</si>
  <si>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</si>
  <si>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</si>
  <si>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</si>
  <si>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</si>
  <si>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</si>
  <si>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</si>
  <si>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</si>
  <si>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</si>
  <si>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</si>
  <si>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</si>
  <si>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</si>
  <si>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</si>
  <si>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</si>
  <si>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</si>
  <si>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</si>
  <si>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</si>
  <si>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</si>
  <si>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</si>
  <si>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</si>
  <si>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</si>
  <si>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</si>
  <si>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</si>
  <si>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</si>
  <si>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</si>
  <si>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</si>
  <si>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</si>
  <si>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</si>
  <si>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</si>
  <si>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</si>
  <si>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</si>
  <si>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</si>
  <si>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</si>
  <si>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</si>
  <si>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</si>
  <si>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</si>
  <si>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</si>
  <si>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</si>
  <si>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</si>
  <si>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</si>
  <si>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</si>
  <si>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</si>
  <si>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</si>
  <si>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</si>
  <si>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</si>
  <si>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</si>
  <si>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</si>
  <si>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</si>
  <si>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</si>
  <si>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</si>
  <si>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</si>
  <si>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</si>
  <si>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</si>
  <si>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</si>
  <si>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</si>
  <si>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</si>
  <si>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</si>
  <si>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</si>
  <si>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</si>
  <si>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</si>
  <si>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</si>
  <si>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</si>
  <si>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</si>
  <si>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</si>
  <si>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</si>
  <si>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</si>
  <si>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</si>
  <si>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</si>
  <si>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</si>
  <si>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</si>
  <si>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</si>
  <si>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</si>
  <si>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</si>
  <si>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</si>
  <si>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</si>
  <si>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</si>
  <si>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</si>
  <si>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</si>
  <si>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</si>
  <si>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</si>
  <si>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</si>
  <si>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</si>
  <si>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</si>
  <si>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</si>
  <si>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</si>
  <si>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</si>
  <si>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</si>
  <si>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</si>
  <si>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</si>
  <si>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</si>
  <si>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</si>
  <si>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</si>
  <si>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</si>
  <si>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</si>
  <si>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</si>
  <si>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</si>
  <si>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</si>
  <si>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</si>
  <si>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</si>
  <si>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</si>
  <si>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</si>
  <si>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</si>
  <si>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</si>
  <si>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</si>
  <si>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</si>
  <si>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</si>
  <si>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</si>
  <si>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</si>
  <si>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</si>
  <si>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</si>
  <si>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</si>
  <si>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</si>
  <si>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</si>
  <si>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</si>
  <si>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</si>
  <si>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</si>
  <si>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</si>
  <si>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</si>
  <si>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</si>
  <si>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</si>
  <si>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</si>
  <si>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</si>
  <si>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</si>
  <si>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</si>
  <si>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</si>
  <si>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</si>
  <si>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</si>
  <si>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</si>
  <si>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</si>
  <si>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</si>
  <si>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</si>
  <si>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</si>
  <si>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</si>
  <si>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</si>
  <si>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</si>
  <si>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</si>
  <si>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</si>
  <si>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</si>
  <si>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</si>
  <si>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</si>
  <si>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</si>
  <si>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</si>
  <si>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</si>
  <si>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</si>
  <si>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</si>
  <si>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</si>
  <si>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</si>
  <si>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</si>
  <si>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</si>
  <si>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</si>
  <si>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</si>
  <si>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</si>
  <si>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</si>
  <si>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</si>
  <si>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</si>
  <si>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</si>
  <si>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</si>
  <si>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</si>
  <si>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</si>
  <si>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</si>
  <si>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</si>
  <si>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</si>
  <si>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</si>
  <si>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</si>
  <si>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</si>
  <si>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</si>
  <si>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</si>
  <si>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</si>
  <si>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</si>
  <si>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</si>
  <si>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</si>
  <si>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</si>
  <si>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</si>
  <si>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</si>
  <si>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</si>
  <si>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</si>
  <si>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</si>
  <si>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</si>
  <si>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</si>
  <si>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</si>
  <si>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</si>
  <si>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</si>
  <si>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</si>
  <si>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</si>
  <si>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</si>
  <si>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</si>
  <si>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</si>
  <si>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</si>
  <si>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</si>
  <si>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</si>
  <si>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</si>
  <si>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</si>
  <si>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</si>
  <si>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</si>
  <si>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</si>
  <si>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</si>
  <si>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</si>
  <si>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</si>
  <si>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</si>
  <si>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</si>
  <si>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</si>
  <si>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</si>
  <si>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</si>
  <si>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</si>
  <si>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</si>
  <si>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</si>
  <si>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</si>
  <si>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</si>
  <si>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</si>
  <si>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</si>
  <si>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</si>
  <si>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</si>
  <si>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</si>
  <si>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</si>
  <si>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</si>
  <si>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</si>
  <si>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</si>
  <si>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</si>
  <si>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</si>
  <si>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</si>
  <si>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</si>
  <si>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</si>
  <si>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</si>
  <si>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</si>
  <si>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</si>
  <si>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</si>
  <si>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</si>
  <si>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</si>
  <si>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</si>
  <si>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</si>
  <si>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</si>
  <si>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</si>
  <si>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</si>
  <si>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</si>
  <si>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</si>
  <si>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</si>
  <si>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</si>
  <si>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</si>
  <si>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</si>
  <si>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</si>
  <si>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</si>
  <si>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</si>
  <si>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</si>
  <si>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</si>
  <si>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</si>
  <si>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</si>
  <si>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</si>
  <si>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</si>
  <si>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</si>
  <si>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</si>
  <si>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</si>
  <si>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</si>
  <si>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</si>
  <si>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</si>
  <si>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</si>
  <si>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</si>
  <si>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</si>
  <si>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</si>
  <si>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</si>
  <si>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</si>
  <si>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</si>
  <si>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</si>
  <si>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</si>
  <si>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</si>
  <si>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</si>
  <si>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</si>
  <si>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</si>
  <si>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</si>
  <si>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</si>
  <si>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</si>
  <si>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</si>
  <si>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</si>
  <si>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</si>
  <si>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</si>
  <si>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</si>
  <si>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</si>
  <si>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</si>
  <si>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</si>
  <si>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</si>
  <si>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</si>
  <si>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</si>
  <si>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</si>
  <si>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</si>
  <si>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</si>
  <si>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</si>
  <si>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</si>
  <si>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</si>
  <si>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</si>
  <si>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</si>
  <si>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</si>
  <si>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</si>
  <si>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</si>
  <si>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</si>
  <si>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</si>
  <si>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</si>
  <si>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</si>
  <si>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</si>
  <si>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</si>
  <si>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</si>
  <si>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</si>
  <si>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</si>
  <si>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</si>
  <si>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</si>
  <si>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</si>
  <si>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</si>
  <si>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</si>
  <si>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</si>
  <si>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</si>
  <si>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</si>
  <si>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</si>
  <si>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</si>
  <si>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</si>
  <si>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</si>
  <si>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</si>
  <si>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</si>
  <si>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</si>
  <si>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</si>
  <si>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</si>
  <si>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</si>
  <si>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</si>
  <si>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</si>
  <si>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</si>
  <si>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</si>
  <si>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</si>
  <si>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</si>
  <si>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</si>
  <si>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</si>
  <si>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</si>
  <si>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</si>
  <si>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</si>
  <si>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</si>
  <si>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</si>
  <si>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</si>
  <si>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</si>
  <si>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</si>
  <si>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</si>
  <si>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</si>
  <si>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</si>
  <si>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</si>
  <si>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</si>
  <si>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</si>
  <si>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</si>
  <si>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</si>
  <si>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</si>
  <si>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</si>
  <si>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</si>
  <si>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</si>
  <si>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</si>
  <si>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</si>
  <si>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</si>
  <si>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</si>
  <si>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</si>
  <si>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</si>
  <si>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</si>
  <si>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</si>
  <si>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</si>
  <si>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</si>
  <si>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</si>
  <si>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</si>
  <si>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</si>
  <si>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</si>
  <si>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</si>
  <si>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</si>
  <si>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</si>
  <si>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</si>
  <si>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</si>
  <si>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</si>
  <si>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</si>
  <si>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</si>
  <si>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</si>
  <si>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</si>
  <si>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</si>
  <si>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</si>
  <si>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</si>
  <si>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</si>
  <si>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</si>
  <si>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</si>
  <si>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</si>
  <si>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</si>
  <si>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</si>
  <si>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</si>
  <si>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</si>
  <si>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</si>
  <si>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</si>
  <si>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</si>
  <si>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</si>
  <si>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</si>
  <si>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</si>
  <si>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</si>
  <si>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</si>
  <si>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</si>
  <si>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</si>
  <si>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</si>
  <si>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</si>
  <si>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</si>
  <si>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</si>
  <si>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</si>
  <si>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</si>
  <si>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</si>
  <si>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</si>
  <si>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</si>
  <si>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</si>
  <si>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</si>
  <si>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</si>
  <si>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</si>
  <si>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</si>
  <si>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</si>
  <si>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</si>
  <si>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</si>
  <si>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</si>
  <si>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</si>
  <si>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</si>
  <si>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</si>
  <si>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</si>
  <si>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</si>
  <si>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</si>
  <si>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</si>
  <si>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</si>
  <si>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</si>
  <si>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</si>
  <si>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</si>
  <si>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</si>
  <si>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</si>
  <si>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</si>
  <si>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</si>
  <si>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</si>
  <si>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</si>
  <si>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</si>
  <si>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</si>
  <si>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</si>
  <si>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</si>
  <si>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</si>
  <si>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</si>
  <si>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</si>
  <si>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</si>
  <si>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</si>
  <si>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</si>
  <si>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</si>
  <si>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</si>
  <si>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</si>
  <si>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</si>
  <si>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</si>
  <si>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</si>
  <si>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</si>
  <si>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</si>
  <si>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</si>
  <si>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</si>
  <si>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</si>
  <si>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</si>
  <si>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</si>
  <si>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</si>
  <si>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</si>
  <si>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</si>
  <si>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</si>
  <si>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</si>
  <si>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</si>
  <si>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</si>
  <si>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</si>
  <si>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</si>
  <si>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</si>
  <si>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</si>
  <si>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</si>
  <si>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</si>
  <si>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</si>
  <si>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</si>
  <si>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</si>
  <si>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</si>
  <si>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</si>
  <si>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</si>
  <si>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</si>
  <si>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</si>
  <si>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</si>
  <si>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</si>
  <si>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</si>
  <si>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</si>
  <si>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</si>
  <si>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</si>
  <si>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</si>
  <si>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</si>
  <si>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</si>
  <si>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</si>
  <si>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</si>
  <si>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</si>
  <si>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</si>
  <si>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</si>
  <si>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</si>
  <si>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</si>
  <si>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</si>
  <si>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</si>
  <si>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</si>
  <si>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</si>
  <si>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</si>
  <si>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</si>
  <si>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</si>
  <si>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</si>
  <si>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</si>
  <si>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</si>
  <si>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</si>
  <si>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</si>
  <si>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</si>
  <si>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</si>
  <si>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</si>
  <si>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</si>
  <si>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</si>
  <si>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</si>
  <si>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</si>
  <si>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</si>
  <si>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</si>
  <si>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</si>
  <si>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</si>
  <si>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</si>
  <si>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</si>
  <si>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</si>
  <si>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</si>
  <si>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</si>
  <si>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</si>
  <si>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</si>
  <si>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</si>
  <si>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</si>
  <si>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</si>
  <si>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</si>
  <si>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</si>
  <si>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</si>
  <si>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</si>
  <si>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</si>
  <si>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</si>
  <si>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</si>
  <si>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</si>
  <si>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</si>
  <si>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</si>
  <si>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</si>
  <si>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</si>
  <si>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</si>
  <si>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</si>
  <si>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</si>
  <si>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</si>
  <si>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</si>
  <si>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</si>
  <si>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</si>
  <si>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</si>
  <si>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</si>
  <si>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</si>
  <si>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</si>
  <si>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</si>
  <si>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</si>
  <si>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</si>
  <si>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</si>
  <si>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</si>
  <si>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</si>
  <si>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</si>
  <si>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</si>
  <si>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</si>
  <si>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</si>
  <si>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</si>
  <si>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</si>
  <si>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</si>
  <si>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</si>
  <si>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</si>
  <si>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</si>
  <si>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</si>
  <si>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</si>
  <si>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</si>
  <si>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</si>
  <si>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</si>
  <si>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</si>
  <si>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</si>
  <si>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</si>
  <si>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</si>
  <si>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</si>
  <si>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</si>
  <si>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</si>
  <si>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</si>
  <si>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</si>
  <si>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</si>
  <si>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</si>
  <si>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</si>
  <si>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</si>
  <si>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</si>
  <si>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</si>
  <si>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</si>
  <si>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</si>
  <si>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</si>
  <si>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</si>
  <si>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</si>
  <si>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</si>
  <si>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</si>
  <si>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</si>
  <si>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</si>
  <si>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</si>
  <si>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</si>
  <si>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</si>
  <si>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</si>
  <si>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</si>
  <si>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</si>
  <si>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</si>
  <si>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</si>
  <si>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</si>
  <si>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</si>
  <si>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</si>
  <si>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</si>
  <si>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</si>
  <si>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</si>
  <si>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</si>
  <si>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</si>
  <si>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</si>
  <si>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</si>
  <si>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</si>
  <si>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</si>
  <si>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</si>
  <si>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</si>
  <si>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</si>
  <si>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</si>
  <si>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</si>
  <si>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</si>
  <si>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</si>
  <si>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</si>
  <si>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</si>
  <si>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</si>
  <si>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</si>
  <si>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</si>
  <si>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</si>
  <si>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</si>
  <si>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</si>
  <si>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</si>
  <si>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</si>
  <si>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</si>
  <si>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</si>
  <si>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</si>
  <si>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</si>
  <si>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</si>
  <si>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</si>
  <si>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</si>
  <si>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</si>
  <si>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</si>
  <si>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</si>
  <si>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</si>
  <si>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</si>
  <si>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</si>
  <si>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</si>
  <si>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</si>
  <si>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</si>
  <si>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</si>
  <si>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</si>
  <si>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</si>
  <si>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</si>
  <si>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</si>
  <si>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</si>
  <si>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</si>
  <si>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</si>
  <si>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</si>
  <si>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</si>
  <si>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</si>
  <si>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</si>
  <si>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</si>
  <si>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</si>
  <si>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</si>
  <si>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</si>
  <si>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</si>
  <si>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</si>
  <si>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</si>
  <si>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</si>
  <si>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</si>
  <si>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</si>
  <si>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</si>
  <si>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</si>
  <si>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</si>
  <si>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</si>
  <si>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</si>
  <si>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</si>
  <si>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</si>
  <si>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</si>
  <si>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</si>
  <si>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</si>
  <si>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</si>
  <si>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</si>
  <si>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</si>
  <si>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</si>
  <si>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</si>
  <si>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</si>
  <si>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</si>
  <si>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</si>
  <si>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</si>
  <si>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</si>
  <si>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</si>
  <si>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</si>
  <si>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</si>
  <si>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</si>
  <si>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</si>
  <si>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</si>
  <si>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</si>
  <si>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</si>
  <si>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</si>
  <si>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</si>
  <si>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</si>
  <si>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</si>
  <si>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</si>
  <si>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</si>
  <si>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</si>
  <si>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</si>
  <si>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</si>
  <si>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</si>
  <si>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</si>
  <si>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</si>
  <si>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</si>
  <si>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</si>
  <si>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</si>
  <si>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</si>
  <si>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</si>
  <si>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</si>
  <si>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</si>
  <si>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</si>
  <si>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</si>
  <si>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</si>
  <si>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</si>
  <si>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</si>
  <si>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</si>
  <si>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</si>
  <si>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</si>
  <si>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</si>
  <si>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</si>
  <si>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</si>
  <si>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</si>
  <si>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</si>
  <si>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</si>
  <si>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</si>
  <si>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</si>
  <si>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</si>
  <si>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</si>
  <si>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</si>
  <si>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</si>
  <si>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</si>
  <si>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</si>
  <si>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</si>
  <si>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</si>
  <si>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</si>
  <si>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</si>
  <si>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</si>
  <si>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</si>
  <si>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</si>
  <si>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</si>
  <si>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</si>
  <si>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</si>
  <si>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</si>
  <si>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</si>
  <si>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</si>
  <si>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</si>
  <si>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</si>
  <si>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</si>
  <si>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</si>
  <si>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</si>
  <si>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</si>
  <si>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</si>
  <si>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</si>
  <si>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</si>
  <si>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</si>
  <si>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</si>
  <si>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</si>
  <si>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</si>
  <si>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</si>
  <si>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</si>
  <si>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</si>
  <si>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</si>
  <si>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</si>
  <si>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</si>
  <si>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</si>
  <si>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</si>
  <si>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</si>
  <si>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</si>
  <si>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</si>
  <si>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</si>
  <si>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</si>
  <si>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</si>
  <si>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</si>
  <si>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</si>
  <si>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</si>
  <si>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</si>
  <si>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</si>
  <si>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</si>
  <si>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</si>
  <si>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</si>
  <si>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</si>
  <si>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</si>
  <si>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</si>
  <si>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</si>
  <si>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</si>
  <si>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</si>
  <si>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</si>
  <si>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</si>
  <si>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</si>
  <si>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</si>
  <si>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</si>
  <si>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</si>
  <si>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</si>
  <si>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</si>
  <si>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</si>
  <si>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</si>
  <si>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</si>
  <si>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</si>
  <si>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</si>
  <si>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</si>
  <si>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</si>
  <si>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</si>
  <si>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</si>
  <si>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</si>
  <si>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</si>
  <si>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</si>
  <si>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</si>
  <si>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</si>
  <si>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</si>
  <si>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</si>
  <si>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</si>
  <si>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</si>
  <si>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</si>
  <si>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</si>
  <si>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</si>
  <si>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</si>
  <si>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</si>
  <si>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</si>
  <si>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</si>
  <si>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</si>
  <si>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</si>
  <si>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</si>
  <si>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</si>
  <si>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</si>
  <si>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</si>
  <si>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</si>
  <si>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</si>
  <si>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</si>
  <si>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</si>
  <si>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</si>
  <si>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</si>
  <si>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</si>
  <si>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</si>
  <si>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</si>
  <si>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</si>
  <si>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</si>
  <si>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</si>
  <si>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</si>
  <si>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</si>
  <si>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</si>
  <si>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</si>
  <si>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</si>
  <si>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</si>
  <si>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</si>
  <si>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</si>
  <si>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</si>
  <si>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</si>
  <si>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</si>
  <si>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</si>
  <si>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</si>
  <si>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</si>
  <si>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</si>
  <si>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</si>
  <si>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</si>
  <si>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</si>
  <si>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</si>
  <si>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</si>
  <si>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</si>
  <si>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</si>
  <si>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</si>
  <si>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</si>
  <si>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</si>
  <si>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</si>
  <si>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</si>
  <si>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</si>
  <si>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</si>
  <si>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</si>
  <si>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</si>
  <si>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</si>
  <si>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</si>
  <si>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</si>
  <si>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</si>
  <si>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</si>
  <si>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</si>
  <si>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</si>
  <si>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</si>
  <si>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</si>
  <si>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</si>
  <si>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</si>
  <si>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</si>
  <si>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</si>
  <si>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</si>
  <si>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</si>
  <si>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</si>
  <si>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</si>
  <si>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</si>
  <si>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</si>
  <si>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</si>
  <si>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</si>
  <si>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</si>
  <si>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</si>
  <si>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</si>
  <si>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</si>
  <si>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</si>
  <si>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</si>
  <si>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</si>
  <si>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</si>
  <si>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</si>
  <si>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</si>
  <si>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</si>
  <si>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</si>
  <si>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</si>
  <si>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</si>
  <si>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</si>
  <si>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</si>
  <si>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</si>
  <si>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</si>
  <si>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</si>
  <si>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</si>
  <si>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</si>
  <si>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</si>
  <si>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</si>
  <si>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</si>
  <si>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</si>
  <si>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</si>
  <si>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</si>
  <si>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</si>
  <si>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</si>
  <si>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</si>
  <si>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</si>
  <si>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</si>
  <si>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</si>
  <si>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</si>
  <si>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</si>
  <si>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</si>
  <si>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</si>
  <si>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</si>
  <si>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</si>
  <si>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</si>
  <si>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</si>
  <si>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</si>
  <si>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</si>
  <si>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</si>
  <si>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</si>
  <si>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</si>
  <si>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</si>
  <si>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</si>
  <si>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</si>
  <si>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</si>
  <si>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</si>
  <si>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</si>
  <si>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</si>
  <si>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</si>
  <si>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</si>
  <si>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</si>
  <si>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</si>
  <si>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</si>
  <si>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</si>
  <si>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</si>
  <si>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</si>
  <si>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</si>
  <si>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</si>
  <si>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</si>
  <si>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</si>
  <si>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</si>
  <si>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</si>
  <si>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</si>
  <si>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</si>
  <si>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</si>
  <si>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</si>
  <si>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</si>
  <si>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</si>
  <si>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</si>
  <si>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</si>
  <si>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</si>
  <si>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</si>
  <si>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</si>
  <si>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</si>
  <si>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</si>
  <si>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</si>
  <si>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</si>
  <si>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</si>
  <si>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</si>
  <si>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</si>
  <si>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</si>
  <si>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</si>
  <si>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</si>
  <si>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</si>
  <si>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</si>
  <si>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</si>
  <si>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</si>
  <si>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</si>
  <si>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</si>
  <si>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</si>
  <si>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</si>
  <si>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</si>
  <si>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</si>
  <si>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</si>
  <si>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</si>
  <si>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</si>
  <si>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</si>
  <si>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</si>
  <si>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</si>
  <si>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</si>
  <si>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</si>
  <si>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</si>
  <si>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</si>
  <si>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</si>
  <si>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</si>
  <si>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</si>
  <si>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</si>
  <si>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</si>
  <si>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</si>
  <si>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</si>
  <si>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</si>
  <si>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</si>
  <si>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</si>
  <si>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</si>
  <si>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</si>
  <si>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</si>
  <si>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</si>
  <si>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</si>
  <si>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</si>
  <si>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</si>
  <si>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</si>
  <si>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</si>
  <si>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</si>
  <si>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</si>
  <si>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</si>
  <si>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</si>
  <si>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</si>
  <si>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</si>
  <si>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</si>
  <si>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</si>
  <si>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</si>
  <si>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</si>
  <si>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</si>
  <si>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</si>
  <si>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</si>
  <si>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</si>
  <si>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</si>
  <si>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</si>
  <si>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</si>
  <si>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</si>
  <si>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</si>
  <si>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</si>
  <si>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</si>
  <si>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</si>
  <si>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</si>
  <si>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</si>
  <si>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</si>
  <si>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</si>
  <si>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</si>
  <si>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</si>
  <si>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</si>
  <si>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</si>
  <si>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</si>
  <si>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</si>
  <si>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</si>
  <si>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</si>
  <si>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</si>
  <si>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</si>
  <si>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</si>
  <si>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</si>
  <si>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</si>
  <si>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</si>
  <si>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</si>
  <si>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</si>
  <si>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</si>
  <si>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</si>
  <si>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</si>
  <si>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</si>
  <si>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</si>
  <si>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</si>
  <si>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</si>
  <si>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</si>
  <si>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</si>
  <si>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</si>
  <si>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</si>
  <si>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</si>
  <si>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</si>
  <si>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</si>
  <si>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</si>
  <si>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</si>
  <si>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</si>
  <si>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</si>
  <si>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</si>
  <si>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</si>
  <si>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</si>
  <si>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</si>
  <si>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</si>
  <si>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</si>
  <si>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</si>
  <si>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</si>
  <si>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</si>
  <si>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</si>
  <si>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</si>
  <si>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</si>
  <si>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</si>
  <si>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</si>
  <si>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</si>
  <si>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</si>
  <si>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</si>
  <si>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</si>
  <si>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</si>
  <si>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</si>
  <si>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</si>
  <si>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</si>
  <si>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</si>
  <si>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</si>
  <si>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</si>
  <si>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</si>
  <si>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</si>
  <si>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</si>
  <si>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</si>
  <si>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</si>
  <si>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</si>
  <si>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</si>
  <si>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</si>
  <si>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</si>
  <si>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</si>
  <si>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</si>
  <si>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</si>
  <si>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</si>
  <si>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</si>
  <si>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</si>
  <si>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</si>
  <si>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</si>
  <si>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</si>
  <si>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</si>
  <si>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</si>
  <si>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</si>
  <si>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</si>
  <si>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</si>
  <si>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</si>
  <si>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</si>
  <si>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</si>
  <si>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</si>
  <si>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</si>
  <si>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</si>
  <si>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</si>
  <si>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</si>
  <si>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</si>
  <si>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</si>
  <si>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</si>
  <si>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</si>
  <si>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</si>
  <si>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</si>
  <si>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</si>
  <si>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</si>
  <si>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</si>
  <si>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</si>
  <si>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</si>
  <si>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</si>
  <si>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</si>
  <si>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</si>
  <si>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</si>
  <si>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</si>
  <si>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</si>
  <si>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</si>
  <si>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</si>
  <si>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</si>
  <si>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</si>
  <si>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</si>
  <si>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</si>
  <si>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</si>
  <si>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</si>
  <si>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</si>
  <si>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</si>
  <si>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</si>
  <si>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</si>
  <si>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</si>
  <si>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</si>
  <si>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</si>
  <si>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</si>
  <si>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</si>
  <si>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</si>
  <si>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</si>
  <si>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</si>
  <si>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</si>
  <si>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</si>
  <si>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</si>
  <si>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</si>
  <si>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</si>
  <si>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</si>
  <si>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</si>
  <si>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</si>
  <si>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</si>
  <si>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</si>
  <si>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</si>
  <si>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</si>
  <si>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</si>
  <si>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</si>
  <si>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</si>
  <si>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</si>
  <si>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</si>
  <si>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</si>
  <si>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</si>
  <si>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</si>
  <si>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</si>
  <si>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</si>
  <si>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</si>
  <si>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</si>
  <si>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</si>
  <si>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</si>
  <si>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</si>
  <si>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</si>
  <si>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</si>
  <si>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</si>
  <si>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</si>
  <si>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</si>
  <si>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</si>
  <si>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</si>
  <si>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</si>
  <si>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</si>
  <si>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</si>
  <si>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</si>
  <si>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</si>
  <si>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</si>
  <si>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</si>
  <si>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</si>
  <si>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</si>
  <si>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</si>
  <si>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</si>
  <si>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</si>
  <si>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</si>
  <si>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</si>
  <si>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</si>
  <si>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</si>
  <si>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</si>
  <si>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</si>
  <si>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</si>
  <si>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</si>
  <si>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</si>
  <si>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</si>
  <si>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</si>
  <si>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</si>
  <si>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</si>
  <si>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</si>
  <si>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</si>
  <si>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</si>
  <si>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</si>
  <si>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</si>
  <si>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</si>
  <si>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</si>
  <si>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</si>
  <si>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</si>
  <si>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</si>
  <si>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</si>
  <si>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</si>
  <si>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</si>
  <si>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</si>
  <si>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</si>
  <si>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</si>
  <si>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</si>
  <si>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</si>
  <si>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</si>
  <si>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</si>
  <si>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</si>
  <si>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</si>
  <si>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</si>
  <si>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</si>
  <si>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</si>
  <si>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</si>
  <si>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</si>
  <si>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</si>
  <si>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</si>
  <si>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</si>
  <si>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</si>
  <si>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</si>
  <si>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</si>
  <si>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</si>
  <si>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</si>
  <si>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</si>
  <si>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</si>
  <si>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</si>
  <si>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</si>
  <si>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</si>
  <si>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</si>
  <si>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</si>
  <si>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</si>
  <si>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</si>
  <si>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</si>
  <si>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</si>
  <si>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</si>
  <si>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</si>
  <si>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</si>
  <si>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</si>
  <si>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</si>
  <si>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</si>
  <si>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</si>
  <si>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</si>
  <si>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</si>
  <si>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</si>
  <si>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</si>
  <si>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</si>
  <si>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</si>
  <si>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</si>
  <si>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</si>
  <si>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</si>
  <si>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</si>
  <si>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</si>
  <si>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</si>
  <si>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</si>
  <si>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</si>
  <si>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</si>
  <si>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</si>
  <si>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</si>
  <si>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</si>
  <si>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</si>
  <si>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</si>
  <si>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</si>
  <si>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</si>
  <si>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</si>
  <si>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</si>
  <si>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</si>
  <si>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</si>
  <si>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</si>
  <si>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</si>
  <si>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</si>
  <si>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</si>
  <si>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</si>
  <si>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</si>
  <si>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</si>
  <si>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</si>
  <si>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</si>
  <si>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</si>
  <si>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</si>
  <si>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</si>
  <si>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</si>
  <si>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</si>
  <si>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</si>
  <si>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</si>
  <si>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</si>
  <si>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</si>
  <si>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</si>
  <si>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</si>
  <si>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</si>
  <si>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</si>
  <si>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</si>
  <si>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</si>
  <si>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</si>
  <si>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</si>
  <si>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</si>
  <si>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</si>
  <si>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</si>
  <si>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</si>
  <si>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</si>
  <si>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</si>
  <si>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</si>
  <si>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</si>
  <si>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</si>
  <si>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</si>
  <si>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</si>
  <si>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</si>
  <si>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</si>
  <si>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</si>
  <si>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</si>
  <si>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</si>
  <si>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</si>
  <si>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</si>
  <si>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</si>
  <si>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</si>
  <si>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</si>
  <si>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</si>
  <si>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</si>
  <si>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</si>
  <si>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</si>
  <si>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</si>
  <si>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</si>
  <si>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</si>
  <si>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</si>
  <si>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</si>
  <si>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</si>
  <si>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</si>
  <si>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</si>
  <si>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</si>
  <si>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</si>
  <si>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</si>
  <si>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</si>
  <si>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</si>
  <si>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</si>
  <si>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</si>
  <si>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</si>
  <si>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</si>
  <si>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</si>
  <si>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</si>
  <si>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</si>
  <si>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</si>
  <si>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</si>
  <si>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</si>
  <si>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</si>
  <si>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</si>
  <si>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</si>
  <si>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</si>
  <si>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</si>
  <si>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</si>
  <si>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</si>
  <si>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</si>
  <si>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</si>
  <si>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</si>
  <si>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</si>
  <si>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</si>
  <si>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</si>
  <si>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</si>
  <si>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</si>
  <si>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</si>
  <si>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</si>
  <si>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</si>
  <si>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</si>
  <si>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</si>
  <si>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</si>
  <si>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</si>
  <si>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</si>
  <si>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</si>
  <si>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</si>
  <si>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</si>
  <si>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</si>
  <si>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</si>
  <si>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</si>
  <si>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</si>
  <si>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</si>
  <si>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</si>
  <si>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</si>
  <si>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</si>
  <si>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</si>
  <si>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</si>
  <si>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</si>
  <si>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</si>
  <si>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</si>
  <si>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</si>
  <si>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</si>
  <si>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</si>
  <si>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</si>
  <si>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</si>
  <si>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</si>
  <si>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</si>
  <si>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</si>
  <si>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</si>
  <si>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</si>
  <si>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</si>
  <si>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</si>
  <si>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</si>
  <si>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</si>
  <si>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</si>
  <si>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</si>
  <si>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</si>
  <si>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</si>
  <si>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</si>
  <si>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</si>
  <si>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</si>
  <si>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</si>
  <si>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</si>
  <si>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</si>
  <si>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</si>
  <si>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</si>
  <si>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</si>
  <si>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</si>
  <si>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</si>
  <si>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</si>
  <si>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</si>
  <si>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</si>
  <si>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</si>
  <si>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</si>
  <si>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</si>
  <si>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</si>
  <si>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</si>
  <si>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</si>
  <si>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</si>
  <si>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</si>
  <si>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</si>
  <si>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</si>
  <si>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</si>
  <si>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</si>
  <si>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</si>
  <si>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</si>
  <si>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</si>
  <si>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</si>
  <si>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</si>
  <si>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</si>
  <si>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</si>
  <si>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</si>
  <si>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</si>
  <si>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</si>
  <si>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</si>
  <si>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</si>
  <si>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</si>
  <si>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</si>
  <si>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</si>
  <si>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</si>
  <si>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</si>
  <si>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</si>
  <si>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</si>
  <si>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</si>
  <si>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</si>
  <si>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</si>
  <si>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</si>
  <si>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</si>
  <si>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</si>
  <si>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</si>
  <si>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</si>
  <si>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</si>
  <si>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</si>
  <si>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</si>
  <si>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</si>
  <si>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</si>
  <si>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</si>
  <si>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</si>
  <si>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</si>
  <si>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</si>
  <si>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</si>
  <si>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</si>
  <si>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</si>
  <si>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</si>
  <si>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</si>
  <si>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</si>
  <si>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</si>
  <si>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</si>
  <si>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</si>
  <si>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</si>
  <si>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</si>
  <si>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</si>
  <si>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</si>
  <si>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</si>
  <si>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</si>
  <si>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</si>
  <si>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</si>
  <si>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</si>
  <si>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</si>
  <si>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</si>
  <si>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</si>
  <si>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</si>
  <si>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</si>
  <si>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</si>
  <si>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</si>
  <si>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</si>
  <si>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</si>
  <si>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</si>
  <si>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</si>
  <si>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</si>
  <si>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</si>
  <si>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</si>
  <si>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</si>
  <si>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</si>
  <si>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</si>
  <si>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</si>
  <si>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</si>
  <si>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</si>
  <si>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</si>
  <si>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</si>
  <si>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</si>
  <si>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</si>
  <si>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</si>
  <si>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</si>
  <si>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</si>
  <si>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</si>
  <si>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</si>
  <si>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</si>
  <si>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</si>
  <si>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</si>
  <si>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</si>
  <si>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</si>
  <si>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</si>
  <si>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</si>
  <si>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</si>
  <si>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</si>
  <si>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</si>
  <si>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</si>
  <si>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</si>
  <si>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</si>
  <si>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</si>
  <si>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</si>
  <si>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</si>
  <si>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</si>
  <si>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</si>
  <si>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</si>
  <si>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</si>
  <si>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</si>
  <si>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</si>
  <si>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</si>
  <si>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</si>
  <si>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</si>
  <si>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</si>
  <si>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</si>
  <si>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</si>
  <si>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</si>
  <si>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</si>
  <si>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</si>
  <si>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</si>
  <si>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</si>
  <si>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</si>
  <si>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</si>
  <si>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</si>
  <si>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</si>
  <si>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</si>
  <si>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</si>
  <si>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</si>
  <si>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</si>
  <si>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</si>
  <si>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</si>
  <si>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</si>
  <si>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</si>
  <si>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</si>
  <si>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</si>
  <si>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</si>
  <si>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</si>
  <si>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</si>
  <si>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</si>
  <si>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</si>
  <si>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</si>
  <si>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</si>
  <si>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</si>
  <si>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</si>
  <si>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</si>
  <si>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</si>
  <si>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</si>
  <si>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</si>
  <si>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</si>
  <si>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</si>
  <si>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</si>
  <si>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</si>
  <si>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</si>
  <si>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</si>
  <si>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</si>
  <si>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</si>
  <si>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</si>
  <si>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</si>
  <si>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</si>
  <si>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</si>
  <si>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</si>
  <si>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</si>
  <si>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</si>
  <si>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</si>
  <si>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</si>
  <si>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</si>
  <si>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</si>
  <si>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</si>
  <si>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</si>
  <si>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</si>
  <si>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</si>
  <si>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</si>
  <si>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</si>
  <si>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</si>
  <si>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</si>
  <si>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</si>
  <si>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</si>
  <si>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</si>
  <si>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</si>
  <si>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</si>
  <si>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</si>
  <si>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</si>
  <si>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</si>
  <si>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</si>
  <si>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</si>
  <si>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</si>
  <si>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</si>
  <si>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</si>
  <si>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</si>
  <si>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</si>
  <si>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</si>
  <si>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</si>
  <si>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</si>
  <si>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</si>
  <si>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</si>
  <si>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</si>
  <si>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</si>
  <si>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</si>
  <si>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</si>
  <si>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</si>
  <si>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</si>
  <si>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</si>
  <si>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</si>
  <si>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</si>
  <si>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</si>
  <si>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</si>
  <si>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</si>
  <si>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</si>
  <si>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</si>
  <si>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</si>
  <si>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</si>
  <si>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</si>
  <si>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</si>
  <si>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</si>
  <si>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</si>
  <si>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</si>
  <si>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</si>
  <si>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</si>
  <si>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</si>
  <si>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</si>
  <si>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</si>
  <si>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</si>
  <si>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</si>
  <si>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</si>
  <si>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</si>
  <si>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</si>
  <si>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</si>
  <si>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</si>
  <si>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</si>
  <si>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</si>
  <si>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</si>
  <si>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</si>
  <si>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</si>
  <si>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</si>
  <si>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</si>
  <si>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</si>
  <si>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</si>
  <si>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</si>
  <si>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</si>
  <si>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</si>
  <si>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</si>
  <si>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</si>
  <si>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</si>
  <si>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</si>
  <si>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</si>
  <si>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</si>
  <si>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</si>
  <si>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</si>
  <si>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</si>
  <si>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</si>
  <si>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</si>
  <si>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</si>
  <si>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</si>
  <si>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</si>
  <si>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</si>
  <si>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</si>
  <si>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</si>
  <si>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</si>
  <si>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</si>
  <si>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</si>
  <si>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</si>
  <si>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</si>
  <si>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</si>
  <si>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</si>
  <si>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</si>
  <si>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</si>
  <si>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</si>
  <si>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</si>
  <si>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</si>
  <si>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</si>
  <si>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</si>
  <si>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</si>
  <si>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</si>
  <si>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</si>
  <si>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</si>
  <si>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</si>
  <si>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</si>
  <si>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</si>
  <si>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</si>
  <si>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</si>
  <si>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</si>
  <si>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</si>
  <si>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</si>
  <si>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</si>
  <si>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</si>
  <si>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</si>
  <si>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</si>
  <si>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</si>
  <si>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</si>
  <si>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</si>
  <si>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</si>
  <si>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</si>
  <si>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</si>
  <si>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</si>
  <si>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</si>
  <si>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</si>
  <si>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</si>
  <si>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</si>
  <si>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</si>
  <si>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</si>
  <si>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</si>
  <si>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</si>
  <si>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</si>
  <si>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</si>
  <si>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</si>
  <si>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</si>
  <si>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</si>
  <si>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</si>
  <si>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</si>
  <si>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</si>
  <si>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</si>
  <si>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</si>
  <si>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</si>
  <si>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</si>
  <si>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</si>
  <si>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</si>
  <si>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</si>
  <si>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</si>
  <si>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</si>
  <si>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</si>
  <si>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</si>
  <si>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</si>
  <si>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</si>
  <si>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</si>
  <si>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</si>
  <si>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</si>
  <si>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</si>
  <si>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</si>
  <si>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</si>
  <si>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</si>
  <si>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</si>
  <si>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</si>
  <si>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</si>
  <si>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</si>
  <si>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</si>
  <si>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</si>
  <si>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</si>
  <si>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</si>
  <si>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</si>
  <si>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</si>
  <si>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</si>
  <si>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</si>
  <si>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</si>
  <si>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</si>
  <si>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</si>
  <si>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</si>
  <si>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</si>
  <si>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</si>
  <si>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</si>
  <si>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</si>
  <si>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</si>
  <si>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</si>
  <si>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</si>
  <si>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</si>
  <si>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</si>
  <si>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</si>
  <si>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</si>
  <si>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</si>
  <si>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</si>
  <si>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</si>
  <si>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</si>
  <si>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</si>
  <si>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</si>
  <si>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</si>
  <si>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</si>
  <si>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</si>
  <si>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</si>
  <si>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</si>
  <si>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</si>
  <si>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</si>
  <si>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</si>
  <si>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</si>
  <si>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</si>
  <si>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</si>
  <si>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</si>
  <si>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</si>
  <si>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</si>
  <si>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</si>
  <si>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</si>
  <si>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</si>
  <si>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</si>
  <si>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</si>
  <si>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</si>
  <si>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</si>
  <si>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</si>
  <si>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</si>
  <si>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</si>
  <si>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</si>
  <si>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</si>
  <si>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</si>
  <si>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</si>
  <si>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</si>
  <si>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</si>
  <si>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</si>
  <si>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</si>
  <si>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</si>
  <si>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</si>
  <si>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</si>
  <si>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</si>
  <si>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</si>
  <si>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</si>
  <si>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</si>
  <si>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</si>
  <si>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</si>
  <si>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</si>
  <si>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</si>
  <si>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</si>
  <si>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</si>
  <si>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</si>
  <si>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</si>
  <si>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</si>
  <si>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</si>
  <si>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</si>
  <si>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</si>
  <si>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</si>
  <si>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</si>
  <si>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</si>
  <si>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</si>
  <si>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</si>
  <si>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</si>
  <si>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</si>
  <si>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</si>
  <si>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</si>
  <si>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</si>
  <si>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</si>
  <si>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</si>
  <si>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</si>
  <si>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</si>
  <si>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</si>
  <si>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</si>
  <si>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</si>
  <si>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</si>
  <si>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</si>
  <si>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</si>
  <si>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</si>
  <si>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</si>
  <si>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</si>
  <si>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</si>
  <si>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</si>
  <si>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</si>
  <si>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</si>
  <si>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</si>
  <si>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</si>
  <si>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</si>
  <si>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</si>
  <si>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</si>
  <si>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</si>
  <si>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</si>
  <si>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</si>
  <si>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</si>
  <si>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</si>
  <si>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</si>
  <si>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</si>
  <si>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</si>
  <si>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</si>
  <si>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</si>
  <si>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</si>
  <si>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</si>
  <si>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</si>
  <si>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</si>
  <si>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</si>
  <si>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</si>
  <si>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</si>
  <si>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</si>
  <si>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</si>
  <si>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</si>
  <si>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</si>
  <si>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</si>
  <si>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</si>
  <si>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</si>
  <si>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</si>
  <si>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</si>
  <si>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</si>
  <si>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</si>
  <si>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</si>
  <si>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</si>
  <si>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</si>
  <si>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</si>
  <si>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</si>
  <si>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</si>
  <si>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</si>
  <si>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</si>
  <si>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</si>
  <si>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</si>
  <si>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</si>
  <si>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</si>
  <si>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</si>
  <si>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</si>
  <si>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</si>
  <si>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</si>
  <si>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</si>
  <si>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</si>
  <si>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</si>
  <si>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</si>
  <si>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</si>
  <si>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</si>
  <si>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</si>
  <si>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</si>
  <si>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</si>
  <si>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</si>
  <si>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</si>
  <si>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</si>
  <si>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</si>
  <si>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</si>
  <si>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</si>
  <si>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</si>
  <si>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</si>
  <si>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</si>
  <si>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</si>
  <si>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</si>
  <si>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</si>
  <si>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</si>
  <si>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</si>
  <si>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</si>
  <si>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</si>
  <si>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</si>
  <si>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</si>
  <si>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</si>
  <si>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</si>
  <si>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</si>
  <si>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</si>
  <si>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</si>
  <si>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</si>
  <si>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</si>
  <si>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</si>
  <si>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</si>
  <si>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</si>
  <si>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</si>
  <si>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</si>
  <si>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</si>
  <si>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</si>
  <si>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</si>
  <si>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</si>
  <si>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</si>
  <si>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</si>
  <si>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</si>
  <si>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</si>
  <si>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</si>
  <si>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</si>
  <si>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</si>
  <si>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</si>
  <si>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</si>
  <si>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</si>
  <si>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</si>
  <si>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</si>
  <si>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</si>
  <si>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</si>
  <si>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</si>
  <si>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</si>
  <si>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</si>
  <si>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</si>
  <si>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</si>
  <si>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</si>
  <si>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</si>
  <si>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</si>
  <si>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</si>
  <si>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</si>
  <si>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</si>
  <si>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</si>
  <si>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</si>
  <si>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</si>
  <si>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</si>
  <si>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</si>
  <si>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</si>
  <si>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</si>
  <si>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</si>
  <si>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</si>
  <si>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</si>
  <si>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</si>
  <si>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</si>
  <si>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</si>
  <si>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</si>
  <si>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</si>
  <si>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</si>
  <si>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</si>
  <si>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</si>
  <si>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</si>
  <si>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</si>
  <si>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</si>
  <si>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</si>
  <si>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</si>
  <si>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</si>
  <si>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</si>
  <si>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</si>
  <si>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</si>
  <si>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</si>
  <si>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</si>
  <si>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</si>
  <si>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</si>
  <si>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</si>
  <si>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</si>
  <si>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</si>
  <si>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</si>
  <si>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</si>
  <si>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</si>
  <si>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</si>
  <si>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</si>
  <si>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</si>
  <si>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</si>
  <si>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</si>
  <si>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</si>
  <si>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</si>
  <si>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</si>
  <si>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</si>
  <si>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</si>
  <si>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</si>
  <si>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</si>
  <si>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</si>
  <si>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</si>
  <si>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</si>
  <si>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</si>
  <si>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</si>
  <si>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</si>
  <si>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</si>
  <si>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</si>
  <si>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</si>
  <si>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</si>
  <si>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</si>
  <si>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</si>
  <si>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</si>
  <si>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</si>
  <si>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</si>
  <si>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</si>
  <si>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</si>
  <si>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</si>
  <si>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</si>
  <si>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</si>
  <si>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</si>
  <si>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</si>
  <si>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</si>
  <si>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</si>
  <si>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</si>
  <si>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</si>
  <si>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</si>
  <si>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</si>
  <si>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</si>
  <si>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</si>
  <si>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</si>
  <si>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</si>
  <si>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</si>
  <si>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</si>
  <si>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</si>
  <si>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</si>
  <si>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</si>
  <si>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</si>
  <si>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</si>
  <si>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</si>
  <si>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</si>
  <si>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</si>
  <si>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</si>
  <si>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</si>
  <si>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</si>
  <si>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</si>
  <si>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</si>
  <si>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</si>
  <si>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</si>
  <si>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</si>
  <si>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</si>
  <si>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</si>
  <si>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</si>
  <si>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</si>
  <si>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</si>
  <si>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</si>
  <si>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</si>
  <si>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</si>
  <si>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</si>
  <si>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</si>
  <si>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</si>
  <si>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</si>
  <si>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</si>
  <si>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</si>
  <si>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</si>
  <si>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</si>
  <si>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</si>
  <si>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</si>
  <si>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</si>
  <si>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</si>
  <si>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</si>
  <si>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</si>
  <si>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</si>
  <si>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</si>
  <si>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</si>
  <si>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</si>
  <si>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</si>
  <si>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</si>
  <si>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</si>
  <si>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</si>
  <si>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</si>
  <si>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</si>
  <si>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</si>
  <si>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</si>
  <si>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</si>
  <si>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</si>
  <si>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</si>
  <si>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</si>
  <si>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</si>
  <si>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</si>
  <si>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</si>
  <si>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</si>
  <si>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</si>
  <si>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</si>
  <si>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</si>
  <si>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</si>
  <si>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</si>
  <si>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</si>
  <si>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</si>
  <si>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</si>
  <si>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</si>
  <si>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</si>
  <si>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</si>
  <si>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</si>
  <si>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</si>
  <si>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</si>
  <si>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</si>
  <si>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</si>
  <si>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</si>
  <si>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</si>
  <si>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</si>
  <si>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</si>
  <si>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</si>
  <si>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</si>
  <si>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</si>
  <si>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</si>
  <si>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</si>
  <si>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</si>
  <si>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</si>
  <si>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</si>
  <si>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</si>
  <si>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</si>
  <si>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</si>
  <si>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</si>
  <si>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</si>
  <si>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</si>
  <si>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</si>
  <si>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</si>
  <si>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</si>
  <si>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</si>
  <si>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</si>
  <si>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</si>
  <si>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</si>
  <si>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</si>
  <si>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</si>
  <si>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</si>
  <si>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</si>
  <si>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</si>
  <si>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</si>
  <si>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</si>
  <si>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</si>
  <si>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</si>
  <si>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</si>
  <si>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</si>
  <si>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</si>
  <si>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</si>
  <si>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</si>
  <si>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</si>
  <si>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</si>
  <si>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</si>
  <si>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</si>
  <si>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</si>
  <si>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</si>
  <si>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</si>
  <si>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</si>
  <si>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</si>
  <si>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</si>
  <si>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</si>
  <si>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</si>
  <si>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</si>
  <si>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</si>
  <si>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</si>
  <si>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</si>
  <si>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</si>
  <si>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</si>
  <si>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</si>
  <si>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</si>
  <si>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</si>
  <si>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</si>
  <si>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</si>
  <si>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</si>
  <si>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</si>
  <si>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</si>
  <si>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</si>
  <si>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</si>
  <si>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</si>
  <si>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</si>
  <si>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</si>
  <si>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</si>
  <si>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</si>
  <si>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</si>
  <si>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</si>
  <si>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</si>
  <si>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</si>
  <si>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</si>
  <si>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</si>
  <si>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</si>
  <si>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</si>
  <si>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</si>
  <si>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</si>
  <si>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</si>
  <si>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</si>
  <si>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</si>
  <si>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</si>
  <si>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</si>
  <si>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</si>
  <si>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</si>
  <si>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</si>
  <si>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</si>
  <si>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</si>
  <si>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</si>
  <si>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</si>
  <si>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</si>
  <si>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</si>
  <si>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</si>
  <si>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</si>
  <si>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</si>
  <si>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</si>
  <si>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</si>
  <si>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</si>
  <si>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</si>
  <si>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</si>
  <si>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</si>
  <si>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</si>
  <si>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</si>
  <si>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</si>
  <si>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</si>
  <si>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</si>
  <si>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</si>
  <si>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</si>
  <si>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</si>
  <si>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</si>
  <si>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</si>
  <si>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</si>
  <si>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</si>
  <si>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</si>
  <si>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</si>
  <si>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</si>
  <si>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</si>
  <si>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</si>
  <si>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</si>
  <si>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</si>
  <si>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</si>
  <si>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</si>
  <si>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</si>
  <si>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</si>
  <si>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</si>
  <si>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</si>
  <si>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</si>
  <si>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</si>
  <si>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</si>
  <si>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</si>
  <si>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</si>
  <si>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</si>
  <si>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</si>
  <si>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</si>
  <si>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</si>
  <si>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</si>
  <si>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</si>
  <si>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</si>
  <si>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</si>
  <si>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</si>
  <si>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</si>
  <si>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</si>
  <si>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</si>
  <si>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</si>
  <si>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</si>
  <si>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</si>
  <si>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</si>
  <si>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</si>
  <si>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</si>
  <si>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</si>
  <si>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</si>
  <si>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</si>
  <si>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</si>
  <si>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</si>
  <si>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</si>
  <si>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</si>
  <si>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</si>
  <si>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</si>
  <si>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</si>
  <si>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</si>
  <si>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</si>
  <si>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</si>
  <si>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</si>
  <si>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</si>
  <si>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</si>
  <si>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</si>
  <si>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</si>
  <si>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</si>
  <si>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</si>
  <si>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</si>
  <si>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</si>
  <si>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</si>
  <si>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</si>
  <si>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</si>
  <si>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</si>
  <si>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</si>
  <si>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</si>
  <si>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</si>
  <si>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</si>
  <si>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</si>
  <si>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</si>
  <si>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</si>
  <si>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</si>
  <si>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</si>
  <si>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</si>
  <si>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</si>
  <si>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</si>
  <si>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</si>
  <si>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</si>
  <si>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</si>
  <si>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</si>
  <si>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</si>
  <si>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</si>
  <si>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</si>
  <si>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</si>
  <si>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</si>
  <si>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</si>
  <si>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</si>
  <si>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</si>
  <si>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</si>
  <si>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</si>
  <si>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</si>
  <si>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</si>
  <si>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</si>
  <si>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</si>
  <si>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</si>
  <si>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</si>
  <si>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</si>
  <si>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</si>
  <si>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</si>
  <si>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</si>
  <si>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</si>
  <si>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</si>
  <si>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</si>
  <si>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</si>
  <si>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</si>
  <si>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</si>
  <si>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</si>
  <si>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</si>
  <si>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</si>
  <si>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</si>
  <si>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</si>
  <si>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</si>
  <si>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</si>
  <si>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</si>
  <si>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</si>
  <si>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</si>
  <si>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</si>
  <si>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</si>
  <si>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</si>
  <si>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</si>
  <si>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</si>
  <si>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</si>
  <si>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</si>
  <si>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</si>
  <si>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</si>
  <si>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</si>
  <si>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</si>
  <si>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</si>
  <si>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</si>
  <si>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</si>
  <si>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</si>
  <si>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</si>
  <si>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</si>
  <si>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</si>
  <si>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</si>
  <si>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</si>
  <si>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</si>
  <si>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</si>
  <si>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</si>
  <si>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</si>
  <si>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</si>
  <si>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</si>
  <si>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</si>
  <si>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</si>
  <si>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</si>
  <si>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</si>
  <si>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</si>
  <si>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</si>
  <si>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</si>
  <si>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</si>
  <si>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</si>
  <si>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</si>
  <si>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</si>
  <si>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</si>
  <si>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</si>
  <si>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</si>
  <si>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</si>
  <si>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</si>
  <si>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</si>
  <si>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</si>
  <si>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</si>
  <si>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</si>
  <si>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</si>
  <si>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</si>
  <si>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</si>
  <si>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</si>
  <si>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</si>
  <si>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</si>
  <si>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</si>
  <si>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</si>
  <si>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</si>
  <si>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</si>
  <si>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</si>
  <si>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</si>
  <si>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</si>
  <si>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</si>
  <si>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</si>
  <si>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</si>
  <si>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</si>
  <si>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</si>
  <si>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</si>
  <si>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</si>
  <si>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</si>
  <si>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</si>
  <si>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</si>
  <si>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</si>
  <si>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</si>
  <si>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</si>
  <si>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</si>
  <si>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</si>
  <si>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</si>
  <si>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</si>
  <si>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</si>
  <si>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</si>
  <si>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</si>
  <si>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</si>
  <si>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</si>
  <si>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</si>
  <si>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</si>
  <si>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</si>
  <si>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</si>
  <si>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</si>
  <si>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</si>
  <si>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</si>
  <si>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</si>
  <si>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</si>
  <si>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</si>
  <si>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</si>
  <si>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</si>
  <si>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</si>
  <si>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</si>
  <si>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</si>
  <si>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</si>
  <si>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</si>
  <si>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</si>
  <si>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</si>
  <si>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</si>
  <si>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</si>
  <si>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</si>
  <si>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</si>
  <si>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</si>
  <si>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</si>
  <si>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</si>
  <si>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</si>
  <si>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</si>
  <si>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</si>
  <si>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</si>
  <si>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</si>
  <si>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</si>
  <si>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</si>
  <si>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</si>
  <si>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</si>
  <si>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</si>
  <si>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</si>
  <si>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</si>
  <si>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</si>
  <si>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</si>
  <si>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</si>
  <si>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</si>
  <si>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</si>
  <si>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</si>
  <si>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</si>
  <si>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</si>
  <si>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</si>
  <si>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</si>
  <si>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</si>
  <si>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</si>
  <si>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</si>
  <si>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</si>
  <si>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</si>
  <si>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</si>
  <si>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</si>
  <si>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</si>
  <si>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</si>
  <si>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</si>
  <si>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</si>
  <si>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</si>
  <si>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</si>
  <si>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</si>
  <si>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</si>
  <si>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</si>
  <si>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</si>
  <si>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</si>
  <si>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</si>
  <si>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</si>
  <si>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</si>
  <si>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</si>
  <si>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</si>
  <si>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</si>
  <si>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</si>
  <si>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</si>
  <si>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</si>
  <si>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</si>
  <si>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</si>
  <si>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</si>
  <si>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</si>
  <si>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</si>
  <si>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</si>
  <si>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</si>
  <si>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</si>
  <si>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</si>
  <si>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</si>
  <si>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</si>
  <si>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</si>
  <si>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</si>
  <si>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</si>
  <si>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</si>
  <si>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</si>
  <si>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</si>
  <si>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</si>
  <si>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</si>
  <si>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</si>
  <si>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</si>
  <si>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</si>
  <si>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</si>
  <si>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</si>
  <si>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</si>
  <si>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</si>
  <si>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</si>
  <si>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</si>
  <si>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</si>
  <si>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</si>
  <si>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</si>
  <si>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</si>
  <si>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</si>
  <si>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</si>
  <si>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</si>
  <si>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</si>
  <si>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</si>
  <si>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</si>
  <si>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</si>
  <si>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</si>
  <si>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</si>
  <si>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</si>
  <si>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</si>
  <si>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</si>
  <si>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</si>
  <si>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</si>
  <si>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</si>
  <si>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</si>
  <si>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</si>
  <si>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</si>
  <si>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</si>
  <si>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</si>
  <si>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</si>
  <si>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</si>
  <si>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</si>
  <si>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</si>
  <si>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</si>
  <si>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</si>
  <si>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</si>
  <si>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</si>
  <si>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</si>
  <si>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</si>
  <si>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</si>
  <si>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</si>
  <si>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</si>
  <si>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</si>
  <si>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</si>
  <si>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</si>
  <si>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</si>
  <si>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</si>
  <si>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</si>
  <si>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</si>
  <si>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</si>
  <si>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</si>
  <si>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</si>
  <si>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</si>
  <si>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</si>
  <si>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</si>
  <si>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</si>
  <si>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</si>
  <si>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</si>
  <si>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</si>
  <si>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</si>
  <si>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</si>
  <si>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</si>
  <si>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</si>
  <si>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</si>
  <si>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</si>
  <si>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</si>
  <si>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</si>
  <si>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</si>
  <si>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</si>
  <si>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</si>
  <si>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</si>
  <si>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</si>
  <si>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</si>
  <si>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</si>
  <si>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</si>
  <si>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</si>
  <si>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</si>
  <si>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</si>
  <si>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</si>
  <si>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</si>
  <si>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</si>
  <si>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</si>
  <si>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</si>
  <si>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</si>
  <si>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</si>
  <si>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</si>
  <si>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</si>
  <si>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</si>
  <si>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</si>
  <si>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</si>
  <si>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</si>
  <si>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</si>
  <si>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</si>
  <si>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</si>
  <si>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</si>
  <si>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</si>
  <si>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</si>
  <si>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</si>
  <si>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</si>
  <si>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</si>
  <si>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</si>
  <si>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</si>
  <si>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</si>
  <si>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</si>
  <si>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</si>
  <si>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</si>
  <si>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</si>
  <si>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</si>
  <si>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</si>
  <si>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</si>
  <si>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</si>
  <si>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</si>
  <si>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</si>
  <si>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</si>
  <si>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</si>
  <si>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</si>
  <si>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</si>
  <si>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</si>
  <si>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</si>
  <si>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</si>
  <si>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</si>
  <si>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</si>
  <si>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</si>
  <si>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</si>
  <si>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</si>
  <si>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</si>
  <si>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</si>
  <si>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</si>
  <si>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</si>
  <si>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</si>
  <si>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</si>
  <si>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</si>
  <si>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</si>
  <si>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</si>
  <si>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</si>
  <si>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</si>
  <si>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</si>
  <si>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</si>
  <si>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</si>
  <si>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</si>
  <si>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</si>
  <si>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</si>
  <si>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</si>
  <si>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</si>
  <si>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</si>
  <si>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</si>
  <si>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</si>
  <si>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</si>
  <si>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</si>
  <si>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</si>
  <si>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</si>
  <si>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</si>
  <si>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</si>
  <si>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</si>
  <si>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</si>
  <si>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</si>
  <si>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</si>
  <si>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</si>
  <si>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</si>
  <si>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</si>
  <si>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</si>
  <si>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</si>
  <si>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</si>
  <si>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</si>
  <si>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</si>
  <si>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</si>
  <si>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</si>
  <si>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</si>
  <si>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</si>
  <si>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</si>
  <si>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</si>
  <si>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</si>
  <si>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</si>
  <si>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</si>
  <si>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</si>
  <si>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</si>
  <si>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</si>
  <si>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</si>
  <si>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</si>
  <si>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</si>
  <si>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</si>
  <si>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</si>
  <si>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</si>
  <si>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</si>
  <si>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</si>
  <si>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</si>
  <si>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</si>
  <si>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</si>
  <si>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</si>
  <si>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</si>
  <si>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</si>
  <si>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</si>
  <si>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</si>
  <si>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</si>
  <si>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</si>
  <si>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</si>
  <si>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</si>
  <si>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</si>
  <si>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</si>
  <si>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</si>
  <si>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</si>
  <si>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</si>
  <si>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</si>
  <si>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</si>
  <si>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</si>
  <si>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</si>
  <si>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</si>
  <si>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</si>
  <si>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</si>
  <si>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</si>
  <si>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</si>
  <si>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</si>
  <si>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</si>
  <si>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</si>
  <si>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</si>
  <si>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</si>
  <si>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</si>
  <si>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</si>
  <si>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</si>
  <si>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</si>
  <si>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</si>
  <si>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</si>
  <si>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</si>
  <si>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</si>
  <si>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</si>
  <si>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</si>
  <si>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</si>
  <si>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</si>
  <si>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</si>
  <si>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</si>
  <si>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</si>
  <si>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</si>
  <si>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</si>
  <si>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</si>
  <si>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</si>
  <si>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</si>
  <si>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</si>
  <si>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</si>
  <si>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</si>
  <si>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</si>
  <si>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</si>
  <si>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</si>
  <si>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</si>
  <si>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</si>
  <si>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</si>
  <si>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</si>
  <si>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</si>
  <si>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</si>
  <si>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</si>
  <si>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</si>
  <si>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</si>
  <si>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</si>
  <si>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</si>
  <si>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</si>
  <si>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</si>
  <si>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</si>
  <si>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</si>
  <si>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</si>
  <si>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</si>
  <si>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</si>
  <si>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</si>
  <si>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</si>
  <si>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</si>
  <si>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</si>
  <si>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</si>
  <si>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</si>
  <si>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</si>
  <si>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</si>
  <si>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</si>
  <si>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</si>
  <si>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</si>
  <si>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</si>
  <si>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</si>
  <si>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</si>
  <si>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</si>
  <si>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</si>
  <si>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</si>
  <si>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</si>
  <si>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</si>
  <si>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</si>
  <si>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</si>
  <si>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</si>
  <si>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</si>
  <si>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</si>
  <si>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</si>
  <si>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</si>
  <si>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</si>
  <si>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</si>
  <si>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</si>
  <si>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</si>
  <si>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</si>
  <si>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</si>
  <si>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</si>
  <si>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</si>
  <si>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</si>
  <si>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</si>
  <si>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</si>
  <si>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</si>
  <si>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</si>
  <si>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</si>
  <si>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</si>
  <si>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</si>
  <si>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</si>
  <si>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</si>
  <si>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</si>
  <si>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</si>
  <si>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</si>
  <si>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</si>
  <si>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</si>
  <si>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</si>
  <si>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</si>
  <si>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</si>
  <si>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</si>
  <si>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</si>
  <si>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</si>
  <si>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</si>
  <si>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</si>
  <si>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</si>
  <si>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</si>
  <si>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</si>
  <si>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</si>
  <si>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</si>
  <si>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</si>
  <si>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</si>
  <si>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</si>
  <si>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</si>
  <si>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</si>
  <si>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</si>
  <si>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</si>
  <si>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</si>
  <si>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</si>
  <si>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</si>
  <si>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</si>
  <si>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</si>
  <si>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</si>
  <si>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</si>
  <si>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</si>
  <si>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</si>
  <si>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</si>
  <si>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</si>
  <si>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</si>
  <si>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</si>
  <si>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</si>
  <si>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</si>
  <si>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</si>
  <si>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</si>
  <si>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</si>
  <si>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</si>
  <si>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</si>
  <si>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</si>
  <si>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</si>
  <si>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</si>
  <si>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</si>
  <si>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</si>
  <si>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</si>
  <si>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</si>
  <si>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</si>
  <si>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</si>
  <si>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</si>
  <si>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</si>
  <si>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</si>
  <si>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</si>
  <si>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</si>
  <si>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</si>
  <si>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</si>
  <si>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</si>
  <si>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</si>
  <si>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</si>
  <si>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</si>
  <si>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</si>
  <si>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</si>
  <si>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</si>
  <si>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</si>
  <si>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</si>
  <si>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</si>
  <si>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</si>
  <si>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</si>
  <si>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</si>
  <si>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</si>
  <si>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</si>
  <si>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</si>
  <si>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</si>
  <si>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</si>
  <si>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</si>
  <si>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</si>
  <si>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</si>
  <si>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</si>
  <si>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</si>
  <si>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</si>
  <si>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</si>
  <si>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</si>
  <si>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</si>
  <si>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</si>
  <si>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</si>
  <si>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</si>
  <si>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</si>
  <si>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</si>
  <si>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</si>
  <si>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</si>
  <si>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</si>
  <si>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</si>
  <si>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</si>
  <si>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</si>
  <si>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</si>
  <si>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</si>
  <si>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</si>
  <si>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</si>
  <si>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</si>
  <si>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</si>
  <si>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</si>
  <si>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</si>
  <si>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</si>
  <si>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</si>
  <si>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</si>
  <si>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</si>
  <si>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</si>
  <si>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</si>
  <si>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</si>
  <si>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</si>
  <si>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</si>
  <si>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</si>
  <si>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</si>
  <si>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</si>
  <si>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</si>
  <si>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</si>
  <si>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</si>
  <si>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</si>
  <si>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</si>
  <si>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</si>
  <si>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</si>
  <si>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</si>
  <si>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</si>
  <si>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</si>
  <si>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</si>
  <si>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</si>
  <si>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</si>
  <si>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</si>
  <si>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</si>
  <si>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</si>
  <si>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</si>
  <si>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</si>
  <si>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</si>
  <si>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</si>
  <si>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</si>
  <si>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</si>
  <si>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</si>
  <si>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</si>
  <si>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</si>
  <si>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</si>
  <si>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</si>
  <si>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</si>
  <si>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</si>
  <si>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</si>
  <si>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</si>
  <si>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</si>
  <si>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</si>
  <si>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</si>
  <si>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</si>
  <si>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</si>
  <si>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</si>
  <si>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</si>
  <si>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</si>
  <si>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</si>
  <si>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</si>
  <si>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</si>
  <si>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</si>
  <si>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</si>
  <si>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</si>
  <si>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</si>
  <si>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</si>
  <si>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</si>
  <si>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</si>
  <si>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</si>
  <si>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</si>
  <si>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</si>
  <si>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</si>
  <si>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</si>
  <si>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</si>
  <si>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</si>
  <si>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</si>
  <si>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</si>
  <si>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</si>
  <si>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</si>
  <si>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</si>
  <si>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</si>
  <si>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</si>
  <si>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</si>
  <si>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</si>
  <si>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</si>
  <si>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</si>
  <si>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</si>
  <si>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</si>
  <si>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</si>
  <si>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</si>
  <si>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</si>
  <si>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</si>
  <si>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</si>
  <si>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</si>
  <si>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</si>
  <si>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</si>
  <si>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</si>
  <si>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</si>
  <si>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</si>
  <si>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</si>
  <si>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</si>
  <si>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</si>
  <si>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</si>
  <si>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</si>
  <si>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</si>
  <si>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</si>
  <si>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</si>
  <si>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</si>
  <si>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</si>
  <si>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</si>
  <si>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</si>
  <si>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</si>
  <si>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</si>
  <si>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</si>
  <si>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</si>
  <si>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</si>
  <si>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</si>
  <si>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</si>
  <si>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</si>
  <si>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</si>
  <si>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</si>
  <si>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</si>
  <si>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</si>
  <si>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</si>
  <si>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</si>
  <si>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</si>
  <si>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</si>
  <si>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</si>
  <si>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</si>
  <si>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</si>
  <si>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</si>
  <si>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</si>
  <si>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</si>
  <si>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</si>
  <si>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</si>
  <si>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</si>
  <si>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</si>
  <si>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</si>
  <si>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</si>
  <si>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</si>
  <si>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</si>
  <si>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</si>
  <si>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</si>
  <si>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</si>
  <si>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</si>
  <si>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</si>
  <si>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</si>
  <si>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</si>
  <si>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</si>
  <si>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</si>
  <si>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</si>
  <si>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</si>
  <si>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</si>
  <si>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</si>
  <si>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</si>
  <si>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</si>
  <si>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</si>
  <si>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</si>
  <si>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</si>
  <si>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</si>
  <si>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</si>
  <si>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</si>
  <si>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</si>
  <si>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</si>
  <si>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</si>
  <si>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</si>
  <si>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</si>
  <si>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</si>
  <si>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</si>
  <si>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</si>
  <si>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</si>
  <si>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</si>
  <si>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</si>
  <si>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</si>
  <si>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</si>
  <si>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</si>
  <si>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</si>
  <si>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</si>
  <si>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</si>
  <si>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</si>
  <si>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</si>
  <si>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</si>
  <si>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</si>
  <si>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</si>
  <si>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</si>
  <si>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</si>
  <si>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</si>
  <si>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</si>
  <si>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</si>
  <si>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</si>
  <si>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</si>
  <si>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</si>
  <si>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</si>
  <si>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</si>
  <si>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</si>
  <si>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</si>
  <si>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</si>
  <si>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</si>
  <si>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</si>
  <si>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</si>
  <si>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</si>
  <si>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</si>
  <si>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</si>
  <si>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</si>
  <si>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</si>
  <si>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</si>
  <si>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</si>
  <si>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</si>
  <si>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</si>
  <si>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</si>
  <si>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</si>
  <si>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</si>
  <si>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</si>
  <si>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</si>
  <si>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</si>
  <si>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</si>
  <si>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</si>
  <si>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</si>
  <si>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</si>
  <si>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</si>
  <si>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</si>
  <si>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</si>
  <si>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</si>
  <si>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</si>
  <si>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</si>
  <si>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</si>
  <si>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</si>
  <si>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</si>
  <si>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</si>
  <si>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</si>
  <si>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</si>
  <si>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</si>
  <si>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</si>
  <si>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</si>
  <si>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</si>
  <si>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</si>
  <si>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</si>
  <si>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</si>
  <si>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</si>
  <si>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</si>
  <si>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</si>
  <si>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</si>
  <si>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</si>
  <si>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</si>
  <si>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</si>
  <si>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</si>
  <si>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</si>
  <si>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</si>
  <si>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</si>
  <si>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</si>
  <si>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</si>
  <si>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</si>
  <si>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</si>
  <si>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</si>
  <si>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</si>
  <si>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</si>
  <si>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</si>
  <si>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</si>
  <si>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</si>
  <si>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</si>
  <si>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</si>
  <si>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</si>
  <si>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</si>
  <si>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</si>
  <si>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</si>
  <si>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</si>
  <si>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</si>
  <si>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</si>
  <si>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</si>
  <si>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</si>
  <si>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</si>
  <si>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</si>
  <si>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</si>
  <si>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</si>
  <si>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</si>
  <si>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</si>
  <si>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</si>
  <si>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</si>
  <si>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</si>
  <si>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</si>
  <si>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</si>
  <si>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</si>
  <si>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</si>
  <si>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</si>
  <si>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</si>
  <si>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</si>
  <si>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</si>
  <si>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</si>
  <si>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</si>
  <si>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</si>
  <si>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</si>
  <si>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</si>
  <si>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</si>
  <si>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</si>
  <si>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</si>
  <si>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</si>
  <si>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</si>
  <si>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</si>
  <si>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</si>
  <si>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</si>
  <si>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</si>
  <si>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</si>
  <si>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</si>
  <si>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</si>
  <si>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</si>
  <si>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</si>
  <si>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</si>
  <si>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</si>
  <si>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</si>
  <si>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</si>
  <si>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</si>
  <si>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</si>
  <si>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</si>
  <si>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</si>
  <si>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</si>
  <si>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</si>
  <si>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</si>
  <si>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</si>
  <si>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</si>
  <si>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</si>
  <si>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</si>
  <si>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</si>
  <si>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</si>
  <si>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</si>
  <si>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</si>
  <si>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</si>
  <si>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</si>
  <si>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</si>
  <si>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</si>
  <si>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</si>
  <si>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</si>
  <si>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</si>
  <si>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</si>
  <si>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</si>
  <si>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</si>
  <si>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</si>
  <si>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</si>
  <si>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</si>
  <si>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</si>
  <si>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</si>
  <si>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</si>
  <si>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</si>
  <si>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</si>
  <si>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</si>
  <si>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</si>
  <si>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</si>
  <si>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</si>
  <si>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</si>
  <si>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</si>
  <si>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</si>
  <si>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</si>
  <si>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</si>
  <si>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</si>
  <si>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</si>
  <si>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</si>
  <si>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</si>
  <si>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</si>
  <si>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</si>
  <si>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</si>
  <si>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</si>
  <si>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</si>
  <si>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</si>
  <si>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</si>
  <si>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</si>
  <si>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</si>
  <si>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</si>
  <si>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</si>
  <si>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</si>
  <si>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</si>
  <si>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</si>
  <si>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</si>
  <si>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</si>
  <si>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</si>
  <si>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</si>
  <si>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</si>
  <si>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</si>
  <si>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</si>
  <si>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</si>
  <si>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</si>
  <si>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</si>
  <si>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</si>
  <si>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</si>
  <si>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</si>
  <si>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</si>
  <si>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</si>
  <si>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</si>
  <si>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</si>
  <si>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</si>
  <si>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</si>
  <si>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</si>
  <si>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</si>
  <si>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</si>
  <si>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</si>
  <si>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</si>
  <si>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</si>
  <si>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</si>
  <si>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</si>
  <si>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</si>
  <si>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</si>
  <si>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</si>
  <si>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</si>
  <si>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</si>
  <si>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</si>
  <si>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</si>
  <si>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</si>
  <si>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</si>
  <si>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</si>
  <si>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</si>
  <si>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</si>
  <si>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</si>
  <si>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</si>
  <si>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</si>
  <si>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</si>
  <si>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</si>
  <si>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</si>
  <si>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</si>
  <si>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</si>
  <si>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</si>
  <si>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</si>
  <si>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</si>
  <si>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</si>
  <si>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</si>
  <si>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</si>
  <si>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</si>
  <si>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</si>
  <si>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</si>
  <si>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</si>
  <si>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</si>
  <si>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</si>
  <si>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</si>
  <si>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</si>
  <si>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</si>
  <si>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</si>
  <si>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</si>
  <si>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</si>
  <si>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</si>
  <si>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</si>
  <si>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</si>
  <si>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</si>
  <si>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</si>
  <si>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</si>
  <si>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</si>
  <si>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</si>
  <si>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</si>
  <si>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</si>
  <si>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</si>
  <si>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</si>
  <si>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</si>
  <si>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</si>
  <si>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</si>
  <si>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</si>
  <si>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</si>
  <si>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</si>
  <si>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</si>
  <si>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</si>
  <si>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</si>
  <si>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</si>
  <si>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</si>
  <si>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</si>
  <si>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</si>
  <si>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</si>
  <si>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</si>
  <si>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</si>
  <si>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</si>
  <si>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</si>
  <si>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</si>
  <si>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</si>
  <si>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</si>
  <si>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</si>
  <si>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</si>
  <si>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</si>
  <si>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</si>
  <si>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</si>
  <si>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</si>
  <si>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</si>
  <si>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</si>
  <si>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</si>
  <si>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</si>
  <si>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</si>
  <si>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</si>
  <si>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</si>
  <si>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</si>
  <si>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</si>
  <si>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</si>
  <si>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</si>
  <si>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</si>
  <si>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</si>
  <si>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</si>
  <si>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</si>
  <si>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</si>
  <si>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</si>
  <si>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</si>
  <si>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</si>
  <si>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</si>
  <si>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</si>
  <si>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</si>
  <si>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</si>
  <si>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</si>
  <si>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</si>
  <si>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</si>
  <si>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</si>
  <si>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</si>
  <si>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</si>
  <si>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</si>
  <si>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</si>
  <si>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</si>
  <si>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</si>
  <si>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</si>
  <si>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</si>
  <si>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</si>
  <si>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</si>
  <si>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</si>
  <si>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</si>
  <si>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</si>
  <si>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</si>
  <si>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</si>
  <si>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</si>
  <si>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</si>
  <si>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</si>
  <si>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</si>
  <si>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</si>
  <si>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</si>
  <si>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</si>
  <si>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</si>
  <si>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</si>
  <si>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</si>
  <si>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</si>
  <si>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</si>
  <si>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</si>
  <si>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</si>
  <si>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</si>
  <si>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</si>
  <si>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</si>
  <si>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</si>
  <si>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</si>
  <si>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</si>
  <si>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</si>
  <si>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</si>
  <si>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</si>
  <si>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</si>
  <si>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</si>
  <si>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</si>
  <si>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</si>
  <si>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</si>
  <si>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</si>
  <si>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</si>
  <si>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</si>
  <si>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</si>
  <si>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</si>
  <si>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</si>
  <si>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</si>
  <si>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</si>
  <si>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</si>
  <si>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</si>
  <si>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</si>
  <si>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</si>
  <si>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</si>
  <si>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</si>
  <si>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</si>
  <si>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</si>
  <si>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</si>
  <si>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</si>
  <si>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</si>
  <si>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</si>
  <si>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</si>
  <si>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</si>
  <si>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</si>
  <si>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</si>
  <si>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</si>
  <si>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</si>
  <si>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</si>
  <si>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</si>
  <si>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</si>
  <si>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</si>
  <si>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</si>
  <si>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</si>
  <si>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</si>
  <si>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</si>
  <si>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</si>
  <si>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</si>
  <si>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</si>
  <si>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</si>
  <si>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</si>
  <si>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</si>
  <si>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</si>
  <si>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</si>
  <si>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</si>
  <si>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</si>
  <si>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</si>
  <si>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</si>
  <si>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</si>
  <si>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</si>
  <si>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</si>
  <si>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</si>
  <si>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</si>
  <si>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</si>
  <si>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</si>
  <si>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</si>
  <si>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</si>
  <si>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</si>
  <si>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</si>
  <si>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</si>
  <si>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</si>
  <si>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</si>
  <si>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</si>
  <si>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</si>
  <si>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</si>
  <si>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</si>
  <si>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</si>
  <si>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</si>
  <si>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</si>
  <si>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</si>
  <si>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</si>
  <si>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</si>
  <si>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</si>
  <si>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</si>
  <si>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</si>
  <si>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</si>
  <si>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</si>
  <si>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</si>
  <si>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</si>
  <si>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</si>
  <si>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</si>
  <si>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</si>
  <si>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</si>
  <si>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</si>
  <si>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</si>
  <si>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</si>
  <si>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</si>
  <si>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</si>
  <si>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</si>
  <si>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</si>
  <si>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</si>
  <si>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</si>
  <si>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</si>
  <si>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</si>
  <si>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</si>
  <si>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</si>
  <si>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</si>
  <si>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</si>
  <si>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</si>
  <si>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</si>
  <si>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</si>
  <si>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</si>
  <si>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</si>
  <si>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</si>
  <si>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</si>
  <si>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</si>
  <si>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</si>
  <si>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</si>
  <si>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</si>
  <si>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</si>
  <si>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</si>
  <si>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</si>
  <si>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</si>
  <si>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</si>
  <si>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</si>
  <si>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</si>
  <si>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</si>
  <si>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</si>
  <si>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</si>
  <si>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</si>
  <si>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</si>
  <si>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</si>
  <si>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</si>
  <si>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</si>
  <si>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</si>
  <si>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</si>
  <si>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</si>
  <si>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</si>
  <si>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</si>
  <si>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</si>
  <si>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</si>
  <si>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</si>
  <si>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</si>
  <si>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</si>
  <si>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</si>
  <si>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</si>
  <si>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</si>
  <si>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</si>
  <si>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</si>
  <si>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</si>
  <si>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</si>
  <si>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</si>
  <si>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</si>
  <si>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</si>
  <si>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</si>
  <si>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</si>
  <si>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</si>
  <si>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</si>
  <si>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</si>
  <si>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</si>
  <si>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</si>
  <si>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</si>
  <si>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</si>
  <si>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</si>
  <si>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</si>
  <si>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</si>
  <si>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</si>
  <si>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</si>
  <si>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</si>
  <si>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</si>
  <si>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</si>
  <si>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</si>
  <si>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</si>
  <si>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</si>
  <si>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</si>
  <si>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</si>
  <si>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</si>
  <si>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</si>
  <si>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</si>
  <si>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</si>
  <si>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</si>
  <si>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</si>
  <si>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</si>
  <si>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</si>
  <si>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</si>
  <si>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</si>
  <si>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</si>
  <si>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</si>
  <si>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</si>
  <si>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</si>
  <si>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</si>
  <si>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</si>
  <si>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</si>
  <si>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</si>
  <si>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</si>
  <si>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</si>
  <si>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</si>
  <si>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</si>
  <si>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</si>
  <si>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</si>
  <si>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</si>
  <si>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</si>
  <si>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</si>
  <si>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</si>
  <si>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</si>
  <si>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</si>
  <si>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</si>
  <si>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</si>
  <si>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</si>
  <si>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</si>
  <si>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</si>
  <si>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</si>
  <si>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</si>
  <si>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</si>
  <si>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</si>
  <si>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</si>
  <si>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</si>
  <si>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</si>
  <si>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</si>
  <si>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</si>
  <si>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</si>
  <si>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</si>
  <si>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</si>
  <si>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</si>
  <si>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</si>
  <si>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</si>
  <si>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</si>
  <si>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</si>
  <si>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</si>
  <si>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</si>
  <si>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</si>
  <si>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</si>
  <si>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</si>
  <si>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</si>
  <si>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</si>
  <si>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</si>
  <si>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</si>
  <si>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</si>
  <si>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</si>
  <si>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</si>
  <si>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</si>
  <si>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</si>
  <si>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</si>
  <si>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</si>
  <si>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</si>
  <si>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</si>
  <si>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</si>
  <si>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</si>
  <si>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</si>
  <si>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</si>
  <si>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</si>
  <si>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</si>
  <si>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</si>
  <si>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</si>
  <si>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</si>
  <si>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</si>
  <si>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</si>
  <si>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</si>
  <si>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</si>
  <si>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</si>
  <si>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</si>
  <si>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</si>
  <si>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</si>
  <si>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</si>
  <si>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</si>
  <si>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</si>
  <si>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</si>
  <si>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</si>
  <si>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</si>
  <si>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</si>
  <si>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</si>
  <si>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</si>
  <si>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</si>
  <si>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</si>
  <si>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</si>
  <si>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</si>
  <si>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</si>
  <si>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</si>
  <si>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</si>
  <si>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</si>
  <si>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</si>
  <si>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</si>
  <si>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</si>
  <si>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</si>
  <si>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</si>
  <si>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</si>
  <si>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</si>
  <si>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</si>
  <si>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</si>
  <si>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</si>
  <si>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</si>
  <si>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</si>
  <si>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</si>
  <si>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</si>
  <si>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</si>
  <si>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</si>
  <si>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</si>
  <si>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</si>
  <si>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</si>
  <si>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</si>
  <si>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</si>
  <si>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</si>
  <si>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</si>
  <si>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</si>
  <si>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</si>
  <si>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</si>
  <si>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</si>
  <si>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</si>
  <si>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</si>
  <si>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</si>
  <si>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</si>
  <si>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</si>
  <si>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</si>
  <si>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</si>
  <si>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</si>
  <si>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</si>
  <si>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</si>
  <si>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</si>
  <si>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</si>
  <si>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</si>
  <si>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</si>
  <si>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</si>
  <si>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</si>
  <si>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</si>
  <si>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</si>
  <si>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</si>
  <si>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</si>
  <si>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</si>
  <si>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</si>
  <si>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</si>
  <si>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</si>
  <si>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</si>
  <si>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</si>
  <si>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</si>
  <si>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</si>
  <si>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</si>
  <si>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</si>
  <si>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</si>
  <si>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</si>
  <si>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</si>
  <si>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</si>
  <si>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</si>
  <si>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</si>
  <si>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</si>
  <si>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</si>
  <si>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</si>
  <si>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</si>
  <si>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</si>
  <si>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</si>
  <si>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</si>
  <si>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</si>
  <si>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</si>
  <si>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</si>
  <si>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</si>
  <si>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</si>
  <si>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</si>
  <si>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</si>
  <si>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</si>
  <si>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</si>
  <si>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</si>
  <si>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</si>
  <si>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</si>
  <si>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</si>
  <si>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</si>
  <si>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</si>
  <si>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</si>
  <si>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</si>
  <si>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</si>
  <si>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</si>
  <si>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</si>
  <si>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</si>
  <si>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</si>
  <si>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</si>
  <si>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</si>
  <si>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</si>
  <si>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</si>
  <si>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</si>
  <si>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</si>
  <si>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</si>
  <si>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</si>
  <si>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</si>
  <si>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</si>
  <si>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</si>
  <si>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</si>
  <si>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</si>
  <si>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</si>
  <si>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</si>
  <si>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</si>
  <si>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</si>
  <si>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</si>
  <si>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</si>
  <si>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</si>
  <si>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</si>
  <si>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</si>
  <si>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</si>
  <si>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</si>
  <si>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</si>
  <si>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</si>
  <si>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</si>
  <si>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</si>
  <si>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</si>
  <si>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</si>
  <si>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</si>
  <si>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</si>
  <si>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</si>
  <si>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</si>
  <si>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</si>
  <si>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</si>
  <si>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</si>
  <si>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</si>
  <si>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</si>
  <si>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</si>
  <si>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</si>
  <si>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</si>
  <si>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</si>
  <si>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</si>
  <si>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</si>
  <si>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</si>
  <si>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</si>
  <si>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</si>
  <si>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</si>
  <si>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</si>
  <si>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</si>
  <si>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</si>
  <si>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</si>
  <si>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</si>
  <si>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</si>
  <si>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</si>
  <si>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</si>
  <si>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</si>
  <si>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</si>
  <si>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</si>
  <si>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</si>
  <si>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</si>
  <si>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</si>
  <si>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</si>
  <si>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</si>
  <si>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</si>
  <si>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</si>
  <si>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</si>
  <si>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</si>
  <si>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</si>
  <si>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</si>
  <si>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</si>
  <si>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</si>
  <si>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</si>
  <si>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</si>
  <si>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</si>
  <si>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</si>
  <si>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</si>
  <si>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</si>
  <si>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</si>
  <si>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</si>
  <si>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</si>
  <si>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</si>
  <si>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</si>
  <si>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</si>
  <si>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</si>
  <si>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</si>
  <si>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</si>
  <si>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</si>
  <si>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</si>
  <si>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</si>
  <si>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</si>
  <si>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</si>
  <si>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</si>
  <si>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</si>
  <si>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</si>
  <si>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</si>
  <si>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</si>
  <si>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</si>
  <si>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</si>
  <si>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</si>
  <si>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</si>
  <si>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</si>
  <si>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</si>
  <si>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</si>
  <si>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</si>
  <si>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</si>
  <si>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</si>
  <si>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</si>
  <si>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</si>
  <si>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</si>
  <si>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</si>
  <si>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</si>
  <si>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</si>
  <si>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</si>
  <si>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</si>
  <si>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</si>
  <si>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</si>
  <si>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</si>
  <si>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</si>
  <si>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</si>
  <si>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</si>
  <si>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</si>
  <si>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</si>
  <si>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</si>
  <si>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</si>
  <si>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</si>
  <si>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</si>
  <si>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</si>
  <si>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</si>
  <si>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</si>
  <si>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</si>
  <si>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</si>
  <si>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</si>
  <si>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</si>
  <si>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</si>
  <si>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</si>
  <si>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</si>
  <si>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</si>
  <si>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</si>
  <si>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</si>
  <si>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</si>
  <si>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</si>
  <si>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</si>
  <si>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</si>
  <si>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</si>
  <si>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</si>
  <si>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</si>
  <si>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</si>
  <si>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</si>
  <si>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</si>
  <si>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</si>
  <si>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</si>
  <si>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</si>
  <si>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</si>
  <si>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</si>
  <si>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</si>
  <si>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</si>
  <si>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</si>
  <si>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</si>
  <si>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</si>
  <si>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</si>
  <si>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</si>
  <si>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</si>
  <si>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</si>
  <si>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</si>
  <si>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</si>
  <si>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</si>
  <si>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</si>
  <si>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</si>
  <si>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</si>
  <si>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</si>
  <si>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</si>
  <si>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</si>
  <si>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</si>
  <si>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</si>
  <si>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</si>
  <si>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</si>
  <si>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</si>
  <si>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</si>
  <si>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</si>
  <si>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</si>
  <si>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</si>
  <si>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</si>
  <si>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</si>
  <si>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</si>
  <si>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</si>
  <si>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</si>
  <si>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</si>
  <si>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</si>
  <si>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</si>
  <si>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</si>
  <si>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</si>
  <si>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</si>
  <si>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</si>
  <si>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</si>
  <si>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</si>
  <si>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</si>
  <si>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</si>
  <si>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</si>
  <si>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</si>
  <si>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</si>
  <si>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</si>
  <si>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</si>
  <si>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</si>
  <si>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</si>
  <si>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</si>
  <si>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</si>
  <si>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</si>
  <si>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</si>
  <si>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</si>
  <si>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</si>
  <si>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</si>
  <si>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</si>
  <si>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</si>
  <si>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</si>
  <si>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</si>
  <si>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</si>
  <si>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</si>
  <si>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</si>
  <si>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</si>
  <si>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</si>
  <si>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</si>
  <si>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</si>
  <si>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</si>
  <si>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</si>
  <si>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</si>
  <si>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</si>
  <si>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</si>
  <si>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</si>
  <si>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</si>
  <si>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</si>
  <si>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</si>
  <si>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</si>
  <si>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</si>
  <si>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</si>
  <si>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</si>
  <si>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</si>
  <si>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</si>
  <si>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</si>
  <si>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</si>
  <si>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</si>
  <si>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</si>
  <si>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</si>
  <si>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</si>
  <si>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</si>
  <si>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</si>
  <si>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</si>
  <si>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</si>
  <si>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</si>
  <si>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</si>
  <si>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</si>
  <si>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</si>
  <si>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</si>
  <si>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</si>
  <si>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</si>
  <si>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</si>
  <si>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</si>
  <si>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</si>
  <si>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</si>
  <si>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</si>
  <si>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</si>
  <si>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</si>
  <si>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</si>
  <si>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</si>
  <si>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</si>
  <si>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</si>
  <si>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</si>
  <si>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</si>
  <si>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</si>
  <si>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</si>
  <si>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</si>
  <si>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</si>
  <si>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</si>
  <si>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</si>
  <si>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</si>
  <si>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</si>
  <si>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</si>
  <si>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</si>
  <si>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</si>
  <si>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</si>
  <si>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</si>
  <si>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</si>
  <si>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</si>
  <si>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</si>
  <si>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</si>
  <si>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</si>
  <si>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</si>
  <si>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</si>
  <si>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</si>
  <si>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</si>
  <si>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</si>
  <si>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</si>
  <si>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</si>
  <si>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</si>
  <si>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</si>
  <si>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</si>
  <si>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</si>
  <si>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</si>
  <si>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</si>
  <si>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</si>
  <si>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</si>
  <si>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</si>
  <si>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</si>
  <si>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</si>
  <si>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</si>
  <si>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</si>
  <si>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</si>
  <si>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</si>
  <si>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</si>
  <si>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</si>
  <si>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</si>
  <si>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</si>
  <si>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</si>
  <si>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</si>
  <si>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</si>
  <si>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</si>
  <si>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</si>
  <si>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</si>
  <si>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</si>
  <si>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</si>
  <si>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</si>
  <si>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</si>
  <si>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</si>
  <si>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</si>
  <si>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</si>
  <si>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</si>
  <si>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</si>
  <si>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</si>
  <si>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</si>
  <si>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</si>
  <si>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</si>
  <si>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</si>
  <si>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</si>
  <si>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</si>
  <si>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</si>
  <si>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</si>
  <si>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</si>
  <si>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</si>
  <si>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</si>
  <si>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</si>
  <si>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</si>
  <si>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</si>
  <si>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</si>
  <si>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</si>
  <si>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</si>
  <si>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</si>
  <si>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</si>
  <si>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</si>
  <si>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</si>
  <si>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</si>
  <si>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</si>
  <si>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</si>
  <si>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</si>
  <si>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</si>
  <si>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</si>
  <si>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</si>
  <si>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</si>
  <si>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</si>
  <si>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</si>
  <si>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</si>
  <si>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</si>
  <si>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</si>
  <si>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</si>
  <si>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</si>
  <si>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</si>
  <si>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</si>
  <si>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</si>
  <si>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</si>
  <si>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</si>
  <si>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</si>
  <si>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</si>
  <si>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</si>
  <si>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</si>
  <si>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</si>
  <si>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</si>
  <si>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</si>
  <si>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</si>
  <si>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</si>
  <si>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</si>
  <si>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</si>
  <si>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</si>
  <si>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</si>
  <si>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</si>
  <si>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</si>
  <si>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</si>
  <si>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</si>
  <si>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</si>
  <si>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</si>
  <si>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</si>
  <si>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</si>
  <si>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</si>
  <si>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</si>
  <si>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</si>
  <si>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</si>
  <si>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</si>
  <si>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</si>
  <si>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</si>
  <si>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</si>
  <si>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</si>
  <si>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</si>
  <si>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</si>
  <si>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</si>
  <si>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</si>
  <si>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</si>
  <si>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</si>
  <si>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</si>
  <si>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</si>
  <si>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</si>
  <si>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</si>
  <si>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</si>
  <si>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</si>
  <si>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</si>
  <si>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</si>
  <si>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</si>
  <si>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</si>
  <si>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</si>
  <si>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</si>
  <si>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</si>
  <si>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</si>
  <si>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</si>
  <si>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</si>
  <si>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</si>
  <si>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</si>
  <si>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</si>
  <si>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</si>
  <si>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</si>
  <si>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</si>
  <si>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</si>
  <si>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</si>
  <si>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</si>
  <si>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</si>
  <si>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</si>
  <si>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</si>
  <si>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</si>
  <si>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</si>
  <si>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</si>
  <si>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</si>
  <si>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</si>
  <si>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</si>
  <si>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</si>
  <si>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</si>
  <si>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</si>
  <si>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</si>
  <si>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</si>
  <si>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</si>
  <si>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</si>
  <si>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</si>
  <si>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</si>
  <si>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</si>
  <si>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</si>
  <si>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</si>
  <si>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</si>
  <si>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</si>
  <si>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</si>
  <si>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</si>
  <si>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</si>
  <si>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</si>
  <si>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</si>
  <si>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</si>
  <si>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</si>
  <si>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</si>
  <si>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</si>
  <si>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</si>
  <si>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</si>
  <si>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</si>
  <si>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</si>
  <si>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</si>
  <si>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</si>
  <si>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</si>
  <si>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</si>
  <si>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</si>
  <si>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</si>
  <si>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</si>
  <si>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</si>
  <si>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</si>
  <si>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</si>
  <si>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</si>
  <si>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</si>
  <si>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</si>
  <si>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</si>
  <si>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</si>
  <si>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</si>
  <si>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</si>
  <si>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</si>
  <si>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</si>
  <si>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</si>
  <si>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</si>
  <si>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</si>
  <si>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</si>
  <si>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</si>
  <si>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</si>
  <si>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</si>
  <si>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</si>
  <si>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</si>
  <si>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</si>
  <si>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</si>
  <si>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</si>
  <si>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</si>
  <si>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</si>
  <si>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</si>
  <si>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</si>
  <si>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</si>
  <si>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</si>
  <si>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</si>
  <si>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</si>
  <si>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</si>
  <si>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</si>
  <si>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</si>
  <si>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</si>
  <si>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</si>
  <si>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</si>
  <si>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</si>
  <si>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</si>
  <si>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</si>
  <si>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</si>
  <si>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</si>
  <si>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</si>
  <si>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</si>
  <si>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</si>
  <si>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</si>
  <si>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</si>
  <si>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</si>
  <si>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</si>
  <si>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</si>
  <si>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</si>
  <si>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</si>
  <si>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</si>
  <si>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</si>
  <si>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</si>
  <si>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</si>
  <si>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</si>
  <si>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</si>
  <si>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</si>
  <si>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</si>
  <si>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</si>
  <si>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</si>
  <si>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</si>
  <si>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</si>
  <si>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</si>
  <si>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</si>
  <si>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</si>
  <si>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</si>
  <si>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</si>
  <si>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</si>
  <si>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</si>
  <si>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</si>
  <si>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</si>
  <si>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</si>
  <si>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</si>
  <si>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</si>
  <si>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</si>
  <si>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</si>
  <si>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</si>
  <si>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</si>
  <si>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</si>
  <si>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</si>
  <si>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</si>
  <si>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</si>
  <si>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</si>
  <si>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</si>
  <si>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</si>
  <si>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</si>
  <si>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</si>
  <si>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</si>
  <si>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</si>
  <si>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</si>
  <si>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</si>
  <si>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</si>
  <si>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</si>
  <si>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</si>
  <si>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</si>
  <si>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</si>
  <si>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</si>
  <si>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</si>
  <si>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</si>
  <si>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</si>
  <si>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</si>
  <si>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</si>
  <si>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</si>
  <si>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</si>
  <si>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</si>
  <si>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</si>
  <si>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</si>
  <si>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</si>
  <si>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</si>
  <si>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</si>
  <si>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</si>
  <si>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</si>
  <si>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</si>
  <si>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</si>
  <si>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</si>
  <si>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</si>
  <si>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</si>
  <si>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</si>
  <si>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</si>
  <si>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</si>
  <si>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</si>
  <si>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</si>
  <si>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</si>
  <si>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</si>
  <si>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</si>
  <si>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</si>
  <si>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</si>
  <si>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</si>
  <si>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</si>
  <si>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</si>
  <si>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</si>
  <si>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</si>
  <si>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</si>
  <si>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</si>
  <si>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</si>
  <si>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</si>
  <si>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</si>
  <si>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</si>
  <si>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</si>
  <si>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</si>
  <si>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</si>
  <si>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</si>
  <si>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</si>
  <si>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</si>
  <si>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</si>
  <si>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</si>
  <si>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</si>
  <si>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</si>
  <si>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</si>
  <si>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</si>
  <si>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</si>
  <si>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</si>
  <si>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</si>
  <si>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</si>
  <si>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</si>
  <si>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</si>
  <si>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</si>
  <si>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</si>
  <si>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</si>
  <si>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</si>
  <si>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</si>
  <si>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</si>
  <si>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</si>
  <si>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</si>
  <si>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</si>
  <si>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</si>
  <si>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</si>
  <si>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</si>
  <si>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</si>
  <si>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</si>
  <si>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</si>
  <si>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</si>
  <si>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</si>
  <si>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</si>
  <si>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</si>
  <si>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</si>
  <si>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</si>
  <si>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</si>
  <si>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</si>
  <si>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</si>
  <si>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</si>
  <si>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</si>
  <si>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</si>
  <si>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</si>
  <si>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</si>
  <si>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</si>
  <si>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</si>
  <si>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</si>
  <si>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</si>
  <si>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</si>
  <si>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</si>
  <si>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</si>
  <si>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</si>
  <si>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</si>
  <si>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</si>
  <si>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</si>
  <si>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</si>
  <si>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</si>
  <si>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</si>
  <si>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</si>
  <si>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</si>
  <si>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</si>
  <si>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</si>
  <si>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</si>
  <si>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</si>
  <si>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</si>
  <si>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</si>
  <si>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</si>
  <si>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</si>
  <si>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</si>
  <si>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</si>
  <si>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</si>
  <si>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</si>
  <si>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</si>
  <si>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</si>
  <si>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</si>
  <si>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</si>
  <si>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</si>
  <si>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</si>
  <si>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</si>
  <si>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</si>
  <si>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</si>
  <si>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</si>
  <si>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</si>
  <si>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</si>
  <si>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</si>
  <si>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</si>
  <si>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</si>
  <si>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</si>
  <si>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</si>
  <si>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</si>
  <si>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</si>
  <si>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</si>
  <si>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</si>
  <si>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</si>
  <si>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</si>
  <si>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</si>
  <si>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</si>
  <si>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</si>
  <si>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</si>
  <si>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</si>
  <si>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</si>
  <si>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</si>
  <si>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</si>
  <si>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</si>
  <si>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</si>
  <si>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</si>
  <si>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</si>
  <si>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</si>
  <si>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</si>
  <si>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</si>
  <si>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</si>
  <si>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</si>
  <si>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</si>
  <si>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</si>
  <si>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</si>
  <si>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</si>
  <si>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</si>
  <si>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</si>
  <si>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</si>
  <si>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</si>
  <si>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</si>
  <si>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</si>
  <si>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</si>
  <si>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</si>
  <si>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</si>
  <si>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</si>
  <si>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</si>
  <si>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</si>
  <si>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</si>
  <si>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</si>
  <si>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</si>
  <si>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</si>
  <si>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</si>
  <si>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</si>
  <si>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</si>
  <si>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</si>
  <si>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</si>
  <si>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</si>
  <si>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</si>
  <si>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</si>
  <si>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</si>
  <si>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</si>
  <si>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</si>
  <si>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</si>
  <si>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</si>
  <si>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</si>
  <si>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</si>
  <si>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</si>
  <si>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</si>
  <si>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</si>
  <si>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</si>
  <si>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</si>
  <si>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</si>
  <si>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</si>
  <si>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</si>
  <si>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</si>
  <si>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</si>
  <si>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</si>
  <si>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</si>
  <si>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</si>
  <si>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</si>
  <si>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</si>
  <si>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</si>
  <si>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</si>
  <si>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</si>
  <si>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</si>
  <si>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</si>
  <si>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</si>
  <si>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</si>
  <si>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</si>
  <si>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</si>
  <si>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</si>
  <si>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</si>
  <si>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</si>
  <si>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</si>
  <si>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</si>
  <si>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</si>
  <si>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</si>
  <si>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</si>
  <si>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</si>
  <si>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</si>
  <si>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</si>
  <si>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</si>
  <si>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</si>
  <si>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</si>
  <si>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</si>
  <si>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</si>
  <si>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</si>
  <si>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</si>
  <si>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</si>
  <si>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</si>
  <si>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</si>
  <si>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</si>
  <si>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</si>
  <si>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</si>
  <si>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</si>
  <si>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</si>
  <si>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</si>
  <si>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</si>
  <si>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</si>
  <si>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</si>
  <si>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</si>
  <si>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</si>
  <si>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</si>
  <si>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</si>
  <si>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</si>
  <si>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</si>
  <si>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</si>
  <si>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</si>
  <si>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</si>
  <si>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</si>
  <si>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</si>
  <si>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</si>
  <si>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</si>
  <si>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</si>
  <si>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</si>
  <si>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</si>
  <si>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</si>
  <si>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</si>
  <si>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</si>
  <si>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</si>
  <si>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</si>
  <si>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</si>
  <si>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</si>
  <si>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</si>
  <si>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</si>
  <si>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</si>
  <si>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</si>
  <si>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</si>
  <si>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</si>
  <si>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</si>
  <si>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</si>
  <si>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</si>
  <si>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</si>
  <si>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</si>
  <si>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</si>
  <si>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</si>
  <si>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</si>
  <si>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</si>
  <si>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</si>
  <si>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</si>
  <si>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</si>
  <si>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</si>
  <si>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</si>
  <si>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</si>
  <si>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</si>
  <si>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</si>
  <si>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</si>
  <si>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</si>
  <si>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</si>
  <si>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</si>
  <si>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</si>
  <si>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</si>
  <si>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</si>
  <si>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</si>
  <si>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</si>
  <si>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</si>
  <si>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</si>
  <si>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</si>
  <si>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</si>
  <si>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</si>
  <si>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</si>
  <si>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</si>
  <si>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</si>
  <si>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</si>
  <si>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</si>
  <si>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</si>
  <si>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</si>
  <si>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</si>
  <si>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</si>
  <si>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</si>
  <si>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</si>
  <si>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</si>
  <si>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</si>
  <si>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</si>
  <si>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</si>
  <si>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</si>
  <si>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</si>
  <si>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</si>
  <si>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</si>
  <si>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</si>
  <si>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</si>
  <si>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</si>
  <si>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</si>
  <si>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</si>
  <si>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</si>
  <si>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</si>
  <si>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</si>
  <si>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</si>
  <si>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</si>
  <si>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</si>
  <si>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</si>
  <si>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</si>
  <si>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</si>
  <si>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</si>
  <si>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</si>
  <si>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</si>
  <si>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</si>
  <si>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</si>
  <si>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</si>
  <si>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</si>
  <si>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</si>
  <si>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</si>
  <si>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</si>
  <si>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</si>
  <si>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</si>
  <si>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</si>
  <si>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</si>
  <si>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</si>
  <si>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</si>
  <si>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</si>
  <si>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</si>
  <si>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</si>
  <si>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</si>
  <si>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</si>
  <si>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</si>
  <si>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</si>
  <si>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</si>
  <si>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</si>
  <si>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</si>
  <si>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</si>
  <si>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</si>
  <si>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</si>
  <si>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</si>
  <si>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</si>
  <si>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</si>
  <si>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</si>
  <si>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</si>
  <si>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</si>
  <si>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</si>
  <si>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</si>
  <si>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</si>
  <si>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</si>
  <si>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</si>
  <si>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</si>
  <si>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</si>
  <si>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</si>
  <si>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</si>
  <si>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</si>
  <si>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</si>
  <si>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</si>
  <si>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</si>
  <si>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</si>
  <si>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</si>
  <si>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</si>
  <si>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</si>
  <si>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</si>
  <si>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</si>
  <si>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</si>
  <si>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</si>
  <si>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</si>
  <si>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</si>
  <si>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</si>
  <si>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</si>
  <si>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</si>
  <si>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</si>
  <si>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</si>
  <si>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</si>
  <si>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</si>
  <si>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</si>
  <si>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</si>
  <si>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</si>
  <si>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</si>
  <si>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</si>
  <si>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</si>
  <si>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</si>
  <si>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</si>
  <si>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</si>
  <si>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</si>
  <si>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</si>
  <si>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</si>
  <si>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</si>
  <si>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</si>
  <si>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</si>
  <si>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</si>
  <si>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</si>
  <si>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</si>
  <si>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</si>
  <si>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</si>
  <si>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</si>
  <si>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</si>
  <si>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</si>
  <si>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</si>
  <si>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</si>
  <si>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</si>
  <si>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</si>
  <si>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</si>
  <si>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</si>
  <si>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</si>
  <si>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</si>
  <si>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</si>
  <si>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</si>
  <si>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</si>
  <si>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</si>
  <si>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</si>
  <si>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</si>
  <si>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</si>
  <si>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</si>
  <si>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</si>
  <si>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</si>
  <si>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</si>
  <si>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</si>
  <si>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</si>
  <si>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</si>
  <si>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</si>
  <si>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</si>
  <si>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</si>
  <si>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</si>
  <si>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</si>
  <si>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</si>
  <si>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</si>
  <si>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</si>
  <si>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</si>
  <si>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</si>
  <si>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</si>
  <si>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</si>
  <si>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</si>
  <si>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</si>
  <si>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</si>
  <si>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</si>
  <si>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</si>
  <si>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</si>
  <si>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</si>
  <si>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</si>
  <si>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</si>
  <si>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</si>
  <si>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</si>
  <si>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</si>
  <si>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</si>
  <si>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</si>
  <si>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</si>
  <si>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</si>
  <si>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</si>
  <si>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</si>
  <si>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</si>
  <si>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</si>
  <si>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</si>
  <si>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</si>
  <si>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</si>
  <si>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</si>
  <si>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</si>
  <si>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</si>
  <si>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</si>
  <si>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</si>
  <si>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</si>
  <si>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</si>
  <si>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</si>
  <si>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</si>
  <si>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</si>
  <si>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</si>
  <si>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</si>
  <si>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</si>
  <si>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</si>
  <si>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</si>
  <si>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</si>
  <si>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</si>
  <si>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</si>
  <si>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</si>
  <si>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</si>
  <si>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</si>
  <si>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</si>
  <si>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</si>
  <si>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</si>
  <si>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</si>
  <si>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</si>
  <si>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</si>
  <si>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</si>
  <si>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</si>
  <si>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</si>
  <si>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</si>
  <si>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</si>
  <si>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</si>
  <si>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</si>
  <si>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</si>
  <si>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</si>
  <si>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</si>
  <si>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</si>
  <si>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</si>
  <si>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</si>
  <si>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</si>
  <si>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</si>
  <si>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</si>
  <si>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</si>
  <si>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</si>
  <si>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</si>
  <si>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</si>
  <si>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</si>
  <si>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</si>
  <si>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</si>
  <si>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</si>
  <si>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</si>
  <si>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</si>
  <si>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</si>
  <si>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</si>
  <si>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</si>
  <si>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</si>
  <si>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</si>
  <si>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</si>
  <si>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</si>
  <si>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</si>
  <si>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</si>
  <si>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</si>
  <si>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</si>
  <si>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</si>
  <si>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</si>
  <si>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</si>
  <si>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</si>
  <si>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</si>
  <si>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</si>
  <si>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</si>
  <si>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</si>
  <si>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</si>
  <si>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</si>
  <si>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</si>
  <si>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</si>
  <si>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</si>
  <si>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</si>
  <si>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</si>
  <si>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</si>
  <si>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</si>
  <si>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</si>
  <si>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</si>
  <si>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</si>
  <si>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</si>
  <si>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</si>
  <si>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</si>
  <si>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</si>
  <si>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</si>
  <si>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</si>
  <si>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</si>
  <si>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</si>
  <si>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</si>
  <si>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</si>
  <si>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</si>
  <si>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</si>
  <si>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</si>
  <si>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</si>
  <si>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</si>
  <si>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</si>
  <si>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</si>
  <si>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</si>
  <si>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</si>
  <si>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</si>
  <si>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</si>
  <si>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</si>
  <si>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</si>
  <si>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</si>
  <si>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</si>
  <si>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</si>
  <si>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</si>
  <si>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</si>
  <si>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</si>
  <si>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</si>
  <si>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</si>
  <si>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</si>
  <si>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</si>
  <si>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</si>
  <si>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</si>
  <si>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</si>
  <si>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</si>
  <si>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</si>
  <si>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</si>
  <si>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</si>
  <si>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</si>
  <si>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</si>
  <si>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</si>
  <si>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</si>
  <si>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</si>
  <si>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</si>
  <si>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</si>
  <si>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</si>
  <si>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</si>
  <si>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</si>
  <si>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</si>
  <si>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</si>
  <si>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</si>
  <si>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</si>
  <si>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</si>
  <si>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</si>
  <si>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</si>
  <si>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</si>
  <si>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</si>
  <si>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</si>
  <si>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</si>
  <si>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</si>
  <si>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</si>
  <si>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</si>
  <si>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</si>
  <si>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</si>
  <si>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</si>
  <si>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</si>
  <si>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</si>
  <si>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</si>
  <si>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</si>
  <si>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</si>
  <si>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</si>
  <si>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</si>
  <si>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</si>
  <si>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</si>
  <si>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</si>
  <si>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</si>
  <si>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</si>
  <si>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</si>
  <si>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</si>
  <si>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</si>
  <si>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</si>
  <si>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</si>
  <si>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</si>
  <si>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</si>
  <si>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</si>
  <si>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</si>
  <si>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</si>
  <si>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</si>
  <si>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</si>
  <si>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</si>
  <si>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</si>
  <si>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</si>
  <si>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</si>
  <si>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</si>
  <si>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</si>
  <si>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</si>
  <si>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</si>
  <si>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</si>
  <si>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</si>
  <si>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</si>
  <si>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</si>
  <si>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</si>
  <si>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</si>
  <si>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</si>
  <si>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</si>
  <si>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</si>
  <si>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</si>
  <si>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</si>
  <si>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</si>
  <si>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</si>
  <si>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</si>
  <si>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</si>
  <si>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</si>
  <si>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</si>
  <si>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</si>
  <si>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</si>
  <si>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</si>
  <si>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</si>
  <si>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</si>
  <si>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</si>
  <si>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</si>
  <si>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</si>
  <si>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</si>
  <si>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</si>
  <si>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</si>
  <si>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</si>
  <si>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</si>
  <si>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</si>
  <si>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</si>
  <si>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</si>
  <si>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</si>
  <si>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</si>
  <si>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</si>
  <si>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</si>
  <si>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</si>
  <si>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</si>
  <si>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</si>
  <si>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</si>
  <si>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</si>
  <si>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</si>
  <si>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</si>
  <si>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</si>
  <si>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</si>
  <si>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</si>
  <si>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</si>
  <si>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</si>
  <si>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</si>
  <si>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</si>
  <si>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</si>
  <si>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</si>
  <si>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</si>
  <si>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</si>
  <si>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</si>
  <si>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</si>
  <si>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</si>
  <si>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</si>
  <si>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</si>
  <si>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</si>
  <si>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</si>
  <si>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</si>
  <si>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</si>
  <si>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</si>
  <si>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</si>
  <si>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</si>
  <si>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</si>
  <si>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</si>
  <si>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</si>
  <si>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</si>
  <si>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</si>
  <si>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</si>
  <si>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</si>
  <si>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</si>
  <si>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</si>
  <si>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</si>
  <si>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</si>
  <si>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</si>
  <si>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</si>
  <si>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</si>
  <si>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</si>
  <si>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</si>
  <si>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</si>
  <si>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</si>
  <si>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</si>
  <si>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</si>
  <si>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</si>
  <si>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</si>
  <si>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</si>
  <si>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</si>
  <si>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</si>
  <si>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</si>
  <si>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</si>
  <si>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</si>
  <si>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</si>
  <si>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</si>
  <si>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</si>
  <si>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</si>
  <si>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</si>
  <si>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</si>
  <si>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</si>
  <si>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</si>
  <si>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</si>
  <si>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</si>
  <si>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</si>
  <si>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</si>
  <si>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</si>
  <si>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</si>
  <si>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</si>
  <si>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</si>
  <si>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</si>
  <si>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</si>
  <si>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</si>
  <si>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</si>
  <si>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</si>
  <si>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</si>
  <si>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</si>
  <si>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</si>
  <si>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</si>
  <si>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</si>
  <si>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</si>
  <si>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</si>
  <si>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</si>
  <si>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</si>
  <si>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</si>
  <si>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</si>
  <si>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</si>
  <si>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</si>
  <si>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</si>
  <si>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</si>
  <si>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</si>
  <si>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</si>
  <si>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</si>
  <si>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</si>
  <si>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</si>
  <si>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</si>
  <si>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</si>
  <si>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</si>
  <si>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</si>
  <si>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</si>
  <si>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</si>
  <si>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</si>
  <si>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</si>
  <si>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</si>
  <si>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</si>
  <si>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</si>
  <si>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</si>
  <si>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</si>
  <si>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</si>
  <si>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</si>
  <si>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</si>
  <si>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</si>
  <si>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</si>
  <si>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</si>
  <si>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</si>
  <si>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</si>
  <si>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</si>
  <si>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</si>
  <si>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</si>
  <si>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</si>
  <si>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</si>
  <si>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</si>
  <si>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</si>
  <si>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</si>
  <si>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</si>
  <si>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</si>
  <si>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</si>
  <si>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</si>
  <si>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</si>
  <si>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</si>
  <si>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</si>
  <si>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</si>
  <si>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</si>
  <si>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</si>
  <si>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</si>
  <si>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</si>
  <si>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</si>
  <si>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</si>
  <si>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</si>
  <si>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</si>
  <si>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</si>
  <si>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</si>
  <si>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</si>
  <si>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</si>
  <si>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</si>
  <si>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</si>
  <si>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</si>
  <si>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</si>
  <si>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</si>
  <si>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</si>
  <si>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</si>
  <si>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</si>
  <si>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</si>
  <si>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</si>
  <si>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</si>
  <si>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</si>
  <si>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</si>
  <si>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</si>
  <si>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</si>
  <si>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</si>
  <si>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</si>
  <si>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</si>
  <si>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</si>
  <si>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</si>
  <si>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</si>
  <si>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</si>
  <si>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</si>
  <si>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</si>
  <si>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</si>
  <si>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</si>
  <si>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</si>
  <si>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</si>
  <si>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</si>
  <si>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</si>
  <si>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</si>
  <si>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</si>
  <si>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</si>
  <si>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</si>
  <si>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</si>
  <si>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</si>
  <si>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</si>
  <si>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</si>
  <si>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</si>
  <si>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</si>
  <si>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</si>
  <si>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</si>
  <si>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</si>
  <si>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</si>
  <si>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</si>
  <si>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</si>
  <si>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</si>
  <si>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</si>
  <si>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</si>
  <si>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</si>
  <si>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</si>
  <si>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</si>
  <si>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</si>
  <si>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</si>
  <si>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</si>
  <si>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</si>
  <si>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</si>
  <si>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</si>
  <si>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</si>
  <si>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</si>
  <si>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</si>
  <si>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</si>
  <si>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</si>
  <si>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</si>
  <si>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</si>
  <si>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</si>
  <si>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</si>
  <si>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</si>
  <si>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</si>
  <si>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</si>
  <si>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</si>
  <si>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</si>
  <si>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</si>
  <si>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</si>
  <si>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</si>
  <si>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</si>
  <si>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</si>
  <si>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</si>
  <si>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</si>
  <si>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</si>
  <si>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</si>
  <si>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</si>
  <si>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</si>
  <si>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</si>
  <si>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</si>
  <si>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</si>
  <si>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</si>
  <si>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</si>
  <si>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</si>
  <si>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</si>
  <si>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</si>
  <si>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</si>
  <si>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</si>
  <si>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</si>
  <si>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</si>
  <si>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</si>
  <si>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</si>
  <si>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</si>
  <si>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</si>
  <si>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</si>
  <si>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</si>
  <si>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</si>
  <si>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</si>
  <si>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</si>
  <si>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</si>
  <si>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</si>
  <si>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</si>
  <si>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</si>
  <si>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</si>
  <si>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</si>
  <si>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</si>
  <si>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</si>
  <si>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</si>
  <si>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</si>
  <si>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</si>
  <si>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</si>
  <si>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</si>
  <si>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</si>
  <si>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</si>
  <si>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</si>
  <si>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</si>
  <si>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</si>
  <si>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</si>
  <si>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</si>
  <si>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</si>
  <si>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</si>
  <si>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</si>
  <si>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</si>
  <si>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</si>
  <si>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</si>
  <si>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</si>
  <si>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</si>
  <si>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</si>
  <si>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</si>
  <si>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</si>
  <si>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</si>
  <si>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</si>
  <si>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</si>
  <si>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</si>
  <si>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</si>
  <si>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</si>
  <si>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</si>
  <si>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</si>
  <si>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</si>
  <si>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</si>
  <si>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</si>
  <si>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</si>
  <si>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</si>
  <si>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</si>
  <si>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</si>
  <si>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</si>
  <si>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</si>
  <si>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</si>
  <si>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</si>
  <si>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</si>
  <si>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</si>
  <si>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</si>
  <si>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</si>
  <si>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</si>
  <si>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</si>
  <si>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</si>
  <si>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</si>
  <si>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</si>
  <si>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</si>
  <si>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</si>
  <si>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</si>
  <si>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</si>
  <si>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</si>
  <si>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</si>
  <si>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</si>
  <si>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</si>
  <si>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</si>
  <si>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</si>
  <si>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</si>
  <si>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</si>
  <si>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</si>
  <si>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</si>
  <si>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</si>
  <si>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</si>
  <si>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</si>
  <si>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</si>
  <si>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</si>
  <si>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</si>
  <si>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</si>
  <si>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</si>
  <si>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</si>
  <si>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</si>
  <si>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</si>
  <si>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</si>
  <si>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</si>
  <si>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</si>
  <si>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</si>
  <si>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</si>
  <si>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</si>
  <si>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</si>
  <si>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</si>
  <si>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</si>
  <si>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</si>
  <si>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</si>
  <si>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</si>
  <si>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</si>
  <si>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</si>
  <si>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</si>
  <si>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</si>
  <si>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</si>
  <si>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</si>
  <si>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</si>
  <si>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</si>
  <si>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</si>
  <si>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</si>
  <si>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</si>
  <si>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</si>
  <si>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</si>
  <si>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</si>
  <si>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</si>
  <si>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</si>
  <si>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</si>
  <si>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</si>
  <si>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</si>
  <si>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</si>
  <si>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</si>
  <si>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</si>
  <si>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</si>
  <si>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</si>
  <si>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</si>
  <si>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</si>
  <si>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</si>
  <si>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</si>
  <si>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</si>
  <si>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</si>
  <si>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</si>
  <si>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</si>
  <si>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</si>
  <si>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</si>
  <si>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</si>
  <si>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</si>
  <si>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</si>
  <si>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</si>
  <si>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</si>
  <si>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</si>
  <si>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</si>
  <si>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</si>
  <si>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</si>
  <si>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</si>
  <si>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</si>
  <si>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</si>
  <si>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</si>
  <si>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</si>
  <si>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</si>
  <si>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</si>
  <si>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</si>
  <si>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</si>
  <si>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</si>
  <si>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</si>
  <si>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</si>
  <si>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</si>
  <si>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</si>
  <si>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</si>
  <si>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</si>
  <si>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</si>
  <si>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</si>
  <si>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</si>
  <si>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</si>
  <si>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</si>
  <si>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</si>
  <si>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</si>
  <si>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</si>
  <si>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</si>
  <si>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</si>
  <si>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</si>
  <si>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</si>
  <si>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</si>
  <si>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</si>
  <si>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</si>
  <si>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</si>
  <si>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</si>
  <si>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</si>
  <si>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</si>
  <si>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</si>
  <si>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</si>
  <si>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</si>
  <si>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</si>
  <si>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</si>
  <si>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</si>
  <si>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</si>
  <si>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</si>
  <si>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</si>
  <si>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</si>
  <si>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</si>
  <si>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</si>
  <si>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</si>
  <si>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</si>
  <si>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</si>
  <si>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</si>
  <si>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</si>
  <si>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</si>
  <si>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</si>
  <si>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</si>
  <si>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</si>
  <si>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</si>
  <si>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</si>
  <si>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</si>
  <si>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</si>
  <si>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</si>
  <si>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</si>
  <si>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</si>
  <si>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</si>
  <si>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</si>
  <si>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</si>
  <si>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</si>
  <si>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</si>
  <si>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</si>
  <si>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</si>
  <si>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</si>
  <si>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</si>
  <si>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</si>
  <si>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</si>
  <si>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</si>
  <si>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</si>
  <si>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</si>
  <si>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</si>
  <si>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</si>
  <si>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</si>
  <si>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</si>
  <si>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</si>
  <si>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</si>
  <si>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</si>
  <si>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</si>
  <si>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</si>
  <si>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</si>
  <si>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</si>
  <si>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</si>
  <si>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</si>
  <si>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</si>
  <si>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</si>
  <si>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</si>
  <si>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</si>
  <si>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</si>
  <si>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</si>
  <si>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</si>
  <si>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</si>
  <si>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</si>
  <si>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</si>
  <si>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</si>
  <si>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</si>
  <si>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</si>
  <si>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</si>
  <si>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</si>
  <si>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</si>
  <si>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</si>
  <si>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</si>
  <si>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</si>
  <si>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</si>
  <si>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</si>
  <si>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</si>
  <si>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</si>
  <si>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</si>
  <si>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</si>
  <si>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</si>
  <si>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</si>
  <si>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</si>
  <si>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</si>
  <si>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</si>
  <si>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</si>
  <si>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</si>
  <si>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</si>
  <si>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</si>
  <si>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</si>
  <si>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</si>
  <si>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</si>
  <si>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</si>
  <si>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</si>
  <si>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</si>
  <si>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</si>
  <si>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</si>
  <si>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</si>
  <si>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</si>
  <si>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</si>
  <si>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</si>
  <si>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</si>
  <si>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</si>
  <si>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</si>
  <si>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</si>
  <si>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</si>
  <si>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</si>
  <si>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</si>
  <si>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</si>
  <si>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</si>
  <si>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</si>
  <si>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</si>
  <si>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</si>
  <si>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</si>
  <si>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</si>
  <si>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</si>
  <si>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</si>
  <si>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</si>
  <si>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</si>
  <si>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</si>
  <si>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</si>
  <si>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</si>
  <si>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</si>
  <si>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</si>
  <si>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</si>
  <si>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</si>
  <si>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</si>
  <si>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</si>
  <si>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</si>
  <si>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</si>
  <si>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</si>
  <si>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</si>
  <si>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</si>
  <si>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</si>
  <si>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</si>
  <si>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</si>
  <si>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</si>
  <si>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</si>
  <si>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</si>
  <si>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</si>
  <si>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</si>
  <si>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</si>
  <si>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</si>
  <si>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</si>
  <si>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</si>
  <si>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</si>
  <si>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</si>
  <si>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</si>
  <si>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</si>
  <si>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</si>
  <si>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</si>
  <si>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</si>
  <si>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</si>
  <si>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</si>
  <si>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</si>
  <si>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</si>
  <si>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</si>
  <si>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</si>
  <si>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</si>
  <si>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</si>
  <si>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</si>
  <si>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</si>
  <si>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</si>
  <si>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</si>
  <si>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</si>
  <si>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</si>
  <si>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</si>
  <si>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</si>
  <si>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</si>
  <si>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</si>
  <si>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</si>
  <si>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</si>
  <si>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</si>
  <si>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</si>
  <si>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</si>
  <si>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</si>
  <si>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</si>
  <si>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</si>
  <si>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</si>
  <si>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</si>
  <si>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</si>
  <si>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</si>
  <si>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</si>
  <si>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</si>
  <si>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</si>
  <si>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</si>
  <si>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</si>
  <si>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</si>
  <si>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</si>
  <si>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</si>
  <si>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</si>
  <si>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</si>
  <si>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</si>
  <si>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</si>
  <si>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</si>
  <si>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</si>
  <si>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</si>
  <si>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</si>
  <si>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</si>
  <si>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</si>
  <si>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</si>
  <si>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</si>
  <si>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</si>
  <si>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</si>
  <si>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</si>
  <si>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</si>
  <si>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</si>
  <si>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</si>
  <si>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</si>
  <si>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</si>
  <si>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</si>
  <si>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</si>
  <si>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</si>
  <si>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</si>
  <si>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</si>
  <si>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</si>
  <si>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</si>
  <si>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</si>
  <si>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</si>
  <si>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</si>
  <si>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</si>
  <si>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</si>
  <si>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</si>
  <si>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</si>
  <si>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</si>
  <si>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</si>
  <si>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</si>
  <si>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</si>
  <si>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</si>
  <si>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</si>
  <si>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</si>
  <si>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</si>
  <si>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</si>
  <si>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</si>
  <si>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</si>
  <si>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</si>
  <si>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</si>
  <si>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</si>
  <si>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</si>
  <si>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</si>
  <si>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</si>
  <si>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</si>
  <si>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</si>
  <si>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</si>
  <si>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</si>
  <si>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</si>
  <si>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</si>
  <si>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</si>
  <si>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</si>
  <si>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</si>
  <si>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</si>
  <si>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</si>
  <si>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</si>
  <si>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</si>
  <si>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</si>
  <si>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</si>
  <si>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</si>
  <si>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</si>
  <si>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</si>
  <si>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</si>
  <si>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</si>
  <si>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</si>
  <si>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</si>
  <si>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</si>
  <si>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</si>
  <si>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</si>
  <si>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</si>
  <si>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</si>
  <si>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</si>
  <si>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</si>
  <si>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</si>
  <si>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</si>
  <si>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</si>
  <si>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</si>
  <si>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</si>
  <si>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</si>
  <si>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</si>
  <si>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</si>
  <si>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</si>
  <si>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</si>
  <si>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</si>
  <si>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</si>
  <si>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</si>
  <si>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</si>
  <si>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</si>
  <si>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</si>
  <si>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</si>
  <si>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</si>
  <si>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</si>
  <si>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</si>
  <si>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</si>
  <si>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</si>
  <si>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</si>
  <si>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</si>
  <si>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</si>
  <si>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</si>
  <si>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</si>
  <si>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</si>
  <si>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</si>
  <si>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</si>
  <si>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</si>
  <si>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</si>
  <si>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</si>
  <si>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</si>
  <si>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</si>
  <si>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</si>
  <si>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</si>
  <si>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</si>
  <si>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</si>
  <si>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</si>
  <si>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</si>
  <si>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</si>
  <si>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</si>
  <si>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</si>
  <si>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</si>
  <si>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</si>
  <si>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</si>
  <si>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</si>
  <si>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</si>
  <si>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</si>
  <si>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</si>
  <si>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</si>
  <si>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</si>
  <si>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</si>
  <si>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</si>
  <si>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</si>
  <si>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</si>
  <si>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</si>
  <si>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</si>
  <si>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</si>
  <si>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</si>
  <si>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</si>
  <si>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</si>
  <si>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</si>
  <si>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</si>
  <si>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</si>
  <si>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</si>
  <si>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</si>
  <si>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</si>
  <si>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</si>
  <si>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</si>
  <si>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</si>
  <si>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</si>
  <si>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</si>
  <si>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</si>
  <si>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</si>
  <si>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</si>
  <si>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</si>
  <si>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</si>
  <si>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</si>
  <si>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</si>
  <si>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</si>
  <si>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</si>
  <si>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</si>
  <si>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</si>
  <si>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</si>
  <si>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</si>
  <si>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</si>
  <si>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</si>
  <si>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</si>
  <si>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</si>
  <si>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</si>
  <si>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</si>
  <si>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</si>
  <si>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</si>
  <si>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</si>
  <si>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</si>
  <si>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</si>
  <si>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</si>
  <si>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</si>
  <si>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</si>
  <si>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</si>
  <si>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</si>
  <si>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</si>
  <si>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</si>
  <si>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</si>
  <si>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</si>
  <si>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</si>
  <si>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</si>
  <si>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</si>
  <si>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</si>
  <si>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</si>
  <si>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</si>
  <si>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</si>
  <si>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</si>
  <si>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</si>
  <si>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</si>
  <si>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</si>
  <si>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</si>
  <si>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</si>
  <si>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</si>
  <si>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</si>
  <si>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</si>
  <si>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</si>
  <si>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</si>
  <si>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</si>
  <si>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</si>
  <si>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</si>
  <si>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</si>
  <si>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</si>
  <si>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</si>
  <si>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</si>
  <si>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</si>
  <si>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</si>
  <si>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</si>
  <si>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</si>
  <si>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</si>
  <si>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</si>
  <si>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</si>
  <si>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</si>
  <si>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</si>
  <si>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</si>
  <si>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</si>
  <si>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</si>
  <si>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</si>
  <si>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</si>
  <si>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</si>
  <si>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</si>
  <si>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</si>
  <si>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</si>
  <si>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</si>
  <si>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</si>
  <si>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</si>
  <si>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</si>
  <si>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</si>
  <si>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</si>
  <si>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</si>
  <si>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</si>
  <si>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</si>
  <si>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</si>
  <si>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</si>
  <si>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</si>
  <si>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</si>
  <si>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</si>
  <si>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</si>
  <si>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</si>
  <si>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</si>
  <si>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</si>
  <si>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</si>
  <si>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</si>
  <si>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</si>
  <si>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</si>
  <si>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</si>
  <si>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</si>
  <si>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</si>
  <si>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</si>
  <si>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</si>
  <si>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</si>
  <si>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</si>
  <si>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</si>
  <si>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</si>
  <si>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</si>
  <si>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</si>
  <si>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</si>
  <si>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</si>
  <si>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</si>
  <si>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</si>
  <si>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</si>
  <si>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</si>
  <si>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</si>
  <si>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</si>
  <si>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</si>
  <si>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</si>
  <si>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</si>
  <si>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</si>
  <si>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</si>
  <si>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</si>
  <si>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</si>
  <si>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</si>
  <si>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</si>
  <si>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</si>
  <si>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</si>
  <si>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</si>
  <si>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</si>
  <si>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</si>
  <si>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</si>
  <si>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</si>
  <si>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</si>
  <si>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</si>
  <si>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</si>
  <si>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</si>
  <si>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</si>
  <si>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</si>
  <si>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</si>
  <si>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</si>
  <si>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</si>
  <si>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</si>
  <si>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</si>
  <si>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</si>
  <si>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</si>
  <si>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</si>
  <si>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</si>
  <si>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</si>
  <si>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</si>
  <si>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</si>
  <si>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</si>
  <si>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</si>
  <si>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</si>
  <si>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</si>
  <si>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</si>
  <si>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</si>
  <si>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</si>
  <si>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</si>
  <si>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</si>
  <si>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</si>
  <si>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</si>
  <si>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</si>
  <si>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</si>
  <si>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</si>
  <si>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</si>
  <si>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</si>
  <si>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</si>
  <si>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</si>
  <si>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</si>
  <si>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</si>
  <si>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</si>
  <si>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</si>
  <si>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</si>
  <si>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</si>
  <si>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</si>
  <si>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</si>
  <si>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</si>
  <si>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</si>
  <si>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</si>
  <si>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</si>
  <si>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</si>
  <si>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</si>
  <si>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</si>
  <si>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</si>
  <si>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</si>
  <si>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</si>
  <si>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</si>
  <si>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</si>
  <si>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</si>
  <si>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</si>
  <si>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</si>
  <si>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</si>
  <si>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</si>
  <si>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</si>
  <si>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</si>
  <si>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</si>
  <si>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</si>
  <si>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</si>
  <si>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</si>
  <si>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</si>
  <si>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</si>
  <si>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</si>
  <si>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</si>
  <si>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</si>
  <si>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</si>
  <si>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</si>
  <si>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</si>
  <si>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</si>
  <si>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</si>
  <si>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</si>
  <si>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</si>
  <si>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</si>
  <si>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</si>
  <si>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</si>
  <si>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</si>
  <si>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</si>
  <si>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</si>
  <si>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</si>
  <si>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</si>
  <si>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</si>
  <si>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</si>
  <si>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</si>
  <si>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</si>
  <si>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</si>
  <si>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</si>
  <si>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</si>
  <si>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</si>
  <si>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</si>
  <si>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</si>
  <si>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</si>
  <si>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</si>
  <si>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</si>
  <si>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</si>
  <si>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</si>
  <si>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</si>
  <si>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</si>
  <si>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</si>
  <si>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</si>
  <si>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</si>
  <si>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</si>
  <si>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</si>
  <si>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</si>
  <si>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</si>
  <si>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</si>
  <si>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</si>
  <si>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</si>
  <si>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</si>
  <si>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</si>
  <si>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</si>
  <si>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</si>
  <si>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</si>
  <si>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</si>
  <si>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</si>
  <si>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</si>
  <si>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</si>
  <si>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</si>
  <si>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</si>
  <si>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</si>
  <si>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</si>
  <si>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</si>
  <si>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</si>
  <si>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</si>
  <si>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</si>
  <si>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</si>
  <si>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</si>
  <si>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</si>
  <si>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</si>
  <si>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</si>
  <si>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</si>
  <si>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</si>
  <si>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</si>
  <si>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</si>
  <si>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</si>
  <si>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</si>
  <si>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</si>
  <si>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</si>
  <si>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</si>
  <si>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</si>
  <si>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</si>
  <si>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</si>
  <si>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</si>
  <si>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</si>
  <si>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</si>
  <si>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</si>
  <si>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</si>
  <si>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</si>
  <si>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</si>
  <si>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</si>
  <si>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</si>
  <si>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</si>
  <si>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</si>
  <si>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</si>
  <si>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</si>
  <si>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</si>
  <si>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</si>
  <si>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</si>
  <si>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</si>
  <si>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</si>
  <si>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</si>
  <si>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</si>
  <si>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</si>
  <si>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</si>
  <si>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</si>
  <si>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</si>
  <si>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</si>
  <si>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</si>
  <si>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</si>
  <si>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</si>
  <si>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</si>
  <si>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</si>
  <si>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</si>
  <si>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</si>
  <si>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</si>
  <si>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</si>
  <si>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</si>
  <si>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</si>
  <si>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</si>
  <si>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</si>
  <si>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</si>
  <si>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</si>
  <si>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</si>
  <si>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</si>
  <si>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</si>
  <si>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</si>
  <si>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</si>
  <si>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</si>
  <si>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</si>
  <si>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</si>
  <si>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</si>
  <si>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</si>
  <si>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</si>
  <si>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</si>
  <si>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</si>
  <si>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</si>
  <si>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</si>
  <si>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</si>
  <si>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</si>
  <si>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</si>
  <si>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</si>
  <si>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</si>
  <si>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</si>
  <si>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</si>
  <si>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</si>
  <si>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</si>
  <si>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</si>
  <si>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</si>
  <si>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</si>
  <si>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</si>
  <si>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</si>
  <si>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</si>
  <si>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</si>
  <si>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</si>
  <si>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</si>
  <si>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</si>
  <si>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</si>
  <si>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</si>
  <si>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</si>
  <si>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</si>
  <si>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</si>
  <si>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</si>
  <si>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</si>
  <si>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</si>
  <si>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</si>
  <si>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</si>
  <si>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</si>
  <si>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</si>
  <si>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</si>
  <si>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</si>
  <si>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</si>
  <si>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</si>
  <si>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</si>
  <si>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</si>
  <si>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</si>
  <si>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</si>
  <si>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</si>
  <si>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</si>
  <si>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</si>
  <si>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</si>
  <si>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</si>
  <si>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</si>
  <si>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</si>
  <si>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</si>
  <si>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</si>
  <si>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</si>
  <si>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</si>
  <si>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</si>
  <si>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</si>
  <si>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</si>
  <si>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</si>
  <si>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</si>
  <si>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</si>
  <si>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</si>
  <si>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</si>
  <si>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</si>
  <si>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</si>
  <si>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</si>
  <si>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</si>
  <si>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</si>
  <si>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</si>
  <si>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</si>
  <si>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</si>
  <si>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</si>
  <si>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</si>
  <si>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</si>
  <si>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</si>
  <si>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</si>
  <si>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</si>
  <si>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</si>
  <si>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</si>
  <si>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</si>
  <si>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</si>
  <si>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</si>
  <si>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</si>
  <si>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</si>
  <si>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</si>
  <si>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</si>
  <si>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</si>
  <si>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</si>
  <si>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</si>
  <si>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</si>
  <si>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</si>
  <si>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</si>
  <si>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</si>
  <si>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</si>
  <si>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</si>
  <si>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</si>
  <si>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</si>
  <si>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</si>
  <si>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</si>
  <si>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</si>
  <si>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</si>
  <si>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</si>
  <si>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</si>
  <si>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</si>
  <si>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</si>
  <si>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</si>
  <si>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</si>
  <si>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</si>
  <si>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</si>
  <si>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</si>
  <si>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</si>
  <si>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</si>
  <si>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</si>
  <si>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</si>
  <si>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</si>
  <si>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</si>
  <si>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</si>
  <si>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</si>
  <si>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</si>
  <si>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</si>
  <si>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</si>
  <si>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</si>
  <si>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</si>
  <si>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</si>
  <si>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</si>
  <si>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</si>
  <si>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</si>
  <si>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</si>
  <si>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</si>
  <si>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</si>
  <si>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</si>
  <si>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</si>
  <si>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</si>
  <si>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</si>
  <si>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</si>
  <si>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</si>
  <si>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</si>
  <si>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</si>
  <si>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</si>
  <si>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</si>
  <si>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</si>
  <si>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</si>
  <si>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</si>
  <si>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</si>
  <si>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</si>
  <si>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</si>
  <si>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</si>
  <si>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</si>
  <si>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</si>
  <si>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</si>
  <si>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</si>
  <si>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</si>
  <si>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</si>
  <si>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</si>
  <si>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</si>
  <si>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</si>
  <si>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</si>
  <si>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</si>
  <si>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</si>
  <si>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</si>
  <si>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</si>
  <si>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</si>
  <si>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</si>
  <si>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</si>
  <si>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</si>
  <si>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</si>
  <si>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</si>
  <si>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</si>
  <si>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</si>
  <si>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</si>
  <si>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</si>
  <si>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</si>
  <si>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</si>
  <si>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</si>
  <si>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</si>
  <si>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</si>
  <si>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</si>
  <si>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</si>
  <si>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</si>
  <si>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</si>
  <si>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</si>
  <si>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</si>
  <si>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</si>
  <si>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</si>
  <si>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</si>
  <si>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</si>
  <si>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</si>
  <si>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</si>
  <si>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</si>
  <si>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</si>
  <si>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</si>
  <si>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</si>
  <si>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</si>
  <si>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</si>
  <si>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</si>
  <si>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</si>
  <si>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</si>
  <si>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</si>
  <si>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</si>
  <si>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</si>
  <si>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</si>
  <si>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</si>
  <si>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</si>
  <si>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</si>
  <si>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</si>
  <si>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</si>
  <si>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</si>
  <si>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</si>
  <si>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</si>
  <si>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</si>
  <si>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</si>
  <si>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</si>
  <si>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</si>
  <si>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</si>
  <si>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</si>
  <si>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</si>
  <si>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</si>
  <si>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</si>
  <si>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</si>
  <si>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</si>
  <si>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</si>
  <si>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</si>
  <si>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</si>
  <si>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</si>
  <si>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</si>
  <si>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</si>
  <si>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</si>
  <si>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</si>
  <si>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</si>
  <si>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</si>
  <si>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</si>
  <si>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</si>
  <si>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</si>
  <si>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</si>
  <si>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</si>
  <si>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</si>
  <si>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</si>
  <si>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</si>
  <si>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</si>
  <si>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</si>
  <si>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</si>
  <si>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</si>
  <si>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</si>
  <si>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</si>
  <si>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</si>
  <si>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</si>
  <si>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</si>
  <si>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</si>
  <si>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</si>
  <si>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</si>
  <si>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</si>
  <si>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</si>
  <si>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</si>
  <si>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</si>
  <si>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</si>
  <si>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</si>
  <si>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</si>
  <si>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</si>
  <si>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</si>
  <si>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</si>
  <si>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</si>
  <si>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</si>
  <si>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</si>
  <si>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</si>
  <si>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</si>
  <si>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</si>
  <si>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</si>
  <si>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</si>
  <si>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</si>
  <si>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</si>
  <si>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</si>
  <si>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</si>
  <si>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</si>
  <si>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</si>
  <si>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</si>
  <si>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</si>
  <si>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</si>
  <si>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</si>
  <si>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</si>
  <si>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</si>
  <si>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</si>
  <si>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</si>
  <si>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</si>
  <si>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</si>
  <si>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</si>
  <si>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</si>
  <si>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</si>
  <si>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</si>
  <si>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</si>
  <si>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</si>
  <si>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</si>
  <si>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</si>
  <si>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</si>
  <si>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</si>
  <si>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</si>
  <si>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</si>
  <si>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</si>
  <si>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</si>
  <si>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</si>
  <si>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</si>
  <si>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</si>
  <si>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</si>
  <si>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</si>
  <si>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</si>
  <si>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</si>
  <si>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</si>
  <si>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</si>
  <si>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</si>
  <si>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</si>
  <si>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</si>
  <si>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</si>
  <si>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</si>
  <si>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</si>
  <si>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</si>
  <si>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</si>
  <si>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</si>
  <si>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</si>
  <si>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</si>
  <si>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</si>
  <si>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</si>
  <si>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</si>
  <si>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</si>
  <si>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</si>
  <si>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</si>
  <si>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</si>
  <si>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</si>
  <si>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</si>
  <si>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</si>
  <si>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</si>
  <si>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</si>
  <si>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</si>
  <si>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</si>
  <si>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</si>
  <si>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</si>
  <si>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</si>
  <si>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</si>
  <si>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</si>
  <si>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</si>
  <si>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</si>
  <si>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</si>
  <si>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</si>
  <si>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</si>
  <si>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</si>
  <si>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</si>
  <si>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</si>
  <si>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</si>
  <si>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</si>
  <si>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</si>
  <si>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</si>
  <si>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</si>
  <si>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</si>
  <si>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</si>
  <si>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</si>
  <si>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</si>
  <si>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</si>
  <si>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</si>
  <si>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</si>
  <si>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</si>
  <si>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</si>
  <si>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</si>
  <si>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</si>
  <si>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</si>
  <si>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</si>
  <si>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</si>
  <si>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</si>
  <si>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</si>
  <si>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</si>
  <si>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</si>
  <si>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</si>
  <si>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</si>
  <si>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</si>
  <si>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</si>
  <si>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</si>
  <si>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</si>
  <si>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</si>
  <si>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</si>
  <si>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</si>
  <si>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</si>
  <si>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</si>
  <si>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</si>
  <si>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</si>
  <si>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</si>
  <si>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</si>
  <si>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</si>
  <si>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</si>
  <si>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</si>
  <si>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</si>
  <si>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</si>
  <si>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</si>
  <si>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</si>
  <si>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</si>
  <si>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</si>
  <si>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</si>
  <si>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</si>
  <si>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</si>
  <si>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</si>
  <si>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</si>
  <si>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</si>
  <si>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</si>
  <si>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</si>
  <si>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</si>
  <si>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</si>
  <si>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</si>
  <si>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</si>
  <si>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</si>
  <si>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</si>
  <si>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</si>
  <si>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</si>
  <si>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</si>
  <si>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</si>
  <si>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</si>
  <si>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</si>
  <si>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</si>
  <si>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</si>
  <si>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</si>
  <si>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</si>
  <si>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</si>
  <si>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</si>
  <si>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</si>
  <si>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</si>
  <si>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</si>
  <si>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</si>
  <si>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</si>
  <si>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</si>
  <si>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</si>
  <si>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</si>
  <si>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</si>
  <si>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</si>
  <si>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</si>
  <si>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</si>
  <si>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</si>
  <si>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</si>
  <si>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</si>
  <si>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</si>
  <si>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</si>
  <si>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</si>
  <si>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</si>
  <si>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</si>
  <si>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</si>
  <si>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</si>
  <si>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</si>
  <si>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</si>
  <si>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</si>
  <si>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</si>
  <si>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</si>
  <si>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</si>
  <si>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</si>
  <si>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</si>
  <si>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</si>
  <si>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</si>
  <si>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</si>
  <si>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</si>
  <si>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</si>
  <si>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</si>
  <si>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</si>
  <si>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</si>
  <si>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</si>
  <si>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</si>
  <si>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</si>
  <si>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</si>
  <si>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</si>
  <si>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</si>
  <si>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</si>
  <si>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</si>
  <si>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</si>
  <si>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</si>
  <si>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</si>
  <si>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</si>
  <si>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</si>
  <si>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</si>
  <si>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</si>
  <si>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</si>
  <si>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</si>
  <si>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</si>
  <si>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</si>
  <si>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</si>
  <si>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</si>
  <si>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</si>
  <si>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</si>
  <si>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</si>
  <si>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</si>
  <si>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</si>
  <si>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</si>
  <si>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</si>
  <si>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</si>
  <si>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</si>
  <si>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</si>
  <si>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</si>
  <si>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</si>
  <si>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</si>
  <si>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</si>
  <si>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</si>
  <si>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</si>
  <si>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</si>
  <si>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</si>
  <si>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</si>
  <si>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</si>
  <si>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</si>
  <si>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</si>
  <si>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</si>
  <si>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</si>
  <si>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</si>
  <si>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</si>
  <si>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</si>
  <si>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</si>
  <si>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</si>
  <si>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</si>
  <si>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</si>
  <si>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</si>
  <si>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</si>
  <si>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</si>
  <si>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</si>
  <si>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</si>
  <si>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</si>
  <si>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</si>
  <si>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</si>
  <si>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</si>
  <si>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</si>
  <si>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</si>
  <si>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</si>
  <si>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</si>
  <si>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</si>
  <si>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</si>
  <si>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</si>
  <si>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</si>
  <si>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</si>
  <si>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</si>
  <si>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</si>
  <si>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</si>
  <si>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</si>
  <si>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</si>
  <si>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</si>
  <si>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</si>
  <si>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</si>
  <si>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</si>
  <si>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</si>
  <si>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</si>
  <si>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</si>
  <si>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</si>
  <si>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</si>
  <si>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</si>
  <si>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</si>
  <si>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</si>
  <si>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</si>
  <si>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</si>
  <si>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</si>
  <si>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</si>
  <si>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</si>
  <si>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</si>
  <si>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</si>
  <si>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</si>
  <si>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</si>
  <si>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</si>
  <si>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</si>
  <si>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</si>
  <si>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</si>
  <si>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</si>
  <si>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</si>
  <si>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</si>
  <si>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</si>
  <si>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</si>
  <si>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</si>
  <si>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</si>
  <si>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</si>
  <si>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</si>
  <si>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</si>
  <si>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</si>
  <si>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</si>
  <si>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</si>
  <si>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</si>
  <si>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</si>
  <si>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</si>
  <si>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</si>
  <si>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</si>
  <si>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</si>
  <si>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</si>
  <si>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</si>
  <si>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</si>
  <si>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</si>
  <si>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</si>
  <si>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</si>
  <si>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</si>
  <si>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</si>
  <si>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</si>
  <si>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</si>
  <si>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</si>
  <si>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</si>
  <si>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</si>
  <si>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</si>
  <si>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</si>
  <si>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</si>
  <si>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</si>
  <si>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</si>
  <si>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</si>
  <si>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</si>
  <si>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</si>
  <si>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</si>
  <si>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</si>
  <si>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</si>
  <si>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</si>
  <si>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</si>
  <si>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</si>
  <si>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</si>
  <si>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</si>
  <si>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</si>
  <si>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</si>
  <si>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</si>
  <si>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</si>
  <si>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</si>
  <si>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</si>
  <si>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</si>
  <si>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</si>
  <si>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</si>
  <si>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</si>
  <si>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</si>
  <si>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</si>
  <si>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</si>
  <si>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</si>
  <si>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</si>
  <si>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</si>
  <si>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</si>
  <si>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</si>
  <si>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</si>
  <si>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</si>
  <si>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</si>
  <si>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</si>
  <si>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</si>
  <si>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</si>
  <si>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</si>
  <si>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</si>
  <si>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</si>
  <si>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</si>
  <si>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</si>
  <si>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</si>
  <si>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</si>
  <si>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</si>
  <si>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</si>
  <si>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</si>
  <si>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</si>
  <si>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</si>
  <si>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</si>
  <si>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</si>
  <si>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</si>
  <si>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</si>
  <si>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</si>
  <si>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</si>
  <si>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</si>
  <si>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</si>
  <si>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</si>
  <si>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</si>
  <si>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</si>
  <si>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</si>
  <si>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</si>
  <si>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</si>
  <si>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</si>
  <si>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</si>
  <si>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</si>
  <si>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</si>
  <si>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</si>
  <si>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</si>
  <si>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</si>
  <si>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</si>
  <si>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</si>
  <si>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</si>
  <si>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</si>
  <si>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</si>
  <si>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</si>
  <si>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</si>
  <si>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</si>
  <si>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</si>
  <si>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</si>
  <si>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</si>
  <si>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</si>
  <si>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</si>
  <si>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</si>
  <si>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</si>
  <si>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</si>
  <si>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</si>
  <si>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</si>
  <si>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</si>
  <si>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</si>
  <si>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</si>
  <si>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</si>
  <si>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</si>
  <si>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</si>
  <si>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</si>
  <si>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</si>
  <si>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</si>
  <si>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</si>
  <si>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</si>
  <si>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</si>
  <si>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</si>
  <si>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</si>
  <si>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</si>
  <si>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</si>
  <si>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</si>
  <si>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</si>
  <si>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</si>
  <si>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</si>
  <si>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</si>
  <si>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</si>
  <si>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</si>
  <si>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</si>
  <si>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</si>
  <si>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</si>
  <si>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</si>
  <si>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</si>
  <si>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</si>
  <si>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</si>
  <si>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</si>
  <si>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</si>
  <si>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</si>
  <si>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</si>
  <si>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</si>
  <si>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</si>
  <si>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</si>
  <si>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</si>
  <si>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</si>
  <si>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</si>
  <si>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</si>
  <si>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</si>
  <si>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</si>
  <si>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</si>
  <si>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</si>
  <si>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</si>
  <si>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</si>
  <si>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</si>
  <si>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</si>
  <si>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</si>
  <si>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</si>
  <si>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</si>
  <si>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</si>
  <si>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</si>
  <si>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</si>
  <si>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</si>
  <si>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</si>
  <si>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</si>
  <si>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</si>
  <si>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</si>
  <si>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</si>
  <si>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</si>
  <si>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</si>
  <si>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</si>
  <si>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</si>
  <si>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</si>
  <si>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</si>
  <si>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</si>
  <si>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</si>
  <si>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</si>
  <si>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</si>
  <si>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</si>
  <si>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</si>
  <si>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</si>
  <si>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</si>
  <si>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</si>
  <si>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</si>
  <si>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</si>
  <si>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</si>
  <si>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</si>
  <si>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</si>
  <si>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</si>
  <si>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</si>
  <si>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</si>
  <si>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</si>
  <si>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</si>
  <si>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</si>
  <si>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</si>
  <si>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</si>
  <si>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</si>
  <si>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</si>
  <si>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</si>
  <si>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</si>
  <si>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</si>
  <si>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</si>
  <si>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</si>
  <si>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</si>
  <si>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</si>
  <si>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</si>
  <si>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</si>
  <si>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</si>
  <si>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</si>
  <si>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</si>
  <si>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</si>
  <si>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</si>
  <si>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</si>
  <si>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</si>
  <si>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</si>
  <si>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</si>
  <si>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</si>
  <si>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</si>
  <si>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</si>
  <si>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</si>
  <si>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</si>
  <si>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</si>
  <si>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</si>
  <si>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</si>
  <si>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</si>
  <si>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</si>
  <si>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</si>
  <si>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</si>
  <si>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</si>
  <si>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</si>
  <si>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</si>
  <si>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</si>
  <si>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</si>
  <si>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</si>
  <si>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</si>
  <si>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</si>
  <si>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</si>
  <si>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</si>
  <si>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</si>
  <si>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</si>
  <si>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</si>
  <si>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</si>
  <si>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</si>
  <si>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</si>
  <si>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</si>
  <si>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</si>
  <si>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</si>
  <si>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</si>
  <si>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</si>
  <si>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</si>
  <si>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</si>
  <si>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</si>
  <si>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</si>
  <si>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</si>
  <si>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</si>
  <si>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</si>
  <si>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</si>
  <si>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</si>
  <si>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</si>
  <si>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</si>
  <si>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</si>
  <si>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</si>
  <si>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</si>
  <si>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</si>
  <si>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</si>
  <si>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</si>
  <si>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</si>
  <si>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</si>
  <si>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</si>
  <si>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</si>
  <si>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</si>
  <si>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</si>
  <si>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</si>
  <si>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</si>
  <si>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</si>
  <si>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</si>
  <si>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</si>
  <si>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</si>
  <si>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</si>
  <si>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</si>
  <si>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</si>
  <si>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</si>
  <si>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</si>
  <si>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</si>
  <si>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</si>
  <si>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</si>
  <si>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</si>
  <si>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</si>
  <si>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</si>
  <si>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</si>
  <si>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</si>
  <si>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</si>
  <si>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</si>
  <si>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</si>
  <si>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</si>
  <si>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</si>
  <si>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</si>
  <si>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</si>
  <si>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</si>
  <si>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</si>
  <si>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</si>
  <si>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</si>
  <si>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</si>
  <si>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</si>
  <si>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</si>
  <si>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</si>
  <si>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</si>
  <si>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</si>
  <si>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</si>
  <si>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</si>
  <si>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</si>
  <si>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</si>
  <si>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</si>
  <si>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</si>
  <si>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</si>
  <si>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</si>
  <si>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</si>
  <si>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</si>
  <si>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</si>
  <si>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</si>
  <si>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</si>
  <si>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</si>
  <si>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</si>
  <si>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</si>
  <si>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</si>
  <si>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</si>
  <si>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</si>
  <si>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</si>
  <si>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</si>
  <si>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</si>
  <si>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</si>
  <si>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</si>
  <si>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</si>
  <si>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</si>
  <si>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</si>
  <si>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</si>
  <si>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</si>
  <si>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</si>
  <si>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</si>
  <si>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</si>
  <si>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</si>
  <si>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</si>
  <si>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</si>
  <si>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</si>
  <si>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</si>
  <si>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</si>
  <si>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</si>
  <si>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</si>
  <si>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</si>
  <si>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</si>
  <si>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</si>
  <si>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</si>
  <si>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</si>
  <si>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</si>
  <si>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</si>
  <si>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</si>
  <si>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</si>
  <si>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</si>
  <si>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</si>
  <si>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</si>
  <si>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</si>
  <si>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</si>
  <si>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</si>
  <si>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</si>
  <si>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</si>
  <si>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</si>
  <si>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</si>
  <si>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</si>
  <si>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</si>
  <si>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</si>
  <si>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</si>
  <si>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</si>
  <si>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</si>
  <si>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</si>
  <si>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</si>
  <si>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</si>
  <si>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</si>
  <si>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</si>
  <si>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</si>
  <si>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</si>
  <si>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</si>
  <si>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</si>
  <si>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</si>
  <si>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</si>
  <si>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</si>
  <si>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</si>
  <si>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</si>
  <si>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</si>
  <si>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</si>
  <si>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</si>
  <si>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</si>
  <si>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</si>
  <si>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</si>
  <si>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</si>
  <si>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</si>
  <si>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</si>
  <si>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</si>
  <si>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</si>
  <si>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</si>
  <si>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</si>
  <si>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</si>
  <si>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</si>
  <si>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</si>
  <si>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</si>
  <si>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</si>
  <si>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</si>
  <si>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</si>
  <si>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</si>
  <si>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</si>
  <si>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</si>
  <si>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</si>
  <si>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</si>
  <si>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</si>
  <si>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</si>
  <si>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</si>
  <si>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</si>
  <si>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</si>
  <si>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</si>
  <si>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</si>
  <si>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</si>
  <si>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</si>
  <si>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</si>
  <si>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</si>
  <si>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</si>
  <si>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</si>
  <si>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</si>
  <si>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</si>
  <si>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</si>
  <si>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</si>
  <si>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</si>
  <si>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</si>
  <si>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</si>
  <si>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</si>
  <si>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</si>
  <si>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</si>
  <si>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</si>
  <si>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</si>
  <si>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</si>
  <si>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</si>
  <si>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</si>
  <si>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</si>
  <si>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</si>
  <si>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</si>
  <si>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</si>
  <si>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</si>
  <si>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</si>
  <si>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</si>
  <si>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</si>
  <si>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</si>
  <si>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</si>
  <si>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</si>
  <si>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</si>
  <si>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</si>
  <si>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</si>
  <si>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</si>
  <si>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</si>
  <si>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</si>
  <si>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</si>
  <si>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</si>
  <si>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</si>
  <si>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</si>
  <si>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</si>
  <si>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</si>
  <si>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</si>
  <si>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</si>
  <si>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</si>
  <si>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</si>
  <si>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</si>
  <si>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</si>
  <si>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</si>
  <si>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</si>
  <si>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</si>
  <si>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</si>
  <si>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</si>
  <si>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</si>
  <si>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</si>
  <si>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</si>
  <si>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</si>
  <si>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</si>
  <si>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</si>
  <si>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</si>
  <si>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</si>
  <si>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</si>
  <si>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</si>
  <si>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</si>
  <si>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</si>
  <si>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</si>
  <si>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</si>
  <si>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</si>
  <si>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</si>
  <si>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</si>
  <si>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</si>
  <si>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</si>
  <si>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</si>
  <si>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</si>
  <si>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</si>
  <si>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</si>
  <si>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</si>
  <si>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</si>
  <si>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</si>
  <si>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</si>
  <si>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</si>
  <si>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</si>
  <si>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</si>
  <si>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</si>
  <si>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</si>
  <si>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</si>
  <si>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</si>
  <si>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</si>
  <si>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</si>
  <si>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</si>
  <si>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</si>
  <si>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</si>
  <si>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</si>
  <si>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</si>
  <si>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</si>
  <si>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</si>
  <si>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</si>
  <si>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</si>
  <si>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</si>
  <si>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</si>
  <si>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</si>
  <si>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</si>
  <si>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</si>
  <si>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</si>
  <si>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</si>
  <si>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</si>
  <si>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</si>
  <si>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</si>
  <si>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</si>
  <si>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</si>
  <si>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</si>
  <si>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</si>
  <si>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</si>
  <si>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</si>
  <si>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</si>
  <si>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</si>
  <si>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</si>
  <si>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</si>
  <si>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</si>
  <si>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</si>
  <si>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</si>
  <si>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</si>
  <si>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</si>
  <si>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</si>
  <si>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</si>
  <si>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</si>
  <si>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</si>
  <si>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</si>
  <si>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</si>
  <si>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</si>
  <si>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</si>
  <si>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</si>
  <si>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</si>
  <si>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</si>
  <si>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</si>
  <si>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</si>
  <si>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</si>
  <si>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</si>
  <si>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</si>
  <si>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</si>
  <si>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</si>
  <si>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</si>
  <si>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</si>
  <si>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</si>
  <si>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</si>
  <si>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</si>
  <si>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</si>
  <si>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</si>
  <si>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</si>
  <si>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</si>
  <si>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</si>
  <si>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</si>
  <si>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</si>
  <si>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</si>
  <si>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</si>
  <si>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</si>
  <si>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</si>
  <si>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</si>
  <si>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</si>
  <si>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</si>
  <si>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</si>
  <si>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</si>
  <si>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</si>
  <si>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</si>
  <si>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</si>
  <si>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</si>
  <si>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</si>
  <si>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</si>
  <si>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</si>
  <si>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</si>
  <si>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</si>
  <si>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</si>
  <si>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</si>
  <si>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</si>
  <si>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</si>
  <si>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</si>
  <si>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</si>
  <si>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</si>
  <si>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</si>
  <si>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</si>
  <si>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</si>
  <si>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</si>
  <si>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</si>
  <si>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</si>
  <si>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</si>
  <si>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</si>
  <si>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</si>
  <si>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</si>
  <si>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</si>
  <si>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</si>
  <si>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</si>
  <si>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</si>
  <si>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</si>
  <si>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</si>
  <si>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</si>
  <si>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</si>
  <si>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</si>
  <si>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</si>
  <si>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</si>
  <si>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</si>
  <si>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</si>
  <si>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</si>
  <si>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</si>
  <si>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</si>
  <si>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</si>
  <si>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</si>
  <si>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</si>
  <si>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</si>
  <si>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</si>
  <si>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</si>
  <si>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</si>
  <si>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</si>
  <si>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</si>
  <si>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</si>
  <si>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</si>
  <si>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</si>
  <si>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</si>
  <si>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</si>
  <si>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</si>
  <si>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</si>
  <si>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</si>
  <si>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</si>
  <si>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</si>
  <si>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</si>
  <si>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</si>
  <si>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</si>
  <si>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</si>
  <si>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</si>
  <si>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</si>
  <si>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</si>
  <si>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</si>
  <si>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</si>
  <si>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</si>
  <si>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</si>
  <si>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</si>
  <si>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</si>
  <si>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</si>
  <si>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</si>
  <si>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</si>
  <si>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</si>
  <si>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</si>
  <si>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</si>
  <si>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</si>
  <si>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</si>
  <si>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</si>
  <si>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</si>
  <si>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</si>
  <si>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</si>
  <si>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</si>
  <si>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</si>
  <si>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</si>
  <si>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</si>
  <si>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</si>
  <si>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</si>
  <si>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</si>
  <si>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</si>
  <si>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</si>
  <si>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</si>
  <si>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</si>
  <si>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</si>
  <si>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</si>
  <si>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</si>
  <si>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</si>
  <si>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</si>
  <si>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</si>
  <si>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</si>
  <si>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</si>
  <si>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</si>
  <si>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</si>
  <si>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</si>
  <si>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</si>
  <si>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</si>
  <si>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</si>
  <si>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</si>
  <si>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</si>
  <si>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</si>
  <si>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</si>
  <si>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</si>
  <si>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</si>
  <si>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</si>
  <si>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</si>
  <si>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</si>
  <si>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</si>
  <si>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</si>
  <si>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</si>
  <si>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</si>
  <si>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</si>
  <si>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</si>
  <si>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</si>
  <si>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</si>
  <si>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</si>
  <si>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</si>
  <si>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</si>
  <si>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</si>
  <si>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</si>
  <si>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</si>
  <si>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</si>
  <si>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</si>
  <si>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</si>
  <si>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</si>
  <si>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</si>
  <si>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</si>
  <si>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</si>
  <si>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</si>
  <si>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</si>
  <si>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</si>
  <si>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</si>
  <si>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</si>
  <si>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</si>
  <si>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</si>
  <si>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</si>
  <si>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</si>
  <si>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</si>
  <si>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</si>
  <si>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</si>
  <si>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</si>
  <si>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</si>
  <si>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</si>
  <si>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</si>
  <si>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</si>
  <si>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</si>
  <si>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</si>
  <si>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</si>
  <si>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</si>
  <si>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</si>
  <si>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</si>
  <si>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</si>
  <si>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</si>
  <si>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</si>
  <si>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</si>
  <si>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</si>
  <si>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</si>
  <si>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</si>
  <si>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</si>
  <si>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</si>
  <si>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</si>
  <si>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</si>
  <si>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</si>
  <si>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</si>
  <si>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</si>
  <si>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</si>
  <si>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</si>
  <si>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</si>
  <si>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</si>
  <si>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</si>
  <si>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</si>
  <si>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</si>
  <si>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</si>
  <si>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</si>
  <si>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</si>
  <si>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</si>
  <si>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</si>
  <si>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</si>
  <si>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</si>
  <si>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</si>
  <si>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</si>
  <si>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</si>
  <si>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</si>
  <si>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</si>
  <si>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</si>
  <si>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</si>
  <si>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</si>
  <si>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</si>
  <si>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</si>
  <si>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</si>
  <si>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</si>
  <si>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</si>
  <si>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</si>
  <si>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</si>
  <si>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</si>
  <si>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</si>
  <si>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</si>
  <si>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</si>
  <si>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</si>
  <si>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</si>
  <si>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</si>
  <si>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</si>
  <si>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</si>
  <si>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</si>
  <si>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</si>
  <si>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</si>
  <si>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</si>
  <si>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</si>
  <si>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</si>
  <si>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</si>
  <si>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</si>
  <si>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</si>
  <si>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</si>
  <si>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</si>
  <si>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</si>
  <si>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</si>
  <si>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</si>
  <si>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</si>
  <si>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</si>
  <si>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</si>
  <si>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</si>
  <si>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</si>
  <si>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</si>
  <si>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</si>
  <si>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</si>
  <si>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</si>
  <si>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</si>
  <si>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</si>
  <si>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</si>
  <si>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</si>
  <si>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</si>
  <si>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</si>
  <si>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</si>
  <si>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</si>
  <si>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</si>
  <si>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</si>
  <si>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</si>
  <si>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</si>
  <si>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</si>
  <si>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</si>
  <si>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</si>
  <si>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</si>
  <si>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</si>
  <si>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</si>
  <si>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</si>
  <si>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</si>
  <si>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</si>
  <si>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</si>
  <si>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</si>
  <si>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</si>
  <si>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</si>
  <si>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</si>
  <si>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</si>
  <si>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</si>
  <si>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</si>
  <si>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</si>
  <si>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</si>
  <si>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</si>
  <si>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</si>
  <si>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</si>
  <si>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</si>
  <si>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</si>
  <si>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</si>
  <si>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</si>
  <si>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</si>
  <si>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</si>
  <si>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</si>
  <si>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</si>
  <si>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</si>
  <si>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</si>
  <si>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</si>
  <si>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</si>
  <si>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</si>
  <si>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</si>
  <si>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</si>
  <si>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</si>
  <si>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</si>
  <si>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</si>
  <si>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</si>
  <si>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</si>
  <si>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</si>
  <si>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</si>
  <si>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</si>
  <si>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</si>
  <si>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</si>
  <si>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</si>
  <si>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</si>
  <si>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</si>
  <si>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</si>
  <si>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</si>
  <si>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</si>
  <si>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</si>
  <si>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</si>
  <si>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</si>
  <si>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</si>
  <si>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</si>
  <si>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</si>
  <si>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</si>
  <si>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</si>
  <si>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</si>
  <si>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</si>
  <si>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</si>
  <si>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</si>
  <si>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</si>
  <si>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</si>
  <si>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</si>
  <si>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</si>
  <si>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</si>
  <si>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</si>
  <si>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</si>
  <si>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</si>
  <si>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</si>
  <si>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</si>
  <si>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</si>
  <si>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</si>
  <si>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</si>
  <si>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</si>
  <si>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</si>
  <si>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</si>
  <si>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</si>
  <si>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</si>
  <si>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</si>
  <si>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</si>
  <si>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</si>
  <si>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</si>
  <si>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</si>
  <si>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</si>
  <si>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</si>
  <si>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</si>
  <si>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</si>
  <si>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</si>
  <si>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</si>
  <si>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</si>
  <si>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</si>
  <si>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</si>
  <si>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</si>
  <si>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</si>
  <si>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</si>
  <si>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</si>
  <si>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</si>
  <si>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</si>
  <si>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</si>
  <si>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</si>
  <si>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</si>
  <si>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</si>
  <si>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</si>
  <si>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</si>
  <si>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</si>
  <si>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</si>
  <si>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</si>
  <si>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</si>
  <si>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</si>
  <si>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</si>
  <si>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</si>
  <si>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</si>
  <si>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</si>
  <si>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</si>
  <si>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</si>
  <si>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</si>
  <si>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</si>
  <si>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</si>
  <si>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</si>
  <si>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</si>
  <si>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</si>
  <si>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</si>
  <si>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</si>
  <si>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</si>
  <si>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</si>
  <si>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</si>
  <si>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</si>
  <si>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</si>
  <si>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</si>
  <si>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</si>
  <si>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</si>
  <si>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</si>
  <si>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</si>
  <si>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</si>
  <si>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</si>
  <si>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</si>
  <si>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</si>
  <si>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</si>
  <si>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</si>
  <si>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</si>
  <si>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</si>
  <si>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</si>
  <si>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</si>
  <si>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</si>
  <si>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</si>
  <si>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</si>
  <si>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</si>
  <si>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</si>
  <si>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</si>
  <si>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</si>
  <si>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</si>
  <si>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</si>
  <si>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</si>
  <si>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</si>
  <si>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</si>
  <si>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</si>
  <si>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</si>
  <si>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</si>
  <si>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</si>
  <si>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</si>
  <si>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</si>
  <si>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</si>
  <si>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</si>
  <si>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</si>
  <si>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</si>
  <si>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</si>
  <si>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</si>
  <si>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</si>
  <si>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</si>
  <si>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</si>
  <si>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</si>
  <si>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</si>
  <si>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</si>
  <si>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</si>
  <si>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</si>
  <si>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</si>
  <si>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</si>
  <si>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</si>
  <si>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</si>
  <si>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</si>
  <si>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</si>
  <si>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</si>
  <si>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</si>
  <si>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</si>
  <si>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</si>
  <si>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</si>
  <si>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</si>
  <si>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</si>
  <si>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</si>
  <si>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</si>
  <si>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</si>
  <si>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</si>
  <si>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</si>
  <si>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</si>
  <si>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</si>
  <si>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</si>
  <si>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</si>
  <si>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</si>
  <si>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</si>
  <si>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</si>
  <si>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</si>
  <si>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</si>
  <si>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</si>
  <si>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</si>
  <si>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</si>
  <si>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</si>
  <si>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</si>
  <si>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</si>
  <si>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</si>
  <si>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</si>
  <si>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</si>
  <si>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</si>
  <si>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</si>
  <si>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</si>
  <si>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</si>
  <si>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</si>
  <si>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</si>
  <si>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</si>
  <si>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</si>
  <si>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</si>
  <si>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</si>
  <si>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</si>
  <si>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</si>
  <si>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</si>
  <si>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</si>
  <si>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</si>
  <si>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</si>
  <si>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</si>
  <si>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</si>
  <si>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</si>
  <si>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</si>
  <si>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</si>
  <si>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</si>
  <si>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</si>
  <si>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</si>
  <si>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</si>
  <si>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</si>
  <si>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</si>
  <si>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</si>
  <si>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</si>
  <si>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</si>
  <si>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</si>
  <si>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</si>
  <si>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</si>
  <si>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</si>
  <si>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</si>
  <si>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</si>
  <si>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</si>
  <si>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</si>
  <si>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</si>
  <si>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</si>
  <si>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</si>
  <si>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</si>
  <si>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</si>
  <si>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</si>
  <si>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</si>
  <si>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</si>
  <si>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</si>
  <si>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</si>
  <si>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</si>
  <si>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</si>
  <si>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</si>
  <si>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</si>
  <si>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</si>
  <si>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</si>
  <si>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</si>
  <si>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</si>
  <si>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</si>
  <si>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</si>
  <si>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</si>
  <si>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</si>
  <si>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</si>
  <si>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</si>
  <si>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</si>
  <si>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</si>
  <si>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</si>
  <si>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</si>
  <si>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</si>
  <si>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</si>
  <si>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</si>
  <si>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</si>
  <si>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</si>
  <si>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</si>
  <si>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</si>
  <si>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</si>
  <si>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</si>
  <si>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</si>
  <si>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</si>
  <si>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</si>
  <si>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</si>
  <si>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</si>
  <si>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</si>
  <si>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</si>
  <si>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</si>
  <si>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</si>
  <si>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</si>
  <si>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</si>
  <si>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</si>
  <si>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</si>
  <si>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</si>
  <si>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</si>
  <si>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</si>
  <si>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</si>
  <si>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</si>
  <si>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</si>
  <si>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</si>
  <si>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</si>
  <si>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</si>
  <si>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</si>
  <si>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</si>
  <si>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</si>
  <si>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</si>
  <si>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</si>
  <si>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</si>
  <si>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</si>
  <si>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</si>
  <si>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</si>
  <si>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</si>
  <si>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</si>
  <si>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</si>
  <si>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</si>
  <si>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</si>
  <si>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</si>
  <si>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</si>
  <si>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</si>
  <si>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</si>
  <si>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</si>
  <si>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</si>
  <si>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</si>
  <si>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</si>
  <si>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</si>
  <si>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</si>
  <si>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</si>
  <si>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</si>
  <si>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</si>
  <si>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</si>
  <si>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</si>
  <si>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</si>
  <si>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</si>
  <si>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</si>
  <si>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</si>
  <si>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</si>
  <si>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</si>
  <si>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</si>
  <si>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</si>
  <si>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</si>
  <si>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</si>
  <si>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</si>
  <si>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</si>
  <si>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Country</t>
  </si>
  <si>
    <t>Count of Outcome</t>
  </si>
  <si>
    <t>Canceled</t>
  </si>
  <si>
    <t>Failed</t>
  </si>
  <si>
    <t>Live</t>
  </si>
  <si>
    <t>Successful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</si>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</sst>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3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center"/>
    </dxf>
    <dxf>
      <alignment horizontal="center"/>
    </dxf>
    <dxf>
      <font>
        <color theme="8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Category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7-514E-8AF1-DBCE307C84F6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187-514E-8AF1-DBCE307C84F6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187-514E-8AF1-DBCE307C84F6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87-514E-8AF1-DBCE307C8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6218592"/>
        <c:axId val="2012779088"/>
      </c:barChart>
      <c:catAx>
        <c:axId val="199621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79088"/>
        <c:crosses val="autoZero"/>
        <c:auto val="1"/>
        <c:lblAlgn val="ctr"/>
        <c:lblOffset val="100"/>
        <c:noMultiLvlLbl val="0"/>
      </c:catAx>
      <c:valAx>
        <c:axId val="201277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2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Sub-Category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1-A549-AED2-A61CAE43ACD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1-A549-AED2-A61CAE43ACD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A1-A549-AED2-A61CAE43ACD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A1-A549-AED2-A61CAE43A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3114912"/>
        <c:axId val="2073243456"/>
      </c:barChart>
      <c:catAx>
        <c:axId val="207311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243456"/>
        <c:crosses val="autoZero"/>
        <c:auto val="1"/>
        <c:lblAlgn val="ctr"/>
        <c:lblOffset val="100"/>
        <c:noMultiLvlLbl val="0"/>
      </c:catAx>
      <c:valAx>
        <c:axId val="207324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1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16</xdr:col>
      <xdr:colOff>0</xdr:colOff>
      <xdr:row>31</xdr:row>
      <xdr:rowOff>125742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1ADA3B-F5D7-2D44-B9A3-80B300AB1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50800</xdr:rowOff>
    </xdr:from>
    <xdr:to>
      <xdr:col>14</xdr:col>
      <xdr:colOff>292100</xdr:colOff>
      <xdr:row>29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FE68C-7DC4-C447-8DFE-F60F8D35E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Dituro" refreshedDate="43666.286396296295" createdVersion="6" refreshedVersion="6" minRefreshableVersion="3" recordCount="4114" xr:uid="{A6E6E91C-C7D3-5846-932B-29263104A5D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BA8F8-4149-E84F-A86E-48B0EF2E57C5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Kickstarter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CDE0A-B04B-D94D-96DE-F5C90A90246B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n="Canceled" x="1"/>
        <item n="Failed" x="2"/>
        <item n="Live" x="3"/>
        <item n="Successful" x="0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3">
    <format dxfId="27">
      <pivotArea outline="0" collapsedLevelsAreSubtotals="1" fieldPosition="0"/>
    </format>
    <format dxfId="26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="151" zoomScaleNormal="151" workbookViewId="0">
      <selection activeCell="T2" sqref="T2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" bestFit="1" customWidth="1"/>
    <col min="18" max="18" width="16.33203125" bestFit="1" customWidth="1"/>
    <col min="19" max="19" width="20.6640625" bestFit="1" customWidth="1"/>
    <col min="20" max="20" width="19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8372</v>
      </c>
      <c r="T1" s="1" t="s">
        <v>8373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IF(L2&gt;0,E2/L2,0)</f>
        <v>63.917582417582416</v>
      </c>
      <c r="Q2" t="str">
        <f>LEFT($N2,FIND("/",$N2,1)-1)</f>
        <v>film &amp; video</v>
      </c>
      <c r="R2" t="str">
        <f>MID($N2,FIND("/",$N2,1)+1,32)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IF(L3&gt;0,E3/L3,0)</f>
        <v>185.48101265822785</v>
      </c>
      <c r="Q3" t="str">
        <f t="shared" ref="Q3:Q66" si="2">LEFT($N3,FIND("/",$N3,1)-1)</f>
        <v>film &amp; video</v>
      </c>
      <c r="R3" t="str">
        <f t="shared" ref="R3:R66" si="3">MID($N3,FIND("/",$N3,1)+1,32)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IF(L67&gt;0,E67/L67,0)</f>
        <v>132.05263157894737</v>
      </c>
      <c r="Q67" t="str">
        <f t="shared" ref="Q67:Q130" si="8">LEFT($N67,FIND("/",$N67,1)-1)</f>
        <v>film &amp; video</v>
      </c>
      <c r="R67" t="str">
        <f t="shared" ref="R67:R130" si="9">MID($N67,FIND("/",$N67,1)+1,32)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>
        <f t="shared" ref="P131:P194" si="13">IF(L131&gt;0,E131/L131,0)</f>
        <v>0</v>
      </c>
      <c r="Q131" t="str">
        <f t="shared" ref="Q131:Q194" si="14">LEFT($N131,FIND("/",$N131,1)-1)</f>
        <v>film &amp; video</v>
      </c>
      <c r="R131" t="str">
        <f t="shared" ref="R131:R194" si="15">MID($N131,FIND("/",$N131,1)+1,32)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>
        <f t="shared" ref="P195:P258" si="19">IF(L195&gt;0,E195/L195,0)</f>
        <v>0</v>
      </c>
      <c r="Q195" t="str">
        <f t="shared" ref="Q195:Q258" si="20">LEFT($N195,FIND("/",$N195,1)-1)</f>
        <v>film &amp; video</v>
      </c>
      <c r="R195" t="str">
        <f t="shared" ref="R195:R258" si="21">MID($N195,FIND("/",$N195,1)+1,32)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IF(L259&gt;0,E259/L259,0)</f>
        <v>66.70405357142856</v>
      </c>
      <c r="Q259" t="str">
        <f t="shared" ref="Q259:Q322" si="26">LEFT($N259,FIND("/",$N259,1)-1)</f>
        <v>film &amp; video</v>
      </c>
      <c r="R259" t="str">
        <f t="shared" ref="R259:R322" si="27">MID($N259,FIND("/",$N259,1)+1,32)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IF(L323&gt;0,E323/L323,0)</f>
        <v>106.62314540059347</v>
      </c>
      <c r="Q323" t="str">
        <f t="shared" ref="Q323:Q386" si="32">LEFT($N323,FIND("/",$N323,1)-1)</f>
        <v>film &amp; video</v>
      </c>
      <c r="R323" t="str">
        <f t="shared" ref="R323:R386" si="33">MID($N323,FIND("/",$N323,1)+1,32)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IF(L387&gt;0,E387/L387,0)</f>
        <v>111.79535864978902</v>
      </c>
      <c r="Q387" t="str">
        <f t="shared" ref="Q387:Q450" si="38">LEFT($N387,FIND("/",$N387,1)-1)</f>
        <v>film &amp; video</v>
      </c>
      <c r="R387" t="str">
        <f t="shared" ref="R387:R450" si="39">MID($N387,FIND("/",$N387,1)+1,32)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IF(L451&gt;0,E451/L451,0)</f>
        <v>9</v>
      </c>
      <c r="Q451" t="str">
        <f t="shared" ref="Q451:Q514" si="44">LEFT($N451,FIND("/",$N451,1)-1)</f>
        <v>film &amp; video</v>
      </c>
      <c r="R451" t="str">
        <f t="shared" ref="R451:R514" si="45">MID($N451,FIND("/",$N451,1)+1,32)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IF(L515&gt;0,E515/L515,0)</f>
        <v>102.38235294117646</v>
      </c>
      <c r="Q515" t="str">
        <f t="shared" ref="Q515:Q578" si="50">LEFT($N515,FIND("/",$N515,1)-1)</f>
        <v>film &amp; video</v>
      </c>
      <c r="R515" t="str">
        <f t="shared" ref="R515:R578" si="51">MID($N515,FIND("/",$N515,1)+1,32)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IF(L579&gt;0,E579/L579,0)</f>
        <v>10</v>
      </c>
      <c r="Q579" t="str">
        <f t="shared" ref="Q579:Q642" si="56">LEFT($N579,FIND("/",$N579,1)-1)</f>
        <v>technology</v>
      </c>
      <c r="R579" t="str">
        <f t="shared" ref="R579:R642" si="57">MID($N579,FIND("/",$N579,1)+1,32)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IF(L643&gt;0,E643/L643,0)</f>
        <v>151.31746031746033</v>
      </c>
      <c r="Q643" t="str">
        <f t="shared" ref="Q643:Q706" si="62">LEFT($N643,FIND("/",$N643,1)-1)</f>
        <v>technology</v>
      </c>
      <c r="R643" t="str">
        <f t="shared" ref="R643:R706" si="63">MID($N643,FIND("/",$N643,1)+1,32)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IF(L707&gt;0,E707/L707,0)</f>
        <v>195.4</v>
      </c>
      <c r="Q707" t="str">
        <f t="shared" ref="Q707:Q770" si="68">LEFT($N707,FIND("/",$N707,1)-1)</f>
        <v>technology</v>
      </c>
      <c r="R707" t="str">
        <f t="shared" ref="R707:R770" si="69">MID($N707,FIND("/",$N707,1)+1,32)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IF(L771&gt;0,E771/L771,0)</f>
        <v>31.846153846153847</v>
      </c>
      <c r="Q771" t="str">
        <f t="shared" ref="Q771:Q834" si="74">LEFT($N771,FIND("/",$N771,1)-1)</f>
        <v>publishing</v>
      </c>
      <c r="R771" t="str">
        <f t="shared" ref="R771:R834" si="75">MID($N771,FIND("/",$N771,1)+1,32)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IF(L835&gt;0,E835/L835,0)</f>
        <v>148.78048780487805</v>
      </c>
      <c r="Q835" t="str">
        <f t="shared" ref="Q835:Q898" si="80">LEFT($N835,FIND("/",$N835,1)-1)</f>
        <v>music</v>
      </c>
      <c r="R835" t="str">
        <f t="shared" ref="R835:R898" si="81">MID($N835,FIND("/",$N835,1)+1,32)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>
        <f t="shared" ref="P899:P962" si="85">IF(L899&gt;0,E899/L899,0)</f>
        <v>0</v>
      </c>
      <c r="Q899" t="str">
        <f t="shared" ref="Q899:Q962" si="86">LEFT($N899,FIND("/",$N899,1)-1)</f>
        <v>music</v>
      </c>
      <c r="R899" t="str">
        <f t="shared" ref="R899:R962" si="87">MID($N899,FIND("/",$N899,1)+1,32)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IF(L963&gt;0,E963/L963,0)</f>
        <v>364.35454545454547</v>
      </c>
      <c r="Q963" t="str">
        <f t="shared" ref="Q963:Q1026" si="92">LEFT($N963,FIND("/",$N963,1)-1)</f>
        <v>technology</v>
      </c>
      <c r="R963" t="str">
        <f t="shared" ref="R963:R1026" si="93">MID($N963,FIND("/",$N963,1)+1,32)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IF(L1027&gt;0,E1027/L1027,0)</f>
        <v>71.848571428571432</v>
      </c>
      <c r="Q1027" t="str">
        <f t="shared" ref="Q1027:Q1090" si="98">LEFT($N1027,FIND("/",$N1027,1)-1)</f>
        <v>music</v>
      </c>
      <c r="R1027" t="str">
        <f t="shared" ref="R1027:R1090" si="99">MID($N1027,FIND("/",$N1027,1)+1,32)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IF(L1091&gt;0,E1091/L1091,0)</f>
        <v>23.959183673469386</v>
      </c>
      <c r="Q1091" t="str">
        <f t="shared" ref="Q1091:Q1154" si="104">LEFT($N1091,FIND("/",$N1091,1)-1)</f>
        <v>games</v>
      </c>
      <c r="R1091" t="str">
        <f t="shared" ref="R1091:R1154" si="105">MID($N1091,FIND("/",$N1091,1)+1,32)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IF(L1155&gt;0,E1155/L1155,0)</f>
        <v>50</v>
      </c>
      <c r="Q1155" t="str">
        <f t="shared" ref="Q1155:Q1218" si="110">LEFT($N1155,FIND("/",$N1155,1)-1)</f>
        <v>food</v>
      </c>
      <c r="R1155" t="str">
        <f t="shared" ref="R1155:R1218" si="111">MID($N1155,FIND("/",$N1155,1)+1,32)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IF(L1219&gt;0,E1219/L1219,0)</f>
        <v>148.57377049180329</v>
      </c>
      <c r="Q1219" t="str">
        <f t="shared" ref="Q1219:Q1282" si="116">LEFT($N1219,FIND("/",$N1219,1)-1)</f>
        <v>photography</v>
      </c>
      <c r="R1219" t="str">
        <f t="shared" ref="R1219:R1282" si="117">MID($N1219,FIND("/",$N1219,1)+1,32)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IF(L1283&gt;0,E1283/L1283,0)</f>
        <v>104.72972972972973</v>
      </c>
      <c r="Q1283" t="str">
        <f t="shared" ref="Q1283:Q1346" si="122">LEFT($N1283,FIND("/",$N1283,1)-1)</f>
        <v>music</v>
      </c>
      <c r="R1283" t="str">
        <f t="shared" ref="R1283:R1346" si="123">MID($N1283,FIND("/",$N1283,1)+1,32)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IF(L1347&gt;0,E1347/L1347,0)</f>
        <v>53.571428571428569</v>
      </c>
      <c r="Q1347" t="str">
        <f t="shared" ref="Q1347:Q1410" si="128">LEFT($N1347,FIND("/",$N1347,1)-1)</f>
        <v>publishing</v>
      </c>
      <c r="R1347" t="str">
        <f t="shared" ref="R1347:R1410" si="129">MID($N1347,FIND("/",$N1347,1)+1,32)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>
        <f t="shared" ref="P1411:P1474" si="133">IF(L1411&gt;0,E1411/L1411,0)</f>
        <v>0</v>
      </c>
      <c r="Q1411" t="str">
        <f t="shared" ref="Q1411:Q1474" si="134">LEFT($N1411,FIND("/",$N1411,1)-1)</f>
        <v>publishing</v>
      </c>
      <c r="R1411" t="str">
        <f t="shared" ref="R1411:R1474" si="135">MID($N1411,FIND("/",$N1411,1)+1,32)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>IF(L1475&gt;0,E1475/L1475,0)</f>
        <v>38.462553191489363</v>
      </c>
      <c r="Q1475" t="str">
        <f t="shared" ref="Q1475:Q1538" si="140">LEFT($N1475,FIND("/",$N1475,1)-1)</f>
        <v>publishing</v>
      </c>
      <c r="R1475" t="str">
        <f t="shared" ref="R1475:R1538" si="141">MID($N1475,FIND("/",$N1475,1)+1,32)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>IF(L1539&gt;0,E1539/L1539,0)</f>
        <v>96.375</v>
      </c>
      <c r="Q1539" t="str">
        <f t="shared" ref="Q1539:Q1602" si="146">LEFT($N1539,FIND("/",$N1539,1)-1)</f>
        <v>photography</v>
      </c>
      <c r="R1539" t="str">
        <f t="shared" ref="R1539:R1602" si="147">MID($N1539,FIND("/",$N1539,1)+1,32)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>IF(L1603&gt;0,E1603/L1603,0)</f>
        <v>48.325535714285714</v>
      </c>
      <c r="Q1603" t="str">
        <f t="shared" ref="Q1603:Q1666" si="152">LEFT($N1603,FIND("/",$N1603,1)-1)</f>
        <v>music</v>
      </c>
      <c r="R1603" t="str">
        <f t="shared" ref="R1603:R1666" si="153">MID($N1603,FIND("/",$N1603,1)+1,32)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>IF(L1667&gt;0,E1667/L1667,0)</f>
        <v>44.956989247311824</v>
      </c>
      <c r="Q1667" t="str">
        <f t="shared" ref="Q1667:Q1730" si="158">LEFT($N1667,FIND("/",$N1667,1)-1)</f>
        <v>music</v>
      </c>
      <c r="R1667" t="str">
        <f t="shared" ref="R1667:R1730" si="159">MID($N1667,FIND("/",$N1667,1)+1,32)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ref="O1684:O1747" si="162">E1684/D1684</f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2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2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2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2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2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2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2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2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2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2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2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2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2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2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2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2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2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2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2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2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2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2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2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2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2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2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2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2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2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2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2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2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2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2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2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2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2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2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2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2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2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2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2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2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2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2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>
        <f t="shared" ref="P1731:P1794" si="163">IF(L1731&gt;0,E1731/L1731,0)</f>
        <v>0</v>
      </c>
      <c r="Q1731" t="str">
        <f t="shared" ref="Q1731:Q1794" si="164">LEFT($N1731,FIND("/",$N1731,1)-1)</f>
        <v>music</v>
      </c>
      <c r="R1731" t="str">
        <f t="shared" ref="R1731:R1794" si="165">MID($N1731,FIND("/",$N1731,1)+1,32)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ref="O1748:O1811" si="168">E1748/D1748</f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8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8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8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8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8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8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8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8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8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8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8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8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8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8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8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8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8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8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8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8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8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8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8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8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8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8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8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8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8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8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8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8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8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8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8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8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8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8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8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8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8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8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8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8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8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8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>IF(L1795&gt;0,E1795/L1795,0)</f>
        <v>20</v>
      </c>
      <c r="Q1795" t="str">
        <f t="shared" ref="Q1795:Q1858" si="170">LEFT($N1795,FIND("/",$N1795,1)-1)</f>
        <v>photography</v>
      </c>
      <c r="R1795" t="str">
        <f t="shared" ref="R1795:R1858" si="171">MID($N1795,FIND("/",$N1795,1)+1,32)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ref="O1812:O1875" si="174">E1812/D1812</f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4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4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4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4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4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4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4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4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4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4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4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4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4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4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4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4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4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4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4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4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4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4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4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4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4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4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4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4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4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4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4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4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4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4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4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4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4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4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4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4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4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4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4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4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4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4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>IF(L1859&gt;0,E1859/L1859,0)</f>
        <v>136.36363636363637</v>
      </c>
      <c r="Q1859" t="str">
        <f t="shared" ref="Q1859:Q1922" si="176">LEFT($N1859,FIND("/",$N1859,1)-1)</f>
        <v>music</v>
      </c>
      <c r="R1859" t="str">
        <f t="shared" ref="R1859:R1922" si="177">MID($N1859,FIND("/",$N1859,1)+1,32)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ref="O1876:O1939" si="180">E1876/D1876</f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80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80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0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0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0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0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0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0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0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0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0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0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0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0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0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0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0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0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0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0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0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0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0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0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0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0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0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0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0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0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0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0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0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0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0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0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0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0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0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0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0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0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0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0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0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0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>IF(L1923&gt;0,E1923/L1923,0)</f>
        <v>54</v>
      </c>
      <c r="Q1923" t="str">
        <f t="shared" ref="Q1923:Q1986" si="182">LEFT($N1923,FIND("/",$N1923,1)-1)</f>
        <v>music</v>
      </c>
      <c r="R1923" t="str">
        <f t="shared" ref="R1923:R1986" si="183">MID($N1923,FIND("/",$N1923,1)+1,32)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ref="O1940:O2003" si="186">E1940/D1940</f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6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6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6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6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6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6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6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6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6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6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6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6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6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6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6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6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6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6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6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6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6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6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6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6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6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6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6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6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6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6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6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6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6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6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6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6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6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6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6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6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6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6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6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6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6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6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>IF(L1987&gt;0,E1987/L1987,0)</f>
        <v>12.75</v>
      </c>
      <c r="Q1987" t="str">
        <f t="shared" ref="Q1987:Q2050" si="188">LEFT($N1987,FIND("/",$N1987,1)-1)</f>
        <v>photography</v>
      </c>
      <c r="R1987" t="str">
        <f t="shared" ref="R1987:R2050" si="189">MID($N1987,FIND("/",$N1987,1)+1,32)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ref="O2004:O2067" si="192">E2004/D2004</f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2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2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2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2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2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2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2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2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2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2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2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2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2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2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2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2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2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2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2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2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2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2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2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2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2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2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2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2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2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2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2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2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2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2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2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2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2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2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2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2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2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2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2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2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2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2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>IF(L2051&gt;0,E2051/L2051,0)</f>
        <v>80.991037735849048</v>
      </c>
      <c r="Q2051" t="str">
        <f t="shared" ref="Q2051:Q2114" si="194">LEFT($N2051,FIND("/",$N2051,1)-1)</f>
        <v>technology</v>
      </c>
      <c r="R2051" t="str">
        <f t="shared" ref="R2051:R2114" si="195">MID($N2051,FIND("/",$N2051,1)+1,32)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ref="O2068:O2131" si="198">E2068/D2068</f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8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8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8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8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8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8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8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8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8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8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8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8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8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8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8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8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8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8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8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8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8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8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8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8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8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8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8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8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8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8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8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8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8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8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8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8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8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8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8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8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8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8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8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8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8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8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>IF(L2115&gt;0,E2115/L2115,0)</f>
        <v>68.598130841121488</v>
      </c>
      <c r="Q2115" t="str">
        <f t="shared" ref="Q2115:Q2178" si="200">LEFT($N2115,FIND("/",$N2115,1)-1)</f>
        <v>music</v>
      </c>
      <c r="R2115" t="str">
        <f t="shared" ref="R2115:R2178" si="201">MID($N2115,FIND("/",$N2115,1)+1,32)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ref="O2132:O2195" si="204">E2132/D2132</f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4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4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4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4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4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4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4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4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4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4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4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4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4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4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4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4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4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4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4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4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4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4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4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4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4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4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4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4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4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4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4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4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4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4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4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4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4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4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4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4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4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4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4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4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4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4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>IF(L2179&gt;0,E2179/L2179,0)</f>
        <v>65.868421052631575</v>
      </c>
      <c r="Q2179" t="str">
        <f t="shared" ref="Q2179:Q2242" si="206">LEFT($N2179,FIND("/",$N2179,1)-1)</f>
        <v>music</v>
      </c>
      <c r="R2179" t="str">
        <f t="shared" ref="R2179:R2242" si="207">MID($N2179,FIND("/",$N2179,1)+1,32)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ref="O2196:O2259" si="210">E2196/D2196</f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10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10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10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0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0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0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0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0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0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0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0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0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0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0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0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0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0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0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0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0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0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0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0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0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0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0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0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0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0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0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0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0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0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0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0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0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0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0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0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0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0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0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0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0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0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0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>IF(L2243&gt;0,E2243/L2243,0)</f>
        <v>49.472392638036808</v>
      </c>
      <c r="Q2243" t="str">
        <f t="shared" ref="Q2243:Q2306" si="212">LEFT($N2243,FIND("/",$N2243,1)-1)</f>
        <v>games</v>
      </c>
      <c r="R2243" t="str">
        <f t="shared" ref="R2243:R2306" si="213">MID($N2243,FIND("/",$N2243,1)+1,32)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ref="O2260:O2323" si="216">E2260/D2260</f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6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6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6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6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6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6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6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6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6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6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6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6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6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6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6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6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6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6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6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6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6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6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6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6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6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6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6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6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6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6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6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6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6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6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6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6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6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6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6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6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6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6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6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6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6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6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>IF(L2307&gt;0,E2307/L2307,0)</f>
        <v>109.10778443113773</v>
      </c>
      <c r="Q2307" t="str">
        <f t="shared" ref="Q2307:Q2370" si="218">LEFT($N2307,FIND("/",$N2307,1)-1)</f>
        <v>music</v>
      </c>
      <c r="R2307" t="str">
        <f t="shared" ref="R2307:R2370" si="219">MID($N2307,FIND("/",$N2307,1)+1,32)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ref="O2324:O2387" si="222">E2324/D2324</f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2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2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2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2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2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2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2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2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2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2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2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2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2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2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2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2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2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2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2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2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2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2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2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2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2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2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2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2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2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2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2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2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2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2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2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2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2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2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2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2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2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2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2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2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2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2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>
        <f t="shared" ref="P2371:P2434" si="223">IF(L2371&gt;0,E2371/L2371,0)</f>
        <v>0</v>
      </c>
      <c r="Q2371" t="str">
        <f t="shared" ref="Q2371:Q2434" si="224">LEFT($N2371,FIND("/",$N2371,1)-1)</f>
        <v>technology</v>
      </c>
      <c r="R2371" t="str">
        <f t="shared" ref="R2371:R2434" si="225">MID($N2371,FIND("/",$N2371,1)+1,32)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ref="O2388:O2451" si="228">E2388/D2388</f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8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8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8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8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8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8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8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8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8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8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8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8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8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8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8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8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8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8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8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8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8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8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8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8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8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8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8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8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8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8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8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8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8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8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8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8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8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8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8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8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8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8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8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8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8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8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>
        <f t="shared" ref="P2435:P2498" si="229">IF(L2435&gt;0,E2435/L2435,0)</f>
        <v>0</v>
      </c>
      <c r="Q2435" t="str">
        <f t="shared" ref="Q2435:Q2498" si="230">LEFT($N2435,FIND("/",$N2435,1)-1)</f>
        <v>food</v>
      </c>
      <c r="R2435" t="str">
        <f t="shared" ref="R2435:R2498" si="231">MID($N2435,FIND("/",$N2435,1)+1,32)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ref="O2452:O2515" si="234">E2452/D2452</f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4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4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4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4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4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4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4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4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4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4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4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4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4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4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4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4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4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4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4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4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4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4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4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4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4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4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4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4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4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4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4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4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4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4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4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4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4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4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4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4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4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4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4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4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4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4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>IF(L2499&gt;0,E2499/L2499,0)</f>
        <v>80.551071428571419</v>
      </c>
      <c r="Q2499" t="str">
        <f t="shared" ref="Q2499:Q2562" si="236">LEFT($N2499,FIND("/",$N2499,1)-1)</f>
        <v>music</v>
      </c>
      <c r="R2499" t="str">
        <f t="shared" ref="R2499:R2562" si="237">MID($N2499,FIND("/",$N2499,1)+1,32)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ref="O2516:O2579" si="240">E2516/D2516</f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40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40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0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0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0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0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0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0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0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0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0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0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0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0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0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0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0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0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0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0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0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0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0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0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0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0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0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0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0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0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0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0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0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0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0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0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0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0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0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0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0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0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0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0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0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0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>
        <f t="shared" ref="P2563:P2626" si="241">IF(L2563&gt;0,E2563/L2563,0)</f>
        <v>0</v>
      </c>
      <c r="Q2563" t="str">
        <f t="shared" ref="Q2563:Q2626" si="242">LEFT($N2563,FIND("/",$N2563,1)-1)</f>
        <v>food</v>
      </c>
      <c r="R2563" t="str">
        <f t="shared" ref="R2563:R2626" si="243">MID($N2563,FIND("/",$N2563,1)+1,32)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ref="O2580:O2643" si="246">E2580/D2580</f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6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6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6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6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6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6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6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6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6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6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6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6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6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6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6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6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6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6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6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6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6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6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6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6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6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6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6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6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6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6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6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6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6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6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6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6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6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6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6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6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6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6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6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6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6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6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>IF(L2627&gt;0,E2627/L2627,0)</f>
        <v>27.576923076923077</v>
      </c>
      <c r="Q2627" t="str">
        <f t="shared" ref="Q2627:Q2690" si="248">LEFT($N2627,FIND("/",$N2627,1)-1)</f>
        <v>technology</v>
      </c>
      <c r="R2627" t="str">
        <f t="shared" ref="R2627:R2690" si="249">MID($N2627,FIND("/",$N2627,1)+1,32)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ref="O2644:O2707" si="252">E2644/D2644</f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2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2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2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2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2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2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2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2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2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2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2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2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2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2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2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2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2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2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2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2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2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2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2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2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2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2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2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2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2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2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2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2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2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2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2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2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2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2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2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2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2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2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2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2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2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2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>IF(L2691&gt;0,E2691/L2691,0)</f>
        <v>1</v>
      </c>
      <c r="Q2691" t="str">
        <f t="shared" ref="Q2691:Q2754" si="254">LEFT($N2691,FIND("/",$N2691,1)-1)</f>
        <v>food</v>
      </c>
      <c r="R2691" t="str">
        <f t="shared" ref="R2691:R2754" si="255">MID($N2691,FIND("/",$N2691,1)+1,32)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ref="O2708:O2771" si="258">E2708/D2708</f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8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8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8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8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8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8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8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8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8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8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8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8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8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8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8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8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8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8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8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8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8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8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8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8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8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8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8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8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8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8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8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8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8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8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8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8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8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8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8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8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8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8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8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8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8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8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>IF(L2755&gt;0,E2755/L2755,0)</f>
        <v>47.5</v>
      </c>
      <c r="Q2755" t="str">
        <f t="shared" ref="Q2755:Q2818" si="260">LEFT($N2755,FIND("/",$N2755,1)-1)</f>
        <v>publishing</v>
      </c>
      <c r="R2755" t="str">
        <f t="shared" ref="R2755:R2818" si="261">MID($N2755,FIND("/",$N2755,1)+1,32)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ref="O2772:O2835" si="264">E2772/D2772</f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4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4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4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4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4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4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4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4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4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4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4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4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4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4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4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4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4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4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4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4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4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4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4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4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4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4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4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4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4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4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4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4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4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4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4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4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4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4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4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4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4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4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4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4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4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4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>IF(L2819&gt;0,E2819/L2819,0)</f>
        <v>23.636363636363637</v>
      </c>
      <c r="Q2819" t="str">
        <f t="shared" ref="Q2819:Q2882" si="266">LEFT($N2819,FIND("/",$N2819,1)-1)</f>
        <v>theater</v>
      </c>
      <c r="R2819" t="str">
        <f t="shared" ref="R2819:R2882" si="267">MID($N2819,FIND("/",$N2819,1)+1,32)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ref="O2836:O2899" si="270">E2836/D2836</f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70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70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70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70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70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70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70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70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0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0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0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0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0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0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0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0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0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0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0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0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0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0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0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0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0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0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0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0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0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0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0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0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0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0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0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0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0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0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0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0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0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0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0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0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0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0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>
        <f t="shared" ref="P2883:P2946" si="271">IF(L2883&gt;0,E2883/L2883,0)</f>
        <v>0</v>
      </c>
      <c r="Q2883" t="str">
        <f t="shared" ref="Q2883:Q2946" si="272">LEFT($N2883,FIND("/",$N2883,1)-1)</f>
        <v>theater</v>
      </c>
      <c r="R2883" t="str">
        <f t="shared" ref="R2883:R2946" si="273">MID($N2883,FIND("/",$N2883,1)+1,32)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ref="O2900:O2963" si="276">E2900/D2900</f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6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6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6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6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6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6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6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6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6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6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6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6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6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6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6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6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6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6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6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6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6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6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6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6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6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6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6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6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6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6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6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6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6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6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6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6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6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6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6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6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6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6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6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6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6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6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>
        <f t="shared" ref="P2947:P3010" si="277">IF(L2947&gt;0,E2947/L2947,0)</f>
        <v>0</v>
      </c>
      <c r="Q2947" t="str">
        <f t="shared" ref="Q2947:Q3010" si="278">LEFT($N2947,FIND("/",$N2947,1)-1)</f>
        <v>theater</v>
      </c>
      <c r="R2947" t="str">
        <f t="shared" ref="R2947:R3010" si="279">MID($N2947,FIND("/",$N2947,1)+1,32)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ref="O2964:O3027" si="282">E2964/D2964</f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2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2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2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2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2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2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2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2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2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2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2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2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2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2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2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2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2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2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2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2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2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2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2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2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2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2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2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2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2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2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2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2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2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2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2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2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2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2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2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2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2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2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2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2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2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2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>IF(L3011&gt;0,E3011/L3011,0)</f>
        <v>233.8984375</v>
      </c>
      <c r="Q3011" t="str">
        <f t="shared" ref="Q3011:Q3074" si="284">LEFT($N3011,FIND("/",$N3011,1)-1)</f>
        <v>theater</v>
      </c>
      <c r="R3011" t="str">
        <f t="shared" ref="R3011:R3074" si="285">MID($N3011,FIND("/",$N3011,1)+1,32)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ref="O3028:O3091" si="288">E3028/D3028</f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8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8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8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8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8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8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8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8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8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8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8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8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8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8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8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8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8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8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8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8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8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8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8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8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8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8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8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8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8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8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8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8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8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8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8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8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8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8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8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8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8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8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8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8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8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8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>IF(L3075&gt;0,E3075/L3075,0)</f>
        <v>92.142857142857139</v>
      </c>
      <c r="Q3075" t="str">
        <f t="shared" ref="Q3075:Q3138" si="290">LEFT($N3075,FIND("/",$N3075,1)-1)</f>
        <v>theater</v>
      </c>
      <c r="R3075" t="str">
        <f t="shared" ref="R3075:R3138" si="291">MID($N3075,FIND("/",$N3075,1)+1,32)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ref="O3092:O3155" si="294">E3092/D3092</f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4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4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4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4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4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4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4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4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4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4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4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4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4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4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4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4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4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4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4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4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4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4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4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4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4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4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4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4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4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4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4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4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4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4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4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4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4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4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4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4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4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4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4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4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4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4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>IF(L3139&gt;0,E3139/L3139,0)</f>
        <v>50</v>
      </c>
      <c r="Q3139" t="str">
        <f t="shared" ref="Q3139:Q3202" si="296">LEFT($N3139,FIND("/",$N3139,1)-1)</f>
        <v>theater</v>
      </c>
      <c r="R3139" t="str">
        <f t="shared" ref="R3139:R3202" si="297">MID($N3139,FIND("/",$N3139,1)+1,32)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ref="O3156:O3219" si="300">E3156/D3156</f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00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00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00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00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00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00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00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00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00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00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0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0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0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0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0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0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0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0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0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0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0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0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0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0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0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0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0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0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0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0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0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0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0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0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0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0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0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0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0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0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0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0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0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0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0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0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>IF(L3203&gt;0,E3203/L3203,0)</f>
        <v>12.5</v>
      </c>
      <c r="Q3203" t="str">
        <f t="shared" ref="Q3203:Q3266" si="302">LEFT($N3203,FIND("/",$N3203,1)-1)</f>
        <v>theater</v>
      </c>
      <c r="R3203" t="str">
        <f t="shared" ref="R3203:R3266" si="303">MID($N3203,FIND("/",$N3203,1)+1,32)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ref="O3220:O3283" si="306">E3220/D3220</f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6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6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6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6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6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6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6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6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6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6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6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6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6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6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6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6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6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6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6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6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6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6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6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6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6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6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6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6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6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6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6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6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6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6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6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6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6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6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6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6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6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6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6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6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6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6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>IF(L3267&gt;0,E3267/L3267,0)</f>
        <v>70.285714285714292</v>
      </c>
      <c r="Q3267" t="str">
        <f t="shared" ref="Q3267:Q3330" si="308">LEFT($N3267,FIND("/",$N3267,1)-1)</f>
        <v>theater</v>
      </c>
      <c r="R3267" t="str">
        <f t="shared" ref="R3267:R3330" si="309">MID($N3267,FIND("/",$N3267,1)+1,32)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ref="O3284:O3347" si="312">E3284/D3284</f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2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2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2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2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2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2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2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2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2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2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2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2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2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2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2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2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2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2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2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2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2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2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2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2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2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2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2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2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2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2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2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2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2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2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2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2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2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2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2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2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2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2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2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2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2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2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>IF(L3331&gt;0,E3331/L3331,0)</f>
        <v>44.92307692307692</v>
      </c>
      <c r="Q3331" t="str">
        <f t="shared" ref="Q3331:Q3394" si="314">LEFT($N3331,FIND("/",$N3331,1)-1)</f>
        <v>theater</v>
      </c>
      <c r="R3331" t="str">
        <f t="shared" ref="R3331:R3394" si="315">MID($N3331,FIND("/",$N3331,1)+1,32)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ref="O3348:O3411" si="318">E3348/D3348</f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8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8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8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8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8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8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8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8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8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8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8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8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8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8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8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8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8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8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8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8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8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8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8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8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8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8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8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8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8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8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8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8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8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8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8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8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8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8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8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8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8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8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8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8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8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8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>IF(L3395&gt;0,E3395/L3395,0)</f>
        <v>36.06818181818182</v>
      </c>
      <c r="Q3395" t="str">
        <f t="shared" ref="Q3395:Q3458" si="320">LEFT($N3395,FIND("/",$N3395,1)-1)</f>
        <v>theater</v>
      </c>
      <c r="R3395" t="str">
        <f t="shared" ref="R3395:R3458" si="321">MID($N3395,FIND("/",$N3395,1)+1,32)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ref="O3412:O3475" si="324">E3412/D3412</f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4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4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4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4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4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4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4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4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4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4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4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4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4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4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4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4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4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4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4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4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4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4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4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4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4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4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4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4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4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4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4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4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4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4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4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4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4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4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4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4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4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4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4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4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4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4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>IF(L3459&gt;0,E3459/L3459,0)</f>
        <v>50.981818181818184</v>
      </c>
      <c r="Q3459" t="str">
        <f t="shared" ref="Q3459:Q3522" si="326">LEFT($N3459,FIND("/",$N3459,1)-1)</f>
        <v>theater</v>
      </c>
      <c r="R3459" t="str">
        <f t="shared" ref="R3459:R3522" si="327">MID($N3459,FIND("/",$N3459,1)+1,32)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ref="O3476:O3539" si="330">E3476/D3476</f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30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30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30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30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30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30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30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30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0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0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0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0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0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0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0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0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0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0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0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0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0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0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0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0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0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0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0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0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0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0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0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0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0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0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0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0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0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0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0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0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0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0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0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0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0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0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>IF(L3523&gt;0,E3523/L3523,0)</f>
        <v>45.615384615384613</v>
      </c>
      <c r="Q3523" t="str">
        <f t="shared" ref="Q3523:Q3586" si="332">LEFT($N3523,FIND("/",$N3523,1)-1)</f>
        <v>theater</v>
      </c>
      <c r="R3523" t="str">
        <f t="shared" ref="R3523:R3586" si="333">MID($N3523,FIND("/",$N3523,1)+1,32)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ref="O3540:O3603" si="336">E3540/D3540</f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6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6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6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6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6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6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6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6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6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6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6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6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6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6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6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6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6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6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6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6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6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6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6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6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6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6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6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6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6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6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6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6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6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6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6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6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6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6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6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6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6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6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6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6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6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6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>IF(L3587&gt;0,E3587/L3587,0)</f>
        <v>176.08695652173913</v>
      </c>
      <c r="Q3587" t="str">
        <f t="shared" ref="Q3587:Q3650" si="338">LEFT($N3587,FIND("/",$N3587,1)-1)</f>
        <v>theater</v>
      </c>
      <c r="R3587" t="str">
        <f t="shared" ref="R3587:R3650" si="339">MID($N3587,FIND("/",$N3587,1)+1,32)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ref="O3604:O3667" si="342">E3604/D3604</f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2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2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2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2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2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2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2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2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2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2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2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2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2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2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2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2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2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2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2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2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2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2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2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2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2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2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2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2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2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2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2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2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2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2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2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2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2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2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2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2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2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2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2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2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2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2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>IF(L3651&gt;0,E3651/L3651,0)</f>
        <v>97.5</v>
      </c>
      <c r="Q3651" t="str">
        <f t="shared" ref="Q3651:Q3714" si="344">LEFT($N3651,FIND("/",$N3651,1)-1)</f>
        <v>theater</v>
      </c>
      <c r="R3651" t="str">
        <f t="shared" ref="R3651:R3714" si="345">MID($N3651,FIND("/",$N3651,1)+1,32)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ref="O3668:O3731" si="348">E3668/D3668</f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8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8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8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8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8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8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8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8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8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8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8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8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8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8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8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8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8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8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8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8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8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8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8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8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8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8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8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8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8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8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8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8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8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8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8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8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8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8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8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8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8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8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8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8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8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8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>IF(L3715&gt;0,E3715/L3715,0)</f>
        <v>106.84210526315789</v>
      </c>
      <c r="Q3715" t="str">
        <f t="shared" ref="Q3715:Q3778" si="350">LEFT($N3715,FIND("/",$N3715,1)-1)</f>
        <v>theater</v>
      </c>
      <c r="R3715" t="str">
        <f t="shared" ref="R3715:R3778" si="351">MID($N3715,FIND("/",$N3715,1)+1,32)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ref="O3732:O3795" si="354">E3732/D3732</f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4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4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4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4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4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4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4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4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4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4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4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4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4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4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4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4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4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4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4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4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4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4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4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4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4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4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4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4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4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4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4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4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4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4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4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4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4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4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4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4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4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4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4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4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4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4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>IF(L3779&gt;0,E3779/L3779,0)</f>
        <v>48.542372881355931</v>
      </c>
      <c r="Q3779" t="str">
        <f t="shared" ref="Q3779:Q3842" si="356">LEFT($N3779,FIND("/",$N3779,1)-1)</f>
        <v>theater</v>
      </c>
      <c r="R3779" t="str">
        <f t="shared" ref="R3779:R3842" si="357">MID($N3779,FIND("/",$N3779,1)+1,32)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ref="O3796:O3859" si="360">E3796/D3796</f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60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60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60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60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60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60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60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60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0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0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0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0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0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0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0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0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0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0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0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0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0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0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0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0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0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0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0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0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0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0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0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0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0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0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0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0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0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0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0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0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0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0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0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0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0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0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>IF(L3843&gt;0,E3843/L3843,0)</f>
        <v>25.647058823529413</v>
      </c>
      <c r="Q3843" t="str">
        <f t="shared" ref="Q3843:Q3906" si="362">LEFT($N3843,FIND("/",$N3843,1)-1)</f>
        <v>theater</v>
      </c>
      <c r="R3843" t="str">
        <f t="shared" ref="R3843:R3906" si="363">MID($N3843,FIND("/",$N3843,1)+1,32)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ref="O3860:O3923" si="366">E3860/D3860</f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6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6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6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6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6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6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6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6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6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6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6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6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6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6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6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6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6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6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6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6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6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6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6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6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6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6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6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6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6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6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6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6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6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6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6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6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6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6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6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6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6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6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6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6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6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6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>IF(L3907&gt;0,E3907/L3907,0)</f>
        <v>24.714285714285715</v>
      </c>
      <c r="Q3907" t="str">
        <f t="shared" ref="Q3907:Q3970" si="368">LEFT($N3907,FIND("/",$N3907,1)-1)</f>
        <v>theater</v>
      </c>
      <c r="R3907" t="str">
        <f t="shared" ref="R3907:R3970" si="369">MID($N3907,FIND("/",$N3907,1)+1,32)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ref="O3924:O3987" si="372">E3924/D3924</f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2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2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2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2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2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2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2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2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2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2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2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2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2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2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2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2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2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2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2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2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2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2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2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2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2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2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2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2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2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2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2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2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2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2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2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2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2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2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2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2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2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2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2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2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2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2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>IF(L3971&gt;0,E3971/L3971,0)</f>
        <v>35.166666666666664</v>
      </c>
      <c r="Q3971" t="str">
        <f t="shared" ref="Q3971:Q4034" si="374">LEFT($N3971,FIND("/",$N3971,1)-1)</f>
        <v>theater</v>
      </c>
      <c r="R3971" t="str">
        <f t="shared" ref="R3971:R4034" si="375">MID($N3971,FIND("/",$N3971,1)+1,32)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ref="O3988:O4051" si="378">E3988/D3988</f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8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8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8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8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8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8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8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8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8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8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8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8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8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8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8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8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8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8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8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8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8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8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8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8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8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8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8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8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8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8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8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8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8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8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8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8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8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8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8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8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8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8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8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8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8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8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>IF(L4035&gt;0,E4035/L4035,0)</f>
        <v>65.340319148936175</v>
      </c>
      <c r="Q4035" t="str">
        <f t="shared" ref="Q4035:Q4098" si="380">LEFT($N4035,FIND("/",$N4035,1)-1)</f>
        <v>theater</v>
      </c>
      <c r="R4035" t="str">
        <f t="shared" ref="R4035:R4098" si="381">MID($N4035,FIND("/",$N4035,1)+1,32)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ref="O4052:O4115" si="384">E4052/D4052</f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4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4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4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4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4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4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4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4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4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4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4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4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4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4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4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4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4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4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4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4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4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4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4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4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4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4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4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4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4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4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4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4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4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4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4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4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4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4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4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4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4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4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4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4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4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4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>
        <f t="shared" ref="P4099:P4115" si="385">IF(L4099&gt;0,E4099/L4099,0)</f>
        <v>0</v>
      </c>
      <c r="Q4099" t="str">
        <f t="shared" ref="Q4099:Q4115" si="386">LEFT($N4099,FIND("/",$N4099,1)-1)</f>
        <v>theater</v>
      </c>
      <c r="R4099" t="str">
        <f t="shared" ref="R4099:R4115" si="387">MID($N4099,FIND("/",$N4099,1)+1,32)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R4115" xr:uid="{6E0B9C93-E8B0-5749-A020-FF812FEA8A76}"/>
  <conditionalFormatting sqref="F1:F4115">
    <cfRule type="cellIs" dxfId="34" priority="7" operator="equal">
      <formula>"failed"</formula>
    </cfRule>
  </conditionalFormatting>
  <conditionalFormatting sqref="F2:F4115">
    <cfRule type="cellIs" dxfId="33" priority="6" operator="equal">
      <formula>"successful"</formula>
    </cfRule>
    <cfRule type="cellIs" dxfId="32" priority="5" operator="equal">
      <formula>"canceled"</formula>
    </cfRule>
    <cfRule type="cellIs" dxfId="31" priority="4" operator="equal">
      <formula>"live"</formula>
    </cfRule>
  </conditionalFormatting>
  <conditionalFormatting sqref="O2:O4115">
    <cfRule type="cellIs" dxfId="30" priority="3" operator="between">
      <formula>0</formula>
      <formula>0.99</formula>
    </cfRule>
    <cfRule type="cellIs" dxfId="29" priority="2" operator="between">
      <formula>1</formula>
      <formula>1.99</formula>
    </cfRule>
    <cfRule type="cellIs" dxfId="28" priority="1" operator="greaterThan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BD18-A992-DD45-89B8-C520972FC1FD}">
  <dimension ref="A2:F15"/>
  <sheetViews>
    <sheetView zoomScale="101" workbookViewId="0">
      <selection activeCell="I1" sqref="I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12.33203125" bestFit="1" customWidth="1"/>
    <col min="9" max="9" width="11.83203125" bestFit="1" customWidth="1"/>
    <col min="10" max="10" width="16.6640625" bestFit="1" customWidth="1"/>
    <col min="11" max="11" width="16" bestFit="1" customWidth="1"/>
  </cols>
  <sheetData>
    <row r="2" spans="1:6" x14ac:dyDescent="0.2">
      <c r="A2" s="7" t="s">
        <v>8223</v>
      </c>
      <c r="B2" t="s">
        <v>8310</v>
      </c>
    </row>
    <row r="4" spans="1:6" x14ac:dyDescent="0.2">
      <c r="A4" s="7" t="s">
        <v>8323</v>
      </c>
      <c r="B4" s="7" t="s">
        <v>8313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8314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9" t="s">
        <v>8315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9" t="s">
        <v>8316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9" t="s">
        <v>8317</v>
      </c>
      <c r="B9" s="8">
        <v>24</v>
      </c>
      <c r="C9" s="8"/>
      <c r="D9" s="8"/>
      <c r="E9" s="8"/>
      <c r="F9" s="8">
        <v>24</v>
      </c>
    </row>
    <row r="10" spans="1:6" x14ac:dyDescent="0.2">
      <c r="A10" s="9" t="s">
        <v>8318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9" t="s">
        <v>8319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9" t="s">
        <v>8320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9" t="s">
        <v>8321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9" t="s">
        <v>8322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9" t="s">
        <v>8312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08B57-206A-F64C-93FB-297FEA5759BF}">
  <dimension ref="A1:F47"/>
  <sheetViews>
    <sheetView workbookViewId="0">
      <selection activeCell="I36" sqref="I36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5" width="9.1640625" customWidth="1"/>
    <col min="6" max="6" width="10.83203125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7" t="s">
        <v>8366</v>
      </c>
      <c r="B1" t="s">
        <v>8310</v>
      </c>
    </row>
    <row r="2" spans="1:6" x14ac:dyDescent="0.2">
      <c r="A2" s="7" t="s">
        <v>8365</v>
      </c>
      <c r="B2" t="s">
        <v>8310</v>
      </c>
    </row>
    <row r="4" spans="1:6" x14ac:dyDescent="0.2">
      <c r="A4" s="7" t="s">
        <v>8367</v>
      </c>
      <c r="B4" s="7" t="s">
        <v>8313</v>
      </c>
    </row>
    <row r="5" spans="1:6" x14ac:dyDescent="0.2">
      <c r="A5" s="7" t="s">
        <v>8311</v>
      </c>
      <c r="B5" s="10" t="s">
        <v>8368</v>
      </c>
      <c r="C5" s="10" t="s">
        <v>8369</v>
      </c>
      <c r="D5" s="10" t="s">
        <v>8370</v>
      </c>
      <c r="E5" s="10" t="s">
        <v>8371</v>
      </c>
      <c r="F5" s="10" t="s">
        <v>8312</v>
      </c>
    </row>
    <row r="6" spans="1:6" x14ac:dyDescent="0.2">
      <c r="A6" s="9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9" t="s">
        <v>8325</v>
      </c>
      <c r="B7" s="11">
        <v>20</v>
      </c>
      <c r="C7" s="11"/>
      <c r="D7" s="11"/>
      <c r="E7" s="11"/>
      <c r="F7" s="11">
        <v>20</v>
      </c>
    </row>
    <row r="8" spans="1:6" x14ac:dyDescent="0.2">
      <c r="A8" s="9" t="s">
        <v>8326</v>
      </c>
      <c r="B8" s="11">
        <v>24</v>
      </c>
      <c r="C8" s="11"/>
      <c r="D8" s="11"/>
      <c r="E8" s="11"/>
      <c r="F8" s="11">
        <v>24</v>
      </c>
    </row>
    <row r="9" spans="1:6" x14ac:dyDescent="0.2">
      <c r="A9" s="9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9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9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9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9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9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9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9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9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9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9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9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9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9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9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9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9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9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9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9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9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9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9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9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9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9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9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9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9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9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9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9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9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9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9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9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9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9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9" t="s">
        <v>8312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Category</vt:lpstr>
      <vt:lpstr>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 Dituro</cp:lastModifiedBy>
  <dcterms:created xsi:type="dcterms:W3CDTF">2017-04-20T15:17:24Z</dcterms:created>
  <dcterms:modified xsi:type="dcterms:W3CDTF">2019-07-20T12:14:45Z</dcterms:modified>
</cp:coreProperties>
</file>