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Question2 - With Edu" sheetId="2" r:id="rId1"/>
    <sheet name="Question2 - With Career" sheetId="3" r:id="rId2"/>
  </sheets>
  <definedNames>
    <definedName name="_xlnm._FilterDatabase" localSheetId="1" hidden="1">'Question2 - With Career'!$A$1:$E$11</definedName>
    <definedName name="_xlnm._FilterDatabase" localSheetId="0" hidden="1">'Question2 - With Edu'!$A$1:$E$11</definedName>
  </definedNames>
  <calcPr calcId="124519"/>
</workbook>
</file>

<file path=xl/calcChain.xml><?xml version="1.0" encoding="utf-8"?>
<calcChain xmlns="http://schemas.openxmlformats.org/spreadsheetml/2006/main">
  <c r="I79" i="3"/>
  <c r="I80" s="1"/>
  <c r="J76"/>
  <c r="I76"/>
  <c r="H76"/>
  <c r="G76"/>
  <c r="H70"/>
  <c r="I69"/>
  <c r="H69"/>
  <c r="I62"/>
  <c r="I63" s="1"/>
  <c r="J59"/>
  <c r="I59"/>
  <c r="H59"/>
  <c r="G59"/>
  <c r="H53"/>
  <c r="I52"/>
  <c r="H52"/>
  <c r="P46"/>
  <c r="N44"/>
  <c r="I46"/>
  <c r="I44"/>
  <c r="Q43"/>
  <c r="P43"/>
  <c r="O43"/>
  <c r="N43"/>
  <c r="M43"/>
  <c r="L43"/>
  <c r="J43"/>
  <c r="I43"/>
  <c r="H43"/>
  <c r="G43"/>
  <c r="H37"/>
  <c r="I36"/>
  <c r="H36"/>
  <c r="P31"/>
  <c r="P30"/>
  <c r="Q27"/>
  <c r="P27"/>
  <c r="O27"/>
  <c r="N27"/>
  <c r="M27"/>
  <c r="L27"/>
  <c r="L28" s="1"/>
  <c r="I30"/>
  <c r="J27"/>
  <c r="I27"/>
  <c r="H27"/>
  <c r="G27"/>
  <c r="G28" s="1"/>
  <c r="H21"/>
  <c r="I20"/>
  <c r="H20"/>
  <c r="V10"/>
  <c r="U10"/>
  <c r="T10"/>
  <c r="S10"/>
  <c r="R10"/>
  <c r="Q10"/>
  <c r="O10"/>
  <c r="N10"/>
  <c r="M10"/>
  <c r="L10"/>
  <c r="J10"/>
  <c r="I10"/>
  <c r="H10"/>
  <c r="G10"/>
  <c r="I3"/>
  <c r="H3"/>
  <c r="K78" i="2"/>
  <c r="L74"/>
  <c r="K74"/>
  <c r="J74"/>
  <c r="I74"/>
  <c r="H74"/>
  <c r="G74"/>
  <c r="I67"/>
  <c r="H67"/>
  <c r="H68" s="1"/>
  <c r="I61"/>
  <c r="I62" s="1"/>
  <c r="J58"/>
  <c r="I58"/>
  <c r="H58"/>
  <c r="G58"/>
  <c r="I51"/>
  <c r="H51"/>
  <c r="Q42"/>
  <c r="P42"/>
  <c r="O42"/>
  <c r="N42"/>
  <c r="M42"/>
  <c r="L42"/>
  <c r="J42"/>
  <c r="I42"/>
  <c r="H42"/>
  <c r="G42"/>
  <c r="I35"/>
  <c r="H35"/>
  <c r="Q26"/>
  <c r="P26"/>
  <c r="O26"/>
  <c r="N26"/>
  <c r="M26"/>
  <c r="L26"/>
  <c r="J26"/>
  <c r="I26"/>
  <c r="H26"/>
  <c r="G26"/>
  <c r="I19"/>
  <c r="H19"/>
  <c r="S10"/>
  <c r="R10"/>
  <c r="Q10"/>
  <c r="V10"/>
  <c r="U10"/>
  <c r="T10"/>
  <c r="O10"/>
  <c r="N10"/>
  <c r="M10"/>
  <c r="L10"/>
  <c r="J10"/>
  <c r="I10"/>
  <c r="H10"/>
  <c r="G10"/>
  <c r="H3"/>
  <c r="I3"/>
  <c r="P47" i="3" l="1"/>
  <c r="I47"/>
  <c r="I31"/>
  <c r="H4"/>
  <c r="I11"/>
  <c r="S11"/>
  <c r="L11"/>
  <c r="Q11"/>
  <c r="G11"/>
  <c r="I13" s="1"/>
  <c r="U11"/>
  <c r="N11"/>
  <c r="K77" i="2"/>
  <c r="H52"/>
  <c r="H20"/>
  <c r="I43"/>
  <c r="I45" s="1"/>
  <c r="L43"/>
  <c r="P43"/>
  <c r="P27"/>
  <c r="P29" s="1"/>
  <c r="H36"/>
  <c r="U11"/>
  <c r="G27"/>
  <c r="I29" s="1"/>
  <c r="I30" s="1"/>
  <c r="S11"/>
  <c r="Q11"/>
  <c r="I11"/>
  <c r="H4"/>
  <c r="G11"/>
  <c r="L11"/>
  <c r="N11"/>
  <c r="I14" i="3" l="1"/>
  <c r="N13"/>
  <c r="N14" s="1"/>
  <c r="U13"/>
  <c r="U14" s="1"/>
  <c r="P30" i="2"/>
  <c r="I46"/>
  <c r="P45"/>
  <c r="P46" s="1"/>
  <c r="U13"/>
  <c r="U14" s="1"/>
  <c r="I13"/>
  <c r="I14" s="1"/>
  <c r="N13"/>
  <c r="N14" s="1"/>
</calcChain>
</file>

<file path=xl/sharedStrings.xml><?xml version="1.0" encoding="utf-8"?>
<sst xmlns="http://schemas.openxmlformats.org/spreadsheetml/2006/main" count="469" uniqueCount="33">
  <si>
    <t>High</t>
  </si>
  <si>
    <t>Base Entropy</t>
  </si>
  <si>
    <t>Total</t>
  </si>
  <si>
    <t>Entropy Gain</t>
  </si>
  <si>
    <t>Low</t>
  </si>
  <si>
    <t>Instance</t>
  </si>
  <si>
    <t>Education</t>
  </si>
  <si>
    <t>Career</t>
  </si>
  <si>
    <t>Salary</t>
  </si>
  <si>
    <t>Management</t>
  </si>
  <si>
    <t>College</t>
  </si>
  <si>
    <t>Service</t>
  </si>
  <si>
    <t>High School</t>
  </si>
  <si>
    <t>&lt; 3</t>
  </si>
  <si>
    <t>3-10</t>
  </si>
  <si>
    <t>&gt; 10</t>
  </si>
  <si>
    <t>Entropy For Education</t>
  </si>
  <si>
    <t>Collage</t>
  </si>
  <si>
    <t>Entropy (Education)</t>
  </si>
  <si>
    <t>Exp</t>
  </si>
  <si>
    <t>Entropy For Career</t>
  </si>
  <si>
    <t>Entropy For Exp</t>
  </si>
  <si>
    <t>&gt;10</t>
  </si>
  <si>
    <t>Entropy (Career)</t>
  </si>
  <si>
    <t>Entropy (Exp)</t>
  </si>
  <si>
    <t>For Education - High School</t>
  </si>
  <si>
    <t>For Education - College</t>
  </si>
  <si>
    <t>For Education - High School --&gt; Exp - &gt;10</t>
  </si>
  <si>
    <t>For Education - Collage --&gt; Career- Service</t>
  </si>
  <si>
    <t>For Career - Management</t>
  </si>
  <si>
    <t>For Career - Service</t>
  </si>
  <si>
    <t>For Career - Management --&gt; Exp - &lt;3</t>
  </si>
  <si>
    <t>For Career - Service --&gt; Exp-3-10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</si>
</sst>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78"/>
  <sheetViews>
    <sheetView tabSelected="1" zoomScale="70" zoomScaleNormal="70" workbookViewId="0">
      <selection activeCell="I16" sqref="I16"/>
    </sheetView>
  </sheetViews>
  <sheetFormatPr defaultRowHeight="15"/>
  <cols>
    <col min="1" max="1" width="10.7109375" bestFit="1" customWidth="1"/>
    <col min="2" max="2" width="12" bestFit="1" customWidth="1"/>
    <col min="3" max="4" width="12.7109375" bestFit="1" customWidth="1"/>
    <col min="5" max="5" width="8.5703125" bestFit="1" customWidth="1"/>
    <col min="7" max="7" width="14.7109375" customWidth="1"/>
    <col min="8" max="8" width="10" customWidth="1"/>
    <col min="9" max="9" width="9.5703125" customWidth="1"/>
  </cols>
  <sheetData>
    <row r="1" spans="1:22">
      <c r="A1" s="1" t="s">
        <v>5</v>
      </c>
      <c r="B1" s="1" t="s">
        <v>6</v>
      </c>
      <c r="C1" s="1" t="s">
        <v>7</v>
      </c>
      <c r="D1" s="1" t="s">
        <v>19</v>
      </c>
      <c r="E1" s="1" t="s">
        <v>8</v>
      </c>
      <c r="G1" s="3" t="s">
        <v>2</v>
      </c>
      <c r="H1" s="3" t="s">
        <v>0</v>
      </c>
      <c r="I1" s="3" t="s">
        <v>4</v>
      </c>
    </row>
    <row r="2" spans="1:22">
      <c r="A2">
        <v>1</v>
      </c>
      <c r="B2" t="s">
        <v>12</v>
      </c>
      <c r="C2" t="s">
        <v>9</v>
      </c>
      <c r="D2" t="s">
        <v>13</v>
      </c>
      <c r="E2" t="s">
        <v>4</v>
      </c>
      <c r="G2" s="3">
        <v>10</v>
      </c>
      <c r="H2" s="3">
        <v>4</v>
      </c>
      <c r="I2" s="3">
        <v>6</v>
      </c>
    </row>
    <row r="3" spans="1:22">
      <c r="A3">
        <v>2</v>
      </c>
      <c r="B3" t="s">
        <v>12</v>
      </c>
      <c r="C3" t="s">
        <v>9</v>
      </c>
      <c r="D3" s="10" t="s">
        <v>14</v>
      </c>
      <c r="E3" t="s">
        <v>4</v>
      </c>
      <c r="H3" s="3">
        <f>H2/G2</f>
        <v>0.4</v>
      </c>
      <c r="I3" s="3">
        <f>I2/G2</f>
        <v>0.6</v>
      </c>
    </row>
    <row r="4" spans="1:22">
      <c r="A4">
        <v>3</v>
      </c>
      <c r="B4" t="s">
        <v>10</v>
      </c>
      <c r="C4" t="s">
        <v>9</v>
      </c>
      <c r="D4" t="s">
        <v>13</v>
      </c>
      <c r="E4" t="s">
        <v>0</v>
      </c>
      <c r="G4" s="2" t="s">
        <v>1</v>
      </c>
      <c r="H4" s="28">
        <f>ROUND(-(H3*LOG(H3,2) + I3*LOG(I3,2)),3)</f>
        <v>0.97099999999999997</v>
      </c>
      <c r="I4" s="28"/>
    </row>
    <row r="5" spans="1:22" ht="15.75" thickBot="1">
      <c r="A5">
        <v>4</v>
      </c>
      <c r="B5" t="s">
        <v>10</v>
      </c>
      <c r="C5" t="s">
        <v>11</v>
      </c>
      <c r="D5" t="s">
        <v>15</v>
      </c>
      <c r="E5" t="s">
        <v>4</v>
      </c>
    </row>
    <row r="6" spans="1:22">
      <c r="A6">
        <v>5</v>
      </c>
      <c r="B6" t="s">
        <v>12</v>
      </c>
      <c r="C6" t="s">
        <v>11</v>
      </c>
      <c r="D6" s="10" t="s">
        <v>14</v>
      </c>
      <c r="E6" t="s">
        <v>4</v>
      </c>
      <c r="G6" s="29" t="s">
        <v>16</v>
      </c>
      <c r="H6" s="30"/>
      <c r="I6" s="30"/>
      <c r="J6" s="31"/>
      <c r="L6" s="29" t="s">
        <v>20</v>
      </c>
      <c r="M6" s="30"/>
      <c r="N6" s="30"/>
      <c r="O6" s="31"/>
      <c r="Q6" s="29" t="s">
        <v>21</v>
      </c>
      <c r="R6" s="30"/>
      <c r="S6" s="30"/>
      <c r="T6" s="30"/>
      <c r="U6" s="30"/>
      <c r="V6" s="31"/>
    </row>
    <row r="7" spans="1:22">
      <c r="A7">
        <v>6</v>
      </c>
      <c r="B7" t="s">
        <v>10</v>
      </c>
      <c r="C7" t="s">
        <v>11</v>
      </c>
      <c r="D7" s="10" t="s">
        <v>14</v>
      </c>
      <c r="E7" t="s">
        <v>0</v>
      </c>
      <c r="G7" s="24" t="s">
        <v>12</v>
      </c>
      <c r="H7" s="25"/>
      <c r="I7" s="25" t="s">
        <v>17</v>
      </c>
      <c r="J7" s="38"/>
      <c r="L7" s="24" t="s">
        <v>9</v>
      </c>
      <c r="M7" s="25"/>
      <c r="N7" s="25" t="s">
        <v>11</v>
      </c>
      <c r="O7" s="38"/>
      <c r="Q7" s="20" t="s">
        <v>13</v>
      </c>
      <c r="R7" s="21"/>
      <c r="S7" s="37" t="s">
        <v>14</v>
      </c>
      <c r="T7" s="21"/>
      <c r="U7" s="21" t="s">
        <v>22</v>
      </c>
      <c r="V7" s="26"/>
    </row>
    <row r="8" spans="1:22">
      <c r="A8">
        <v>7</v>
      </c>
      <c r="B8" t="s">
        <v>10</v>
      </c>
      <c r="C8" t="s">
        <v>9</v>
      </c>
      <c r="D8" t="s">
        <v>15</v>
      </c>
      <c r="E8" t="s">
        <v>0</v>
      </c>
      <c r="G8" s="4" t="s">
        <v>0</v>
      </c>
      <c r="H8" s="5" t="s">
        <v>4</v>
      </c>
      <c r="I8" s="5" t="s">
        <v>0</v>
      </c>
      <c r="J8" s="6" t="s">
        <v>4</v>
      </c>
      <c r="L8" s="4" t="s">
        <v>0</v>
      </c>
      <c r="M8" s="5" t="s">
        <v>4</v>
      </c>
      <c r="N8" s="5" t="s">
        <v>0</v>
      </c>
      <c r="O8" s="6" t="s">
        <v>4</v>
      </c>
      <c r="Q8" s="4" t="s">
        <v>0</v>
      </c>
      <c r="R8" s="5" t="s">
        <v>4</v>
      </c>
      <c r="S8" s="4" t="s">
        <v>0</v>
      </c>
      <c r="T8" s="5" t="s">
        <v>4</v>
      </c>
      <c r="U8" s="4" t="s">
        <v>0</v>
      </c>
      <c r="V8" s="5" t="s">
        <v>4</v>
      </c>
    </row>
    <row r="9" spans="1:22">
      <c r="A9">
        <v>8</v>
      </c>
      <c r="B9" t="s">
        <v>10</v>
      </c>
      <c r="C9" t="s">
        <v>11</v>
      </c>
      <c r="D9" t="s">
        <v>13</v>
      </c>
      <c r="E9" t="s">
        <v>4</v>
      </c>
      <c r="G9" s="4">
        <v>1</v>
      </c>
      <c r="H9" s="5">
        <v>4</v>
      </c>
      <c r="I9" s="5">
        <v>3</v>
      </c>
      <c r="J9" s="6">
        <v>2</v>
      </c>
      <c r="L9" s="4">
        <v>3</v>
      </c>
      <c r="M9" s="5">
        <v>2</v>
      </c>
      <c r="N9" s="5">
        <v>1</v>
      </c>
      <c r="O9" s="6">
        <v>4</v>
      </c>
      <c r="Q9" s="4">
        <v>1</v>
      </c>
      <c r="R9" s="11">
        <v>2</v>
      </c>
      <c r="S9" s="11">
        <v>1</v>
      </c>
      <c r="T9" s="11">
        <v>2</v>
      </c>
      <c r="U9" s="11">
        <v>2</v>
      </c>
      <c r="V9" s="9">
        <v>2</v>
      </c>
    </row>
    <row r="10" spans="1:22">
      <c r="A10">
        <v>9</v>
      </c>
      <c r="B10" t="s">
        <v>12</v>
      </c>
      <c r="C10" t="s">
        <v>9</v>
      </c>
      <c r="D10" t="s">
        <v>15</v>
      </c>
      <c r="E10" t="s">
        <v>0</v>
      </c>
      <c r="G10" s="4">
        <f>G9/(G9+H9)</f>
        <v>0.2</v>
      </c>
      <c r="H10" s="5">
        <f>H9/(G9+H9)</f>
        <v>0.8</v>
      </c>
      <c r="I10" s="5">
        <f>I9/(I9+J9)</f>
        <v>0.6</v>
      </c>
      <c r="J10" s="6">
        <f>J9/(I9+J9)</f>
        <v>0.4</v>
      </c>
      <c r="L10" s="4">
        <f>L9/(L9+M9)</f>
        <v>0.6</v>
      </c>
      <c r="M10" s="5">
        <f>M9/(L9+M9)</f>
        <v>0.4</v>
      </c>
      <c r="N10" s="5">
        <f>N9/(N9+O9)</f>
        <v>0.2</v>
      </c>
      <c r="O10" s="6">
        <f>O9/(N9+O9)</f>
        <v>0.8</v>
      </c>
      <c r="Q10" s="4">
        <f>Q9/(Q9+R9)</f>
        <v>0.33333333333333331</v>
      </c>
      <c r="R10" s="5">
        <f>R9/(Q9+R9)</f>
        <v>0.66666666666666663</v>
      </c>
      <c r="S10" s="4">
        <f>S9/(S9+T9)</f>
        <v>0.33333333333333331</v>
      </c>
      <c r="T10" s="5">
        <f>T9/(S9+T9)</f>
        <v>0.66666666666666663</v>
      </c>
      <c r="U10" s="4">
        <f>U9/(U9+V9)</f>
        <v>0.5</v>
      </c>
      <c r="V10" s="5">
        <f>V9/(U9+V9)</f>
        <v>0.5</v>
      </c>
    </row>
    <row r="11" spans="1:22">
      <c r="A11">
        <v>10</v>
      </c>
      <c r="B11" t="s">
        <v>12</v>
      </c>
      <c r="C11" t="s">
        <v>11</v>
      </c>
      <c r="D11" t="s">
        <v>15</v>
      </c>
      <c r="E11" t="s">
        <v>4</v>
      </c>
      <c r="G11" s="27">
        <f>ROUND(-(G10*LOG(G10,2)+H10*LOG(H10,2)),3)</f>
        <v>0.72199999999999998</v>
      </c>
      <c r="H11" s="18"/>
      <c r="I11" s="18">
        <f>ROUND(-(I10*LOG(I10,2)+J10*LOG(J10,2)),3)</f>
        <v>0.97099999999999997</v>
      </c>
      <c r="J11" s="19"/>
      <c r="L11" s="27">
        <f>ROUND(-(L10*LOG(L10,2)+M10*LOG(M10,2)),3)</f>
        <v>0.97099999999999997</v>
      </c>
      <c r="M11" s="18"/>
      <c r="N11" s="18">
        <f>ROUND(-(N10*LOG(N10,2)+O10*LOG(O10,2)),3)</f>
        <v>0.72199999999999998</v>
      </c>
      <c r="O11" s="19"/>
      <c r="Q11" s="32">
        <f>ROUND(-(Q10*LOG(Q10,2)+R10*LOG(R10,2)),3)</f>
        <v>0.91800000000000004</v>
      </c>
      <c r="R11" s="22"/>
      <c r="S11" s="32">
        <f t="shared" ref="S11" si="0">ROUND(-(S10*LOG(S10,2)+T10*LOG(T10,2)),3)</f>
        <v>0.91800000000000004</v>
      </c>
      <c r="T11" s="22"/>
      <c r="U11" s="32">
        <f t="shared" ref="U11" si="1">ROUND(-(U10*LOG(U10,2)+V10*LOG(V10,2)),3)</f>
        <v>1</v>
      </c>
      <c r="V11" s="22"/>
    </row>
    <row r="12" spans="1:22">
      <c r="G12" s="7"/>
      <c r="H12" s="8"/>
      <c r="I12" s="8"/>
      <c r="J12" s="9"/>
      <c r="L12" s="7"/>
      <c r="M12" s="8"/>
      <c r="N12" s="8"/>
      <c r="O12" s="9"/>
      <c r="Q12" s="7"/>
      <c r="R12" s="8"/>
      <c r="S12" s="8"/>
      <c r="T12" s="8"/>
      <c r="U12" s="8"/>
      <c r="V12" s="9"/>
    </row>
    <row r="13" spans="1:22">
      <c r="G13" s="32" t="s">
        <v>18</v>
      </c>
      <c r="H13" s="22"/>
      <c r="I13" s="22">
        <f>(5/10)*G11+(5/10)*I11</f>
        <v>0.84650000000000003</v>
      </c>
      <c r="J13" s="23"/>
      <c r="L13" s="32" t="s">
        <v>23</v>
      </c>
      <c r="M13" s="22"/>
      <c r="N13" s="22">
        <f>(5/10)*L11+(5/10)*N11</f>
        <v>0.84650000000000003</v>
      </c>
      <c r="O13" s="23"/>
      <c r="Q13" s="32" t="s">
        <v>24</v>
      </c>
      <c r="R13" s="22"/>
      <c r="S13" s="22"/>
      <c r="T13" s="22"/>
      <c r="U13" s="22">
        <f>(3/10)*Q11+(3/10)*S11+(4/10)*U11</f>
        <v>0.95079999999999998</v>
      </c>
      <c r="V13" s="23"/>
    </row>
    <row r="14" spans="1:22" ht="15.75" thickBot="1">
      <c r="G14" s="39" t="s">
        <v>3</v>
      </c>
      <c r="H14" s="40"/>
      <c r="I14" s="40">
        <f>H4-I13</f>
        <v>0.12449999999999994</v>
      </c>
      <c r="J14" s="41"/>
      <c r="L14" s="33" t="s">
        <v>3</v>
      </c>
      <c r="M14" s="16"/>
      <c r="N14" s="16">
        <f>H4-N13</f>
        <v>0.12449999999999994</v>
      </c>
      <c r="O14" s="17"/>
      <c r="Q14" s="33" t="s">
        <v>3</v>
      </c>
      <c r="R14" s="16"/>
      <c r="S14" s="16"/>
      <c r="T14" s="16"/>
      <c r="U14" s="16">
        <f>H4-U13</f>
        <v>2.0199999999999996E-2</v>
      </c>
      <c r="V14" s="17"/>
    </row>
    <row r="16" spans="1:22" ht="15.75" thickBot="1"/>
    <row r="17" spans="2:17" ht="15.75" thickBot="1">
      <c r="B17" s="34" t="s">
        <v>25</v>
      </c>
      <c r="C17" s="35"/>
      <c r="D17" s="35"/>
      <c r="E17" s="36"/>
      <c r="G17" s="3" t="s">
        <v>2</v>
      </c>
      <c r="H17" s="3" t="s">
        <v>0</v>
      </c>
      <c r="I17" s="3" t="s">
        <v>4</v>
      </c>
    </row>
    <row r="18" spans="2:17">
      <c r="B18" s="1" t="s">
        <v>6</v>
      </c>
      <c r="C18" s="1" t="s">
        <v>7</v>
      </c>
      <c r="D18" s="1" t="s">
        <v>19</v>
      </c>
      <c r="E18" s="1" t="s">
        <v>8</v>
      </c>
      <c r="G18" s="3">
        <v>5</v>
      </c>
      <c r="H18" s="3">
        <v>1</v>
      </c>
      <c r="I18" s="3">
        <v>4</v>
      </c>
    </row>
    <row r="19" spans="2:17">
      <c r="B19" t="s">
        <v>12</v>
      </c>
      <c r="C19" t="s">
        <v>9</v>
      </c>
      <c r="D19" t="s">
        <v>13</v>
      </c>
      <c r="E19" t="s">
        <v>4</v>
      </c>
      <c r="H19" s="3">
        <f>H18/G18</f>
        <v>0.2</v>
      </c>
      <c r="I19" s="3">
        <f>I18/G18</f>
        <v>0.8</v>
      </c>
    </row>
    <row r="20" spans="2:17">
      <c r="B20" t="s">
        <v>12</v>
      </c>
      <c r="C20" t="s">
        <v>9</v>
      </c>
      <c r="D20" s="10" t="s">
        <v>14</v>
      </c>
      <c r="E20" t="s">
        <v>4</v>
      </c>
      <c r="G20" s="2" t="s">
        <v>1</v>
      </c>
      <c r="H20" s="28">
        <f>ROUND(-(H19*LOG(H19,2) + I19*LOG(I19,2)),3)</f>
        <v>0.72199999999999998</v>
      </c>
      <c r="I20" s="28"/>
    </row>
    <row r="21" spans="2:17" ht="15.75" thickBot="1">
      <c r="B21" t="s">
        <v>12</v>
      </c>
      <c r="C21" t="s">
        <v>11</v>
      </c>
      <c r="D21" s="10" t="s">
        <v>14</v>
      </c>
      <c r="E21" t="s">
        <v>4</v>
      </c>
    </row>
    <row r="22" spans="2:17">
      <c r="B22" t="s">
        <v>12</v>
      </c>
      <c r="C22" t="s">
        <v>9</v>
      </c>
      <c r="D22" t="s">
        <v>15</v>
      </c>
      <c r="E22" t="s">
        <v>0</v>
      </c>
      <c r="G22" s="29" t="s">
        <v>20</v>
      </c>
      <c r="H22" s="30"/>
      <c r="I22" s="30"/>
      <c r="J22" s="31"/>
      <c r="L22" s="29" t="s">
        <v>21</v>
      </c>
      <c r="M22" s="30"/>
      <c r="N22" s="30"/>
      <c r="O22" s="30"/>
      <c r="P22" s="30"/>
      <c r="Q22" s="31"/>
    </row>
    <row r="23" spans="2:17">
      <c r="B23" t="s">
        <v>12</v>
      </c>
      <c r="C23" t="s">
        <v>11</v>
      </c>
      <c r="D23" t="s">
        <v>15</v>
      </c>
      <c r="E23" t="s">
        <v>4</v>
      </c>
      <c r="G23" s="24" t="s">
        <v>9</v>
      </c>
      <c r="H23" s="25"/>
      <c r="I23" s="25" t="s">
        <v>11</v>
      </c>
      <c r="J23" s="38"/>
      <c r="L23" s="20" t="s">
        <v>13</v>
      </c>
      <c r="M23" s="21"/>
      <c r="N23" s="37" t="s">
        <v>14</v>
      </c>
      <c r="O23" s="21"/>
      <c r="P23" s="21" t="s">
        <v>22</v>
      </c>
      <c r="Q23" s="26"/>
    </row>
    <row r="24" spans="2:17">
      <c r="G24" s="4" t="s">
        <v>0</v>
      </c>
      <c r="H24" s="5" t="s">
        <v>4</v>
      </c>
      <c r="I24" s="5" t="s">
        <v>0</v>
      </c>
      <c r="J24" s="6" t="s">
        <v>4</v>
      </c>
      <c r="L24" s="4" t="s">
        <v>0</v>
      </c>
      <c r="M24" s="5" t="s">
        <v>4</v>
      </c>
      <c r="N24" s="4" t="s">
        <v>0</v>
      </c>
      <c r="O24" s="5" t="s">
        <v>4</v>
      </c>
      <c r="P24" s="4" t="s">
        <v>0</v>
      </c>
      <c r="Q24" s="5" t="s">
        <v>4</v>
      </c>
    </row>
    <row r="25" spans="2:17">
      <c r="G25" s="4">
        <v>1</v>
      </c>
      <c r="H25" s="5">
        <v>2</v>
      </c>
      <c r="I25" s="5">
        <v>0</v>
      </c>
      <c r="J25" s="6">
        <v>2</v>
      </c>
      <c r="L25" s="4">
        <v>0</v>
      </c>
      <c r="M25" s="11">
        <v>1</v>
      </c>
      <c r="N25" s="11">
        <v>0</v>
      </c>
      <c r="O25" s="11">
        <v>2</v>
      </c>
      <c r="P25" s="11">
        <v>1</v>
      </c>
      <c r="Q25" s="9">
        <v>1</v>
      </c>
    </row>
    <row r="26" spans="2:17">
      <c r="G26" s="4">
        <f>G25/(G25+H25)</f>
        <v>0.33333333333333331</v>
      </c>
      <c r="H26" s="5">
        <f>H25/(G25+H25)</f>
        <v>0.66666666666666663</v>
      </c>
      <c r="I26" s="5">
        <f>I25/(I25+J25)</f>
        <v>0</v>
      </c>
      <c r="J26" s="6">
        <f>J25/(I25+J25)</f>
        <v>1</v>
      </c>
      <c r="L26" s="12">
        <f>L25/(L25+M25)</f>
        <v>0</v>
      </c>
      <c r="M26" s="13">
        <f>M25/(L25+M25)</f>
        <v>1</v>
      </c>
      <c r="N26" s="12">
        <f>N25/(N25+O25)</f>
        <v>0</v>
      </c>
      <c r="O26" s="13">
        <f>O25/(N25+O25)</f>
        <v>1</v>
      </c>
      <c r="P26" s="4">
        <f>P25/(P25+Q25)</f>
        <v>0.5</v>
      </c>
      <c r="Q26" s="5">
        <f>Q25/(P25+Q25)</f>
        <v>0.5</v>
      </c>
    </row>
    <row r="27" spans="2:17">
      <c r="G27" s="27">
        <f>ROUND(-(G26*LOG(G26,2)+H26*LOG(H26,2)),3)</f>
        <v>0.91800000000000004</v>
      </c>
      <c r="H27" s="18"/>
      <c r="I27" s="18">
        <v>0</v>
      </c>
      <c r="J27" s="19"/>
      <c r="L27" s="32">
        <v>0</v>
      </c>
      <c r="M27" s="22"/>
      <c r="N27" s="32">
        <v>0</v>
      </c>
      <c r="O27" s="22"/>
      <c r="P27" s="32">
        <f t="shared" ref="P27" si="2">ROUND(-(P26*LOG(P26,2)+Q26*LOG(Q26,2)),3)</f>
        <v>1</v>
      </c>
      <c r="Q27" s="22"/>
    </row>
    <row r="28" spans="2:17">
      <c r="G28" s="7"/>
      <c r="H28" s="8"/>
      <c r="I28" s="8"/>
      <c r="J28" s="9"/>
      <c r="L28" s="7"/>
      <c r="M28" s="8"/>
      <c r="N28" s="8"/>
      <c r="O28" s="8"/>
      <c r="P28" s="8"/>
      <c r="Q28" s="9"/>
    </row>
    <row r="29" spans="2:17">
      <c r="G29" s="32" t="s">
        <v>23</v>
      </c>
      <c r="H29" s="22"/>
      <c r="I29" s="22">
        <f>(3/5)*G27+(2/5)*I27</f>
        <v>0.55079999999999996</v>
      </c>
      <c r="J29" s="23"/>
      <c r="L29" s="32" t="s">
        <v>24</v>
      </c>
      <c r="M29" s="22"/>
      <c r="N29" s="22"/>
      <c r="O29" s="22"/>
      <c r="P29" s="22">
        <f>(1/5)*L27+(2/5)*N27+(2/5)*P27</f>
        <v>0.4</v>
      </c>
      <c r="Q29" s="23"/>
    </row>
    <row r="30" spans="2:17" ht="15.75" thickBot="1">
      <c r="G30" s="33" t="s">
        <v>3</v>
      </c>
      <c r="H30" s="16"/>
      <c r="I30" s="16">
        <f>H20-I29</f>
        <v>0.17120000000000002</v>
      </c>
      <c r="J30" s="17"/>
      <c r="L30" s="39" t="s">
        <v>3</v>
      </c>
      <c r="M30" s="40"/>
      <c r="N30" s="40"/>
      <c r="O30" s="40"/>
      <c r="P30" s="40">
        <f>H20-P29</f>
        <v>0.32199999999999995</v>
      </c>
      <c r="Q30" s="41"/>
    </row>
    <row r="33" spans="2:17" ht="15.75" thickBot="1">
      <c r="G33" s="3" t="s">
        <v>2</v>
      </c>
      <c r="H33" s="3" t="s">
        <v>0</v>
      </c>
      <c r="I33" s="3" t="s">
        <v>4</v>
      </c>
    </row>
    <row r="34" spans="2:17" ht="15.75" thickBot="1">
      <c r="B34" s="34" t="s">
        <v>26</v>
      </c>
      <c r="C34" s="35"/>
      <c r="D34" s="35"/>
      <c r="E34" s="36"/>
      <c r="G34" s="3">
        <v>5</v>
      </c>
      <c r="H34" s="3">
        <v>3</v>
      </c>
      <c r="I34" s="3">
        <v>2</v>
      </c>
    </row>
    <row r="35" spans="2:17">
      <c r="B35" s="1" t="s">
        <v>6</v>
      </c>
      <c r="C35" s="1" t="s">
        <v>7</v>
      </c>
      <c r="D35" s="1" t="s">
        <v>19</v>
      </c>
      <c r="E35" s="1" t="s">
        <v>8</v>
      </c>
      <c r="H35" s="3">
        <f>H34/G34</f>
        <v>0.6</v>
      </c>
      <c r="I35" s="3">
        <f>I34/G34</f>
        <v>0.4</v>
      </c>
    </row>
    <row r="36" spans="2:17">
      <c r="B36" t="s">
        <v>10</v>
      </c>
      <c r="C36" t="s">
        <v>9</v>
      </c>
      <c r="D36" t="s">
        <v>13</v>
      </c>
      <c r="E36" t="s">
        <v>0</v>
      </c>
      <c r="G36" s="2" t="s">
        <v>1</v>
      </c>
      <c r="H36" s="28">
        <f>ROUND(-(H35*LOG(H35,2) + I35*LOG(I35,2)),3)</f>
        <v>0.97099999999999997</v>
      </c>
      <c r="I36" s="28"/>
    </row>
    <row r="37" spans="2:17" ht="15.75" thickBot="1">
      <c r="B37" t="s">
        <v>10</v>
      </c>
      <c r="C37" t="s">
        <v>11</v>
      </c>
      <c r="D37" t="s">
        <v>15</v>
      </c>
      <c r="E37" t="s">
        <v>4</v>
      </c>
    </row>
    <row r="38" spans="2:17">
      <c r="B38" t="s">
        <v>10</v>
      </c>
      <c r="C38" t="s">
        <v>11</v>
      </c>
      <c r="D38" s="10" t="s">
        <v>14</v>
      </c>
      <c r="E38" t="s">
        <v>0</v>
      </c>
      <c r="G38" s="29" t="s">
        <v>20</v>
      </c>
      <c r="H38" s="30"/>
      <c r="I38" s="30"/>
      <c r="J38" s="31"/>
      <c r="L38" s="29" t="s">
        <v>21</v>
      </c>
      <c r="M38" s="30"/>
      <c r="N38" s="30"/>
      <c r="O38" s="30"/>
      <c r="P38" s="30"/>
      <c r="Q38" s="31"/>
    </row>
    <row r="39" spans="2:17">
      <c r="B39" t="s">
        <v>10</v>
      </c>
      <c r="C39" t="s">
        <v>9</v>
      </c>
      <c r="D39" t="s">
        <v>15</v>
      </c>
      <c r="E39" t="s">
        <v>0</v>
      </c>
      <c r="G39" s="24" t="s">
        <v>9</v>
      </c>
      <c r="H39" s="25"/>
      <c r="I39" s="25" t="s">
        <v>11</v>
      </c>
      <c r="J39" s="38"/>
      <c r="L39" s="20" t="s">
        <v>13</v>
      </c>
      <c r="M39" s="21"/>
      <c r="N39" s="37" t="s">
        <v>14</v>
      </c>
      <c r="O39" s="21"/>
      <c r="P39" s="21" t="s">
        <v>22</v>
      </c>
      <c r="Q39" s="26"/>
    </row>
    <row r="40" spans="2:17">
      <c r="B40" t="s">
        <v>10</v>
      </c>
      <c r="C40" t="s">
        <v>11</v>
      </c>
      <c r="D40" t="s">
        <v>13</v>
      </c>
      <c r="E40" t="s">
        <v>4</v>
      </c>
      <c r="G40" s="4" t="s">
        <v>0</v>
      </c>
      <c r="H40" s="5" t="s">
        <v>4</v>
      </c>
      <c r="I40" s="5" t="s">
        <v>0</v>
      </c>
      <c r="J40" s="6" t="s">
        <v>4</v>
      </c>
      <c r="L40" s="4" t="s">
        <v>0</v>
      </c>
      <c r="M40" s="5" t="s">
        <v>4</v>
      </c>
      <c r="N40" s="4" t="s">
        <v>0</v>
      </c>
      <c r="O40" s="5" t="s">
        <v>4</v>
      </c>
      <c r="P40" s="4" t="s">
        <v>0</v>
      </c>
      <c r="Q40" s="5" t="s">
        <v>4</v>
      </c>
    </row>
    <row r="41" spans="2:17">
      <c r="G41" s="4">
        <v>2</v>
      </c>
      <c r="H41" s="5">
        <v>0</v>
      </c>
      <c r="I41" s="5">
        <v>1</v>
      </c>
      <c r="J41" s="6">
        <v>2</v>
      </c>
      <c r="L41" s="4">
        <v>1</v>
      </c>
      <c r="M41" s="11">
        <v>1</v>
      </c>
      <c r="N41" s="11">
        <v>1</v>
      </c>
      <c r="O41" s="11">
        <v>0</v>
      </c>
      <c r="P41" s="11">
        <v>1</v>
      </c>
      <c r="Q41" s="9">
        <v>1</v>
      </c>
    </row>
    <row r="42" spans="2:17">
      <c r="G42" s="12">
        <f>G41/(G41+H41)</f>
        <v>1</v>
      </c>
      <c r="H42" s="13">
        <f>H41/(G41+H41)</f>
        <v>0</v>
      </c>
      <c r="I42" s="5">
        <f>I41/(I41+J41)</f>
        <v>0.33333333333333331</v>
      </c>
      <c r="J42" s="6">
        <f>J41/(I41+J41)</f>
        <v>0.66666666666666663</v>
      </c>
      <c r="L42" s="4">
        <f>L41/(L41+M41)</f>
        <v>0.5</v>
      </c>
      <c r="M42" s="5">
        <f>M41/(L41+M41)</f>
        <v>0.5</v>
      </c>
      <c r="N42" s="4">
        <f>N41/(N41+O41)</f>
        <v>1</v>
      </c>
      <c r="O42" s="5">
        <f>O41/(N41+O41)</f>
        <v>0</v>
      </c>
      <c r="P42" s="4">
        <f>P41/(P41+Q41)</f>
        <v>0.5</v>
      </c>
      <c r="Q42" s="5">
        <f>Q41/(P41+Q41)</f>
        <v>0.5</v>
      </c>
    </row>
    <row r="43" spans="2:17">
      <c r="G43" s="27">
        <v>0</v>
      </c>
      <c r="H43" s="18"/>
      <c r="I43" s="18">
        <f>ROUND(-(I42*LOG(I42,2)+J42*LOG(J42,2)),3)</f>
        <v>0.91800000000000004</v>
      </c>
      <c r="J43" s="19"/>
      <c r="L43" s="32">
        <f t="shared" ref="L43" si="3">ROUND(-(L42*LOG(L42,2)+M42*LOG(M42,2)),3)</f>
        <v>1</v>
      </c>
      <c r="M43" s="22"/>
      <c r="N43" s="32">
        <v>0</v>
      </c>
      <c r="O43" s="22"/>
      <c r="P43" s="32">
        <f t="shared" ref="P43" si="4">ROUND(-(P42*LOG(P42,2)+Q42*LOG(Q42,2)),3)</f>
        <v>1</v>
      </c>
      <c r="Q43" s="22"/>
    </row>
    <row r="44" spans="2:17">
      <c r="G44" s="7"/>
      <c r="H44" s="8"/>
      <c r="I44" s="8"/>
      <c r="J44" s="9"/>
      <c r="L44" s="7"/>
      <c r="M44" s="8"/>
      <c r="N44" s="8"/>
      <c r="O44" s="8"/>
      <c r="P44" s="8"/>
      <c r="Q44" s="9"/>
    </row>
    <row r="45" spans="2:17">
      <c r="G45" s="32" t="s">
        <v>23</v>
      </c>
      <c r="H45" s="22"/>
      <c r="I45" s="22">
        <f>(2/5)*G43+(3/5)*I43</f>
        <v>0.55079999999999996</v>
      </c>
      <c r="J45" s="23"/>
      <c r="L45" s="32" t="s">
        <v>24</v>
      </c>
      <c r="M45" s="22"/>
      <c r="N45" s="22"/>
      <c r="O45" s="22"/>
      <c r="P45" s="22">
        <f>(2/5)*L43+(1/5)*N43+(2/5)*P43</f>
        <v>0.8</v>
      </c>
      <c r="Q45" s="23"/>
    </row>
    <row r="46" spans="2:17" ht="15.75" thickBot="1">
      <c r="G46" s="39" t="s">
        <v>3</v>
      </c>
      <c r="H46" s="40"/>
      <c r="I46" s="40">
        <f>H36-I45</f>
        <v>0.42020000000000002</v>
      </c>
      <c r="J46" s="41"/>
      <c r="L46" s="33" t="s">
        <v>3</v>
      </c>
      <c r="M46" s="16"/>
      <c r="N46" s="16"/>
      <c r="O46" s="16"/>
      <c r="P46" s="16">
        <f>H36-P45</f>
        <v>0.17099999999999993</v>
      </c>
      <c r="Q46" s="17"/>
    </row>
    <row r="48" spans="2:17" ht="15.75" thickBot="1"/>
    <row r="49" spans="2:10" ht="15.75" thickBot="1">
      <c r="B49" s="34" t="s">
        <v>27</v>
      </c>
      <c r="C49" s="35"/>
      <c r="D49" s="35"/>
      <c r="E49" s="36"/>
      <c r="G49" s="3" t="s">
        <v>2</v>
      </c>
      <c r="H49" s="3" t="s">
        <v>0</v>
      </c>
      <c r="I49" s="3" t="s">
        <v>4</v>
      </c>
    </row>
    <row r="50" spans="2:10">
      <c r="B50" s="1" t="s">
        <v>6</v>
      </c>
      <c r="C50" s="1" t="s">
        <v>7</v>
      </c>
      <c r="D50" s="1" t="s">
        <v>19</v>
      </c>
      <c r="E50" s="1" t="s">
        <v>8</v>
      </c>
      <c r="G50" s="3">
        <v>2</v>
      </c>
      <c r="H50" s="3">
        <v>1</v>
      </c>
      <c r="I50" s="3">
        <v>1</v>
      </c>
    </row>
    <row r="51" spans="2:10">
      <c r="B51" t="s">
        <v>12</v>
      </c>
      <c r="C51" t="s">
        <v>9</v>
      </c>
      <c r="D51" t="s">
        <v>15</v>
      </c>
      <c r="E51" t="s">
        <v>0</v>
      </c>
      <c r="H51" s="3">
        <f>H50/G50</f>
        <v>0.5</v>
      </c>
      <c r="I51" s="3">
        <f>I50/G50</f>
        <v>0.5</v>
      </c>
    </row>
    <row r="52" spans="2:10">
      <c r="B52" t="s">
        <v>12</v>
      </c>
      <c r="C52" t="s">
        <v>11</v>
      </c>
      <c r="D52" t="s">
        <v>15</v>
      </c>
      <c r="E52" t="s">
        <v>4</v>
      </c>
      <c r="G52" s="2" t="s">
        <v>1</v>
      </c>
      <c r="H52" s="28">
        <f>ROUND(-(H51*LOG(H51,2) + I51*LOG(I51,2)),3)</f>
        <v>1</v>
      </c>
      <c r="I52" s="28"/>
    </row>
    <row r="53" spans="2:10" ht="15.75" thickBot="1"/>
    <row r="54" spans="2:10">
      <c r="G54" s="29" t="s">
        <v>20</v>
      </c>
      <c r="H54" s="30"/>
      <c r="I54" s="30"/>
      <c r="J54" s="31"/>
    </row>
    <row r="55" spans="2:10">
      <c r="G55" s="24" t="s">
        <v>9</v>
      </c>
      <c r="H55" s="25"/>
      <c r="I55" s="25" t="s">
        <v>11</v>
      </c>
      <c r="J55" s="38"/>
    </row>
    <row r="56" spans="2:10">
      <c r="G56" s="4" t="s">
        <v>0</v>
      </c>
      <c r="H56" s="5" t="s">
        <v>4</v>
      </c>
      <c r="I56" s="5" t="s">
        <v>0</v>
      </c>
      <c r="J56" s="6" t="s">
        <v>4</v>
      </c>
    </row>
    <row r="57" spans="2:10">
      <c r="G57" s="4">
        <v>1</v>
      </c>
      <c r="H57" s="5">
        <v>0</v>
      </c>
      <c r="I57" s="5">
        <v>0</v>
      </c>
      <c r="J57" s="6">
        <v>1</v>
      </c>
    </row>
    <row r="58" spans="2:10">
      <c r="G58" s="4">
        <f>G57/(G57+H57)</f>
        <v>1</v>
      </c>
      <c r="H58" s="5">
        <f>H57/(G57+H57)</f>
        <v>0</v>
      </c>
      <c r="I58" s="5">
        <f>I57/(I57+J57)</f>
        <v>0</v>
      </c>
      <c r="J58" s="6">
        <f>J57/(I57+J57)</f>
        <v>1</v>
      </c>
    </row>
    <row r="59" spans="2:10">
      <c r="G59" s="27">
        <v>0</v>
      </c>
      <c r="H59" s="18"/>
      <c r="I59" s="18">
        <v>0</v>
      </c>
      <c r="J59" s="19"/>
    </row>
    <row r="60" spans="2:10">
      <c r="G60" s="7"/>
      <c r="H60" s="8"/>
      <c r="I60" s="8"/>
      <c r="J60" s="9"/>
    </row>
    <row r="61" spans="2:10">
      <c r="G61" s="32" t="s">
        <v>23</v>
      </c>
      <c r="H61" s="22"/>
      <c r="I61" s="22">
        <f>(1/1)*G59+(1/1)*I59</f>
        <v>0</v>
      </c>
      <c r="J61" s="23"/>
    </row>
    <row r="62" spans="2:10" ht="15.75" thickBot="1">
      <c r="G62" s="39" t="s">
        <v>3</v>
      </c>
      <c r="H62" s="40"/>
      <c r="I62" s="40">
        <f>H52-I61</f>
        <v>1</v>
      </c>
      <c r="J62" s="41"/>
    </row>
    <row r="64" spans="2:10" ht="15.75" thickBot="1"/>
    <row r="65" spans="2:12" ht="15.75" thickBot="1">
      <c r="B65" s="34" t="s">
        <v>28</v>
      </c>
      <c r="C65" s="35"/>
      <c r="D65" s="35"/>
      <c r="E65" s="36"/>
      <c r="G65" s="3" t="s">
        <v>2</v>
      </c>
      <c r="H65" s="3" t="s">
        <v>0</v>
      </c>
      <c r="I65" s="3" t="s">
        <v>4</v>
      </c>
    </row>
    <row r="66" spans="2:12">
      <c r="B66" s="1" t="s">
        <v>6</v>
      </c>
      <c r="C66" s="1" t="s">
        <v>7</v>
      </c>
      <c r="D66" s="1" t="s">
        <v>19</v>
      </c>
      <c r="E66" s="1" t="s">
        <v>8</v>
      </c>
      <c r="G66" s="3">
        <v>3</v>
      </c>
      <c r="H66" s="3">
        <v>1</v>
      </c>
      <c r="I66" s="3">
        <v>2</v>
      </c>
    </row>
    <row r="67" spans="2:12">
      <c r="B67" t="s">
        <v>10</v>
      </c>
      <c r="C67" t="s">
        <v>11</v>
      </c>
      <c r="D67" t="s">
        <v>15</v>
      </c>
      <c r="E67" t="s">
        <v>4</v>
      </c>
      <c r="H67" s="3">
        <f>H66/G66</f>
        <v>0.33333333333333331</v>
      </c>
      <c r="I67" s="3">
        <f>I66/G66</f>
        <v>0.66666666666666663</v>
      </c>
    </row>
    <row r="68" spans="2:12">
      <c r="B68" t="s">
        <v>10</v>
      </c>
      <c r="C68" t="s">
        <v>11</v>
      </c>
      <c r="D68" s="10" t="s">
        <v>14</v>
      </c>
      <c r="E68" t="s">
        <v>0</v>
      </c>
      <c r="G68" s="2" t="s">
        <v>1</v>
      </c>
      <c r="H68" s="28">
        <f>ROUND(-(H67*LOG(H67,2) + I67*LOG(I67,2)),3)</f>
        <v>0.91800000000000004</v>
      </c>
      <c r="I68" s="28"/>
    </row>
    <row r="69" spans="2:12" ht="15.75" thickBot="1">
      <c r="B69" t="s">
        <v>10</v>
      </c>
      <c r="C69" t="s">
        <v>11</v>
      </c>
      <c r="D69" t="s">
        <v>13</v>
      </c>
      <c r="E69" t="s">
        <v>4</v>
      </c>
    </row>
    <row r="70" spans="2:12">
      <c r="G70" s="29" t="s">
        <v>21</v>
      </c>
      <c r="H70" s="30"/>
      <c r="I70" s="30"/>
      <c r="J70" s="30"/>
      <c r="K70" s="30"/>
      <c r="L70" s="31"/>
    </row>
    <row r="71" spans="2:12">
      <c r="G71" s="20" t="s">
        <v>13</v>
      </c>
      <c r="H71" s="21"/>
      <c r="I71" s="37" t="s">
        <v>14</v>
      </c>
      <c r="J71" s="21"/>
      <c r="K71" s="21" t="s">
        <v>22</v>
      </c>
      <c r="L71" s="26"/>
    </row>
    <row r="72" spans="2:12">
      <c r="G72" s="4" t="s">
        <v>0</v>
      </c>
      <c r="H72" s="5" t="s">
        <v>4</v>
      </c>
      <c r="I72" s="4" t="s">
        <v>0</v>
      </c>
      <c r="J72" s="5" t="s">
        <v>4</v>
      </c>
      <c r="K72" s="4" t="s">
        <v>0</v>
      </c>
      <c r="L72" s="5" t="s">
        <v>4</v>
      </c>
    </row>
    <row r="73" spans="2:12">
      <c r="G73" s="4">
        <v>0</v>
      </c>
      <c r="H73" s="11">
        <v>1</v>
      </c>
      <c r="I73" s="11">
        <v>1</v>
      </c>
      <c r="J73" s="11">
        <v>0</v>
      </c>
      <c r="K73" s="11">
        <v>0</v>
      </c>
      <c r="L73" s="9">
        <v>1</v>
      </c>
    </row>
    <row r="74" spans="2:12">
      <c r="G74" s="4">
        <f>G73/(G73+H73)</f>
        <v>0</v>
      </c>
      <c r="H74" s="5">
        <f>H73/(G73+H73)</f>
        <v>1</v>
      </c>
      <c r="I74" s="4">
        <f>I73/(I73+J73)</f>
        <v>1</v>
      </c>
      <c r="J74" s="5">
        <f>J73/(I73+J73)</f>
        <v>0</v>
      </c>
      <c r="K74" s="4">
        <f>K73/(K73+L73)</f>
        <v>0</v>
      </c>
      <c r="L74" s="5">
        <f>L73/(K73+L73)</f>
        <v>1</v>
      </c>
    </row>
    <row r="75" spans="2:12">
      <c r="G75" s="32">
        <v>0</v>
      </c>
      <c r="H75" s="22"/>
      <c r="I75" s="32">
        <v>0</v>
      </c>
      <c r="J75" s="22"/>
      <c r="K75" s="32">
        <v>0</v>
      </c>
      <c r="L75" s="22"/>
    </row>
    <row r="76" spans="2:12">
      <c r="G76" s="7"/>
      <c r="H76" s="8"/>
      <c r="I76" s="8"/>
      <c r="J76" s="8"/>
      <c r="K76" s="8"/>
      <c r="L76" s="9"/>
    </row>
    <row r="77" spans="2:12">
      <c r="G77" s="32" t="s">
        <v>24</v>
      </c>
      <c r="H77" s="22"/>
      <c r="I77" s="22"/>
      <c r="J77" s="22"/>
      <c r="K77" s="22">
        <f>(2/5)*G75+(1/5)*I75+(2/5)*K75</f>
        <v>0</v>
      </c>
      <c r="L77" s="23"/>
    </row>
    <row r="78" spans="2:12" ht="15.75" thickBot="1">
      <c r="G78" s="33" t="s">
        <v>3</v>
      </c>
      <c r="H78" s="16"/>
      <c r="I78" s="16"/>
      <c r="J78" s="16"/>
      <c r="K78" s="16">
        <f>H68-K77</f>
        <v>0.91800000000000004</v>
      </c>
      <c r="L78" s="17"/>
    </row>
  </sheetData>
  <autoFilter ref="A1:E11"/>
  <mergeCells count="98">
    <mergeCell ref="G6:J6"/>
    <mergeCell ref="G13:H13"/>
    <mergeCell ref="G14:H14"/>
    <mergeCell ref="I13:J13"/>
    <mergeCell ref="H4:I4"/>
    <mergeCell ref="G7:H7"/>
    <mergeCell ref="I7:J7"/>
    <mergeCell ref="G11:H11"/>
    <mergeCell ref="I11:J11"/>
    <mergeCell ref="L6:O6"/>
    <mergeCell ref="L7:M7"/>
    <mergeCell ref="N7:O7"/>
    <mergeCell ref="L11:M11"/>
    <mergeCell ref="N11:O11"/>
    <mergeCell ref="Q6:V6"/>
    <mergeCell ref="Q7:R7"/>
    <mergeCell ref="S7:T7"/>
    <mergeCell ref="U7:V7"/>
    <mergeCell ref="Q11:R11"/>
    <mergeCell ref="S11:T11"/>
    <mergeCell ref="U11:V11"/>
    <mergeCell ref="Q13:T13"/>
    <mergeCell ref="U13:V13"/>
    <mergeCell ref="Q14:T14"/>
    <mergeCell ref="U14:V14"/>
    <mergeCell ref="H20:I20"/>
    <mergeCell ref="I14:J14"/>
    <mergeCell ref="L13:M13"/>
    <mergeCell ref="N13:O13"/>
    <mergeCell ref="L14:M14"/>
    <mergeCell ref="N14:O14"/>
    <mergeCell ref="B17:E17"/>
    <mergeCell ref="G22:J22"/>
    <mergeCell ref="G23:H23"/>
    <mergeCell ref="I23:J23"/>
    <mergeCell ref="G27:H27"/>
    <mergeCell ref="I27:J27"/>
    <mergeCell ref="L22:Q22"/>
    <mergeCell ref="L23:M23"/>
    <mergeCell ref="N23:O23"/>
    <mergeCell ref="P23:Q23"/>
    <mergeCell ref="L27:M27"/>
    <mergeCell ref="N27:O27"/>
    <mergeCell ref="B34:E34"/>
    <mergeCell ref="G29:H29"/>
    <mergeCell ref="I29:J29"/>
    <mergeCell ref="G30:H30"/>
    <mergeCell ref="I30:J30"/>
    <mergeCell ref="P27:Q27"/>
    <mergeCell ref="L29:O29"/>
    <mergeCell ref="P29:Q29"/>
    <mergeCell ref="L30:O30"/>
    <mergeCell ref="P30:Q30"/>
    <mergeCell ref="H36:I36"/>
    <mergeCell ref="G38:J38"/>
    <mergeCell ref="G39:H39"/>
    <mergeCell ref="I39:J39"/>
    <mergeCell ref="G43:H43"/>
    <mergeCell ref="I43:J43"/>
    <mergeCell ref="L38:Q38"/>
    <mergeCell ref="L39:M39"/>
    <mergeCell ref="N39:O39"/>
    <mergeCell ref="P39:Q39"/>
    <mergeCell ref="L43:M43"/>
    <mergeCell ref="N43:O43"/>
    <mergeCell ref="B49:E49"/>
    <mergeCell ref="G45:H45"/>
    <mergeCell ref="I45:J45"/>
    <mergeCell ref="G46:H46"/>
    <mergeCell ref="I46:J46"/>
    <mergeCell ref="G62:H62"/>
    <mergeCell ref="I62:J62"/>
    <mergeCell ref="H52:I52"/>
    <mergeCell ref="P43:Q43"/>
    <mergeCell ref="L45:O45"/>
    <mergeCell ref="P45:Q45"/>
    <mergeCell ref="L46:O46"/>
    <mergeCell ref="P46:Q46"/>
    <mergeCell ref="G54:J54"/>
    <mergeCell ref="I55:J55"/>
    <mergeCell ref="I59:J59"/>
    <mergeCell ref="I61:J61"/>
    <mergeCell ref="G55:H55"/>
    <mergeCell ref="G59:H59"/>
    <mergeCell ref="G61:H61"/>
    <mergeCell ref="G78:J78"/>
    <mergeCell ref="K78:L78"/>
    <mergeCell ref="B65:E65"/>
    <mergeCell ref="H68:I68"/>
    <mergeCell ref="G70:L70"/>
    <mergeCell ref="G71:H71"/>
    <mergeCell ref="I71:J71"/>
    <mergeCell ref="K71:L71"/>
    <mergeCell ref="G75:H75"/>
    <mergeCell ref="I75:J75"/>
    <mergeCell ref="K75:L75"/>
    <mergeCell ref="G77:J77"/>
    <mergeCell ref="K77:L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V80"/>
  <sheetViews>
    <sheetView workbookViewId="0">
      <selection activeCell="G22" sqref="G22"/>
    </sheetView>
  </sheetViews>
  <sheetFormatPr defaultRowHeight="15"/>
  <cols>
    <col min="2" max="2" width="12.140625" customWidth="1"/>
    <col min="3" max="3" width="13.28515625" customWidth="1"/>
    <col min="4" max="4" width="7" customWidth="1"/>
    <col min="5" max="5" width="7.42578125" customWidth="1"/>
  </cols>
  <sheetData>
    <row r="1" spans="1:22" ht="15.75" thickBot="1">
      <c r="A1" s="1" t="s">
        <v>5</v>
      </c>
      <c r="B1" s="1" t="s">
        <v>6</v>
      </c>
      <c r="C1" s="1" t="s">
        <v>7</v>
      </c>
      <c r="D1" s="1" t="s">
        <v>19</v>
      </c>
      <c r="E1" s="1" t="s">
        <v>8</v>
      </c>
      <c r="G1" s="3" t="s">
        <v>2</v>
      </c>
      <c r="H1" s="3" t="s">
        <v>0</v>
      </c>
      <c r="I1" s="3" t="s">
        <v>4</v>
      </c>
    </row>
    <row r="2" spans="1:22" ht="15.75" hidden="1" thickBot="1">
      <c r="A2">
        <v>1</v>
      </c>
      <c r="B2" t="s">
        <v>12</v>
      </c>
      <c r="C2" t="s">
        <v>9</v>
      </c>
      <c r="D2" t="s">
        <v>13</v>
      </c>
      <c r="E2" t="s">
        <v>4</v>
      </c>
      <c r="G2" s="3">
        <v>10</v>
      </c>
      <c r="H2" s="3">
        <v>4</v>
      </c>
      <c r="I2" s="3">
        <v>6</v>
      </c>
    </row>
    <row r="3" spans="1:22" ht="15.75" hidden="1" thickBot="1">
      <c r="A3">
        <v>2</v>
      </c>
      <c r="B3" t="s">
        <v>12</v>
      </c>
      <c r="C3" t="s">
        <v>9</v>
      </c>
      <c r="D3" s="10" t="s">
        <v>14</v>
      </c>
      <c r="E3" t="s">
        <v>4</v>
      </c>
      <c r="H3" s="3">
        <f>H2/G2</f>
        <v>0.4</v>
      </c>
      <c r="I3" s="3">
        <f>I2/G2</f>
        <v>0.6</v>
      </c>
    </row>
    <row r="4" spans="1:22" ht="15.75" hidden="1" thickBot="1">
      <c r="A4">
        <v>3</v>
      </c>
      <c r="B4" t="s">
        <v>10</v>
      </c>
      <c r="C4" t="s">
        <v>9</v>
      </c>
      <c r="D4" t="s">
        <v>13</v>
      </c>
      <c r="E4" t="s">
        <v>0</v>
      </c>
      <c r="G4" s="2" t="s">
        <v>1</v>
      </c>
      <c r="H4" s="28">
        <f>ROUND(-(H3*LOG(H3,2) + I3*LOG(I3,2)),3)</f>
        <v>0.97099999999999997</v>
      </c>
      <c r="I4" s="28"/>
    </row>
    <row r="5" spans="1:22" ht="15.75" hidden="1" thickBot="1">
      <c r="A5">
        <v>4</v>
      </c>
      <c r="B5" t="s">
        <v>10</v>
      </c>
      <c r="C5" t="s">
        <v>11</v>
      </c>
      <c r="D5" t="s">
        <v>15</v>
      </c>
      <c r="E5" t="s">
        <v>4</v>
      </c>
    </row>
    <row r="6" spans="1:22">
      <c r="A6">
        <v>5</v>
      </c>
      <c r="B6" t="s">
        <v>12</v>
      </c>
      <c r="C6" t="s">
        <v>11</v>
      </c>
      <c r="D6" s="10" t="s">
        <v>14</v>
      </c>
      <c r="E6" t="s">
        <v>4</v>
      </c>
      <c r="G6" s="29" t="s">
        <v>16</v>
      </c>
      <c r="H6" s="30"/>
      <c r="I6" s="30"/>
      <c r="J6" s="31"/>
      <c r="L6" s="29" t="s">
        <v>20</v>
      </c>
      <c r="M6" s="30"/>
      <c r="N6" s="30"/>
      <c r="O6" s="31"/>
      <c r="Q6" s="29" t="s">
        <v>21</v>
      </c>
      <c r="R6" s="30"/>
      <c r="S6" s="30"/>
      <c r="T6" s="30"/>
      <c r="U6" s="30"/>
      <c r="V6" s="31"/>
    </row>
    <row r="7" spans="1:22">
      <c r="A7">
        <v>6</v>
      </c>
      <c r="B7" t="s">
        <v>10</v>
      </c>
      <c r="C7" t="s">
        <v>11</v>
      </c>
      <c r="D7" s="10" t="s">
        <v>14</v>
      </c>
      <c r="E7" t="s">
        <v>0</v>
      </c>
      <c r="G7" s="24" t="s">
        <v>12</v>
      </c>
      <c r="H7" s="25"/>
      <c r="I7" s="25" t="s">
        <v>17</v>
      </c>
      <c r="J7" s="38"/>
      <c r="L7" s="24" t="s">
        <v>9</v>
      </c>
      <c r="M7" s="25"/>
      <c r="N7" s="25" t="s">
        <v>11</v>
      </c>
      <c r="O7" s="38"/>
      <c r="Q7" s="20" t="s">
        <v>13</v>
      </c>
      <c r="R7" s="21"/>
      <c r="S7" s="37" t="s">
        <v>14</v>
      </c>
      <c r="T7" s="21"/>
      <c r="U7" s="21" t="s">
        <v>22</v>
      </c>
      <c r="V7" s="26"/>
    </row>
    <row r="8" spans="1:22" hidden="1">
      <c r="A8">
        <v>7</v>
      </c>
      <c r="B8" t="s">
        <v>10</v>
      </c>
      <c r="C8" t="s">
        <v>9</v>
      </c>
      <c r="D8" t="s">
        <v>15</v>
      </c>
      <c r="E8" t="s">
        <v>0</v>
      </c>
      <c r="G8" s="4" t="s">
        <v>0</v>
      </c>
      <c r="H8" s="5" t="s">
        <v>4</v>
      </c>
      <c r="I8" s="5" t="s">
        <v>0</v>
      </c>
      <c r="J8" s="6" t="s">
        <v>4</v>
      </c>
      <c r="L8" s="4" t="s">
        <v>0</v>
      </c>
      <c r="M8" s="5" t="s">
        <v>4</v>
      </c>
      <c r="N8" s="5" t="s">
        <v>0</v>
      </c>
      <c r="O8" s="6" t="s">
        <v>4</v>
      </c>
      <c r="Q8" s="4" t="s">
        <v>0</v>
      </c>
      <c r="R8" s="5" t="s">
        <v>4</v>
      </c>
      <c r="S8" s="4" t="s">
        <v>0</v>
      </c>
      <c r="T8" s="5" t="s">
        <v>4</v>
      </c>
      <c r="U8" s="4" t="s">
        <v>0</v>
      </c>
      <c r="V8" s="5" t="s">
        <v>4</v>
      </c>
    </row>
    <row r="9" spans="1:22" hidden="1">
      <c r="A9">
        <v>8</v>
      </c>
      <c r="B9" t="s">
        <v>10</v>
      </c>
      <c r="C9" t="s">
        <v>11</v>
      </c>
      <c r="D9" t="s">
        <v>13</v>
      </c>
      <c r="E9" t="s">
        <v>4</v>
      </c>
      <c r="G9" s="4">
        <v>1</v>
      </c>
      <c r="H9" s="5">
        <v>4</v>
      </c>
      <c r="I9" s="5">
        <v>3</v>
      </c>
      <c r="J9" s="6">
        <v>2</v>
      </c>
      <c r="L9" s="4">
        <v>3</v>
      </c>
      <c r="M9" s="5">
        <v>2</v>
      </c>
      <c r="N9" s="5">
        <v>1</v>
      </c>
      <c r="O9" s="6">
        <v>4</v>
      </c>
      <c r="Q9" s="4">
        <v>1</v>
      </c>
      <c r="R9" s="11">
        <v>2</v>
      </c>
      <c r="S9" s="11">
        <v>1</v>
      </c>
      <c r="T9" s="11">
        <v>2</v>
      </c>
      <c r="U9" s="11">
        <v>2</v>
      </c>
      <c r="V9" s="9">
        <v>2</v>
      </c>
    </row>
    <row r="10" spans="1:22" hidden="1">
      <c r="A10">
        <v>9</v>
      </c>
      <c r="B10" t="s">
        <v>12</v>
      </c>
      <c r="C10" t="s">
        <v>9</v>
      </c>
      <c r="D10" t="s">
        <v>15</v>
      </c>
      <c r="E10" t="s">
        <v>0</v>
      </c>
      <c r="G10" s="4">
        <f>G9/(G9+H9)</f>
        <v>0.2</v>
      </c>
      <c r="H10" s="5">
        <f>H9/(G9+H9)</f>
        <v>0.8</v>
      </c>
      <c r="I10" s="5">
        <f>I9/(I9+J9)</f>
        <v>0.6</v>
      </c>
      <c r="J10" s="6">
        <f>J9/(I9+J9)</f>
        <v>0.4</v>
      </c>
      <c r="L10" s="4">
        <f>L9/(L9+M9)</f>
        <v>0.6</v>
      </c>
      <c r="M10" s="5">
        <f>M9/(L9+M9)</f>
        <v>0.4</v>
      </c>
      <c r="N10" s="5">
        <f>N9/(N9+O9)</f>
        <v>0.2</v>
      </c>
      <c r="O10" s="6">
        <f>O9/(N9+O9)</f>
        <v>0.8</v>
      </c>
      <c r="Q10" s="4">
        <f>Q9/(Q9+R9)</f>
        <v>0.33333333333333331</v>
      </c>
      <c r="R10" s="5">
        <f>R9/(Q9+R9)</f>
        <v>0.66666666666666663</v>
      </c>
      <c r="S10" s="4">
        <f>S9/(S9+T9)</f>
        <v>0.33333333333333331</v>
      </c>
      <c r="T10" s="5">
        <f>T9/(S9+T9)</f>
        <v>0.66666666666666663</v>
      </c>
      <c r="U10" s="4">
        <f>U9/(U9+V9)</f>
        <v>0.5</v>
      </c>
      <c r="V10" s="5">
        <f>V9/(U9+V9)</f>
        <v>0.5</v>
      </c>
    </row>
    <row r="11" spans="1:22" hidden="1">
      <c r="A11">
        <v>10</v>
      </c>
      <c r="B11" t="s">
        <v>12</v>
      </c>
      <c r="C11" t="s">
        <v>11</v>
      </c>
      <c r="D11" t="s">
        <v>15</v>
      </c>
      <c r="E11" t="s">
        <v>4</v>
      </c>
      <c r="G11" s="27">
        <f>ROUND(-(G10*LOG(G10,2)+H10*LOG(H10,2)),3)</f>
        <v>0.72199999999999998</v>
      </c>
      <c r="H11" s="18"/>
      <c r="I11" s="18">
        <f>ROUND(-(I10*LOG(I10,2)+J10*LOG(J10,2)),3)</f>
        <v>0.97099999999999997</v>
      </c>
      <c r="J11" s="19"/>
      <c r="L11" s="27">
        <f>ROUND(-(L10*LOG(L10,2)+M10*LOG(M10,2)),3)</f>
        <v>0.97099999999999997</v>
      </c>
      <c r="M11" s="18"/>
      <c r="N11" s="18">
        <f>ROUND(-(N10*LOG(N10,2)+O10*LOG(O10,2)),3)</f>
        <v>0.72199999999999998</v>
      </c>
      <c r="O11" s="19"/>
      <c r="Q11" s="32">
        <f>ROUND(-(Q10*LOG(Q10,2)+R10*LOG(R10,2)),3)</f>
        <v>0.91800000000000004</v>
      </c>
      <c r="R11" s="22"/>
      <c r="S11" s="32">
        <f t="shared" ref="S11" si="0">ROUND(-(S10*LOG(S10,2)+T10*LOG(T10,2)),3)</f>
        <v>0.91800000000000004</v>
      </c>
      <c r="T11" s="22"/>
      <c r="U11" s="32">
        <f t="shared" ref="U11" si="1">ROUND(-(U10*LOG(U10,2)+V10*LOG(V10,2)),3)</f>
        <v>1</v>
      </c>
      <c r="V11" s="22"/>
    </row>
    <row r="12" spans="1:22">
      <c r="G12" s="7"/>
      <c r="H12" s="8"/>
      <c r="I12" s="8"/>
      <c r="J12" s="9"/>
      <c r="L12" s="7"/>
      <c r="M12" s="8"/>
      <c r="N12" s="8"/>
      <c r="O12" s="9"/>
      <c r="Q12" s="7"/>
      <c r="R12" s="8"/>
      <c r="S12" s="8"/>
      <c r="T12" s="8"/>
      <c r="U12" s="8"/>
      <c r="V12" s="9"/>
    </row>
    <row r="13" spans="1:22">
      <c r="G13" s="32" t="s">
        <v>18</v>
      </c>
      <c r="H13" s="22"/>
      <c r="I13" s="22">
        <f>(5/10)*G11+(5/10)*I11</f>
        <v>0.84650000000000003</v>
      </c>
      <c r="J13" s="23"/>
      <c r="L13" s="32" t="s">
        <v>23</v>
      </c>
      <c r="M13" s="22"/>
      <c r="N13" s="22">
        <f>(5/10)*L11+(5/10)*N11</f>
        <v>0.84650000000000003</v>
      </c>
      <c r="O13" s="23"/>
      <c r="Q13" s="32" t="s">
        <v>24</v>
      </c>
      <c r="R13" s="22"/>
      <c r="S13" s="22"/>
      <c r="T13" s="22"/>
      <c r="U13" s="22">
        <f>(3/10)*Q11+(3/10)*S11+(4/10)*U11</f>
        <v>0.95079999999999998</v>
      </c>
      <c r="V13" s="23"/>
    </row>
    <row r="14" spans="1:22" ht="15.75" thickBot="1">
      <c r="G14" s="42" t="s">
        <v>3</v>
      </c>
      <c r="H14" s="43"/>
      <c r="I14" s="43">
        <f>H4-I13</f>
        <v>0.12449999999999994</v>
      </c>
      <c r="J14" s="44"/>
      <c r="L14" s="39" t="s">
        <v>3</v>
      </c>
      <c r="M14" s="40"/>
      <c r="N14" s="40">
        <f>H4-N13</f>
        <v>0.12449999999999994</v>
      </c>
      <c r="O14" s="41"/>
      <c r="Q14" s="33" t="s">
        <v>3</v>
      </c>
      <c r="R14" s="16"/>
      <c r="S14" s="16"/>
      <c r="T14" s="16"/>
      <c r="U14" s="16">
        <f>H4-U13</f>
        <v>2.0199999999999996E-2</v>
      </c>
      <c r="V14" s="17"/>
    </row>
    <row r="17" spans="2:17" ht="15.75" thickBot="1"/>
    <row r="18" spans="2:17" ht="15.75" thickBot="1">
      <c r="B18" s="34" t="s">
        <v>29</v>
      </c>
      <c r="C18" s="35"/>
      <c r="D18" s="35"/>
      <c r="E18" s="36"/>
      <c r="G18" s="3" t="s">
        <v>2</v>
      </c>
      <c r="H18" s="3" t="s">
        <v>0</v>
      </c>
      <c r="I18" s="3" t="s">
        <v>4</v>
      </c>
    </row>
    <row r="19" spans="2:17">
      <c r="B19" s="1" t="s">
        <v>6</v>
      </c>
      <c r="C19" s="1" t="s">
        <v>7</v>
      </c>
      <c r="D19" s="1" t="s">
        <v>19</v>
      </c>
      <c r="E19" s="1" t="s">
        <v>8</v>
      </c>
      <c r="G19" s="3">
        <v>5</v>
      </c>
      <c r="H19" s="3">
        <v>3</v>
      </c>
      <c r="I19" s="3">
        <v>2</v>
      </c>
    </row>
    <row r="20" spans="2:17">
      <c r="B20" t="s">
        <v>12</v>
      </c>
      <c r="C20" t="s">
        <v>9</v>
      </c>
      <c r="D20" t="s">
        <v>13</v>
      </c>
      <c r="E20" t="s">
        <v>4</v>
      </c>
      <c r="H20" s="3">
        <f>H19/G19</f>
        <v>0.6</v>
      </c>
      <c r="I20" s="3">
        <f>I19/G19</f>
        <v>0.4</v>
      </c>
    </row>
    <row r="21" spans="2:17">
      <c r="B21" t="s">
        <v>12</v>
      </c>
      <c r="C21" t="s">
        <v>9</v>
      </c>
      <c r="D21" s="10" t="s">
        <v>14</v>
      </c>
      <c r="E21" t="s">
        <v>4</v>
      </c>
      <c r="G21" s="2" t="s">
        <v>1</v>
      </c>
      <c r="H21" s="28">
        <f>ROUND(-(H20*LOG(H20,2) + I20*LOG(I20,2)),3)</f>
        <v>0.97099999999999997</v>
      </c>
      <c r="I21" s="28"/>
    </row>
    <row r="22" spans="2:17" ht="15.75" thickBot="1">
      <c r="B22" t="s">
        <v>10</v>
      </c>
      <c r="C22" t="s">
        <v>9</v>
      </c>
      <c r="D22" t="s">
        <v>13</v>
      </c>
      <c r="E22" t="s">
        <v>0</v>
      </c>
    </row>
    <row r="23" spans="2:17">
      <c r="B23" t="s">
        <v>10</v>
      </c>
      <c r="C23" t="s">
        <v>9</v>
      </c>
      <c r="D23" t="s">
        <v>15</v>
      </c>
      <c r="E23" t="s">
        <v>0</v>
      </c>
      <c r="G23" s="29" t="s">
        <v>16</v>
      </c>
      <c r="H23" s="30"/>
      <c r="I23" s="30"/>
      <c r="J23" s="31"/>
      <c r="L23" s="29" t="s">
        <v>21</v>
      </c>
      <c r="M23" s="30"/>
      <c r="N23" s="30"/>
      <c r="O23" s="30"/>
      <c r="P23" s="30"/>
      <c r="Q23" s="31"/>
    </row>
    <row r="24" spans="2:17">
      <c r="B24" t="s">
        <v>12</v>
      </c>
      <c r="C24" t="s">
        <v>9</v>
      </c>
      <c r="D24" t="s">
        <v>15</v>
      </c>
      <c r="E24" t="s">
        <v>0</v>
      </c>
      <c r="G24" s="24" t="s">
        <v>12</v>
      </c>
      <c r="H24" s="25"/>
      <c r="I24" s="25" t="s">
        <v>17</v>
      </c>
      <c r="J24" s="38"/>
      <c r="L24" s="20" t="s">
        <v>13</v>
      </c>
      <c r="M24" s="21"/>
      <c r="N24" s="37" t="s">
        <v>14</v>
      </c>
      <c r="O24" s="21"/>
      <c r="P24" s="21" t="s">
        <v>22</v>
      </c>
      <c r="Q24" s="26"/>
    </row>
    <row r="25" spans="2:17">
      <c r="G25" s="4" t="s">
        <v>0</v>
      </c>
      <c r="H25" s="5" t="s">
        <v>4</v>
      </c>
      <c r="I25" s="5" t="s">
        <v>0</v>
      </c>
      <c r="J25" s="6" t="s">
        <v>4</v>
      </c>
      <c r="L25" s="4" t="s">
        <v>0</v>
      </c>
      <c r="M25" s="5" t="s">
        <v>4</v>
      </c>
      <c r="N25" s="4" t="s">
        <v>0</v>
      </c>
      <c r="O25" s="5" t="s">
        <v>4</v>
      </c>
      <c r="P25" s="4" t="s">
        <v>0</v>
      </c>
      <c r="Q25" s="5" t="s">
        <v>4</v>
      </c>
    </row>
    <row r="26" spans="2:17">
      <c r="G26" s="4">
        <v>1</v>
      </c>
      <c r="H26" s="5">
        <v>2</v>
      </c>
      <c r="I26" s="5">
        <v>2</v>
      </c>
      <c r="J26" s="6">
        <v>0</v>
      </c>
      <c r="L26" s="4">
        <v>1</v>
      </c>
      <c r="M26" s="11">
        <v>1</v>
      </c>
      <c r="N26" s="11">
        <v>0</v>
      </c>
      <c r="O26" s="11">
        <v>1</v>
      </c>
      <c r="P26" s="11">
        <v>2</v>
      </c>
      <c r="Q26" s="9">
        <v>0</v>
      </c>
    </row>
    <row r="27" spans="2:17">
      <c r="G27" s="4">
        <f>G26/(G26+H26)</f>
        <v>0.33333333333333331</v>
      </c>
      <c r="H27" s="5">
        <f>H26/(G26+H26)</f>
        <v>0.66666666666666663</v>
      </c>
      <c r="I27" s="5">
        <f>I26/(I26+J26)</f>
        <v>1</v>
      </c>
      <c r="J27" s="6">
        <f>J26/(I26+J26)</f>
        <v>0</v>
      </c>
      <c r="L27" s="4">
        <f>L26/(L26+M26)</f>
        <v>0.5</v>
      </c>
      <c r="M27" s="5">
        <f>M26/(L26+M26)</f>
        <v>0.5</v>
      </c>
      <c r="N27" s="12">
        <f>N26/(N26+O26)</f>
        <v>0</v>
      </c>
      <c r="O27" s="13">
        <f>O26/(N26+O26)</f>
        <v>1</v>
      </c>
      <c r="P27" s="12">
        <f>P26/(P26+Q26)</f>
        <v>1</v>
      </c>
      <c r="Q27" s="13">
        <f>Q26/(P26+Q26)</f>
        <v>0</v>
      </c>
    </row>
    <row r="28" spans="2:17">
      <c r="G28" s="27">
        <f>ROUND(-(G27*LOG(G27,2)+H27*LOG(H27,2)),3)</f>
        <v>0.91800000000000004</v>
      </c>
      <c r="H28" s="18"/>
      <c r="I28" s="18">
        <v>0</v>
      </c>
      <c r="J28" s="19"/>
      <c r="L28" s="32">
        <f>ROUND(-(L27*LOG(L27,2)+M27*LOG(M27,2)),3)</f>
        <v>1</v>
      </c>
      <c r="M28" s="22"/>
      <c r="N28" s="32">
        <v>0</v>
      </c>
      <c r="O28" s="22"/>
      <c r="P28" s="32">
        <v>0</v>
      </c>
      <c r="Q28" s="22"/>
    </row>
    <row r="29" spans="2:17">
      <c r="G29" s="7"/>
      <c r="H29" s="8"/>
      <c r="I29" s="8"/>
      <c r="J29" s="9"/>
      <c r="L29" s="7"/>
      <c r="M29" s="8"/>
      <c r="N29" s="8"/>
      <c r="O29" s="8"/>
      <c r="P29" s="8"/>
      <c r="Q29" s="9"/>
    </row>
    <row r="30" spans="2:17">
      <c r="G30" s="32" t="s">
        <v>18</v>
      </c>
      <c r="H30" s="22"/>
      <c r="I30" s="22">
        <f>(3/5)*G28+(2/5)*I28</f>
        <v>0.55079999999999996</v>
      </c>
      <c r="J30" s="23"/>
      <c r="L30" s="32" t="s">
        <v>24</v>
      </c>
      <c r="M30" s="22"/>
      <c r="N30" s="22"/>
      <c r="O30" s="22"/>
      <c r="P30" s="22">
        <f>(2/5)*L28+(1/5)*N28+(2/5)*P28</f>
        <v>0.4</v>
      </c>
      <c r="Q30" s="23"/>
    </row>
    <row r="31" spans="2:17" ht="15.75" thickBot="1">
      <c r="G31" s="42" t="s">
        <v>3</v>
      </c>
      <c r="H31" s="43"/>
      <c r="I31" s="43">
        <f>H21-I30</f>
        <v>0.42020000000000002</v>
      </c>
      <c r="J31" s="44"/>
      <c r="L31" s="39" t="s">
        <v>3</v>
      </c>
      <c r="M31" s="40"/>
      <c r="N31" s="40"/>
      <c r="O31" s="40"/>
      <c r="P31" s="40">
        <f>H21-P30</f>
        <v>0.57099999999999995</v>
      </c>
      <c r="Q31" s="41"/>
    </row>
    <row r="33" spans="2:17" ht="15.75" thickBot="1"/>
    <row r="34" spans="2:17" ht="15.75" thickBot="1">
      <c r="B34" s="34" t="s">
        <v>30</v>
      </c>
      <c r="C34" s="35"/>
      <c r="D34" s="35"/>
      <c r="E34" s="36"/>
      <c r="G34" s="3" t="s">
        <v>2</v>
      </c>
      <c r="H34" s="3" t="s">
        <v>0</v>
      </c>
      <c r="I34" s="3" t="s">
        <v>4</v>
      </c>
    </row>
    <row r="35" spans="2:17">
      <c r="B35" s="1" t="s">
        <v>6</v>
      </c>
      <c r="C35" s="1" t="s">
        <v>7</v>
      </c>
      <c r="D35" s="1" t="s">
        <v>19</v>
      </c>
      <c r="E35" s="1" t="s">
        <v>8</v>
      </c>
      <c r="G35" s="3">
        <v>5</v>
      </c>
      <c r="H35" s="3">
        <v>1</v>
      </c>
      <c r="I35" s="3">
        <v>4</v>
      </c>
    </row>
    <row r="36" spans="2:17">
      <c r="B36" t="s">
        <v>10</v>
      </c>
      <c r="C36" t="s">
        <v>11</v>
      </c>
      <c r="D36" t="s">
        <v>15</v>
      </c>
      <c r="E36" t="s">
        <v>4</v>
      </c>
      <c r="H36" s="3">
        <f>H35/G35</f>
        <v>0.2</v>
      </c>
      <c r="I36" s="3">
        <f>I35/G35</f>
        <v>0.8</v>
      </c>
    </row>
    <row r="37" spans="2:17">
      <c r="B37" t="s">
        <v>12</v>
      </c>
      <c r="C37" t="s">
        <v>11</v>
      </c>
      <c r="D37" s="10" t="s">
        <v>14</v>
      </c>
      <c r="E37" t="s">
        <v>4</v>
      </c>
      <c r="G37" s="2" t="s">
        <v>1</v>
      </c>
      <c r="H37" s="28">
        <f>ROUND(-(H36*LOG(H36,2) + I36*LOG(I36,2)),3)</f>
        <v>0.72199999999999998</v>
      </c>
      <c r="I37" s="28"/>
    </row>
    <row r="38" spans="2:17" ht="15.75" thickBot="1">
      <c r="B38" t="s">
        <v>10</v>
      </c>
      <c r="C38" t="s">
        <v>11</v>
      </c>
      <c r="D38" s="10" t="s">
        <v>14</v>
      </c>
      <c r="E38" t="s">
        <v>0</v>
      </c>
    </row>
    <row r="39" spans="2:17">
      <c r="B39" t="s">
        <v>10</v>
      </c>
      <c r="C39" t="s">
        <v>11</v>
      </c>
      <c r="D39" t="s">
        <v>13</v>
      </c>
      <c r="E39" t="s">
        <v>4</v>
      </c>
      <c r="G39" s="29" t="s">
        <v>16</v>
      </c>
      <c r="H39" s="30"/>
      <c r="I39" s="30"/>
      <c r="J39" s="31"/>
      <c r="L39" s="29" t="s">
        <v>21</v>
      </c>
      <c r="M39" s="30"/>
      <c r="N39" s="30"/>
      <c r="O39" s="30"/>
      <c r="P39" s="30"/>
      <c r="Q39" s="31"/>
    </row>
    <row r="40" spans="2:17">
      <c r="B40" t="s">
        <v>12</v>
      </c>
      <c r="C40" t="s">
        <v>11</v>
      </c>
      <c r="D40" t="s">
        <v>15</v>
      </c>
      <c r="E40" t="s">
        <v>4</v>
      </c>
      <c r="G40" s="24" t="s">
        <v>12</v>
      </c>
      <c r="H40" s="25"/>
      <c r="I40" s="25" t="s">
        <v>17</v>
      </c>
      <c r="J40" s="38"/>
      <c r="L40" s="20" t="s">
        <v>13</v>
      </c>
      <c r="M40" s="21"/>
      <c r="N40" s="37" t="s">
        <v>14</v>
      </c>
      <c r="O40" s="21"/>
      <c r="P40" s="21" t="s">
        <v>22</v>
      </c>
      <c r="Q40" s="26"/>
    </row>
    <row r="41" spans="2:17">
      <c r="G41" s="4" t="s">
        <v>0</v>
      </c>
      <c r="H41" s="5" t="s">
        <v>4</v>
      </c>
      <c r="I41" s="5" t="s">
        <v>0</v>
      </c>
      <c r="J41" s="6" t="s">
        <v>4</v>
      </c>
      <c r="L41" s="4" t="s">
        <v>0</v>
      </c>
      <c r="M41" s="5" t="s">
        <v>4</v>
      </c>
      <c r="N41" s="4" t="s">
        <v>0</v>
      </c>
      <c r="O41" s="5" t="s">
        <v>4</v>
      </c>
      <c r="P41" s="4" t="s">
        <v>0</v>
      </c>
      <c r="Q41" s="5" t="s">
        <v>4</v>
      </c>
    </row>
    <row r="42" spans="2:17">
      <c r="G42" s="4">
        <v>0</v>
      </c>
      <c r="H42" s="5">
        <v>2</v>
      </c>
      <c r="I42" s="5">
        <v>1</v>
      </c>
      <c r="J42" s="6">
        <v>2</v>
      </c>
      <c r="L42" s="4">
        <v>0</v>
      </c>
      <c r="M42" s="11">
        <v>1</v>
      </c>
      <c r="N42" s="11">
        <v>1</v>
      </c>
      <c r="O42" s="11">
        <v>1</v>
      </c>
      <c r="P42" s="11">
        <v>0</v>
      </c>
      <c r="Q42" s="9">
        <v>2</v>
      </c>
    </row>
    <row r="43" spans="2:17">
      <c r="G43" s="4">
        <f>G42/(G42+H42)</f>
        <v>0</v>
      </c>
      <c r="H43" s="5">
        <f>H42/(G42+H42)</f>
        <v>1</v>
      </c>
      <c r="I43" s="5">
        <f>I42/(I42+J42)</f>
        <v>0.33333333333333331</v>
      </c>
      <c r="J43" s="6">
        <f>J42/(I42+J42)</f>
        <v>0.66666666666666663</v>
      </c>
      <c r="L43" s="12">
        <f>L42/(L42+M42)</f>
        <v>0</v>
      </c>
      <c r="M43" s="13">
        <f>M42/(L42+M42)</f>
        <v>1</v>
      </c>
      <c r="N43" s="14">
        <f>N42/(N42+O42)</f>
        <v>0.5</v>
      </c>
      <c r="O43" s="11">
        <f>O42/(N42+O42)</f>
        <v>0.5</v>
      </c>
      <c r="P43" s="12">
        <f>P42/(P42+Q42)</f>
        <v>0</v>
      </c>
      <c r="Q43" s="13">
        <f>Q42/(P42+Q42)</f>
        <v>1</v>
      </c>
    </row>
    <row r="44" spans="2:17">
      <c r="G44" s="27">
        <v>0</v>
      </c>
      <c r="H44" s="18"/>
      <c r="I44" s="18">
        <f>ROUND(-(I43*LOG(I43,2)+J43*LOG(J43,2)),3)</f>
        <v>0.91800000000000004</v>
      </c>
      <c r="J44" s="19"/>
      <c r="L44" s="32">
        <v>0</v>
      </c>
      <c r="M44" s="22"/>
      <c r="N44" s="32">
        <f>ROUND(-(N43*LOG(N43,2)+O43*LOG(O43,2)),3)</f>
        <v>1</v>
      </c>
      <c r="O44" s="22"/>
      <c r="P44" s="32">
        <v>0</v>
      </c>
      <c r="Q44" s="22"/>
    </row>
    <row r="45" spans="2:17">
      <c r="G45" s="7"/>
      <c r="H45" s="8"/>
      <c r="I45" s="8"/>
      <c r="J45" s="9"/>
      <c r="L45" s="7"/>
      <c r="M45" s="8"/>
      <c r="N45" s="8"/>
      <c r="O45" s="8"/>
      <c r="P45" s="8"/>
      <c r="Q45" s="9"/>
    </row>
    <row r="46" spans="2:17">
      <c r="G46" s="32" t="s">
        <v>18</v>
      </c>
      <c r="H46" s="22"/>
      <c r="I46" s="22">
        <f>(2/5)*G44+(3/5)*I44</f>
        <v>0.55079999999999996</v>
      </c>
      <c r="J46" s="23"/>
      <c r="L46" s="32" t="s">
        <v>24</v>
      </c>
      <c r="M46" s="22"/>
      <c r="N46" s="22"/>
      <c r="O46" s="22"/>
      <c r="P46" s="22">
        <f>(1/5)*L44+(2/5)*N44+(2/5)*P44</f>
        <v>0.4</v>
      </c>
      <c r="Q46" s="23"/>
    </row>
    <row r="47" spans="2:17" ht="15.75" thickBot="1">
      <c r="G47" s="42" t="s">
        <v>3</v>
      </c>
      <c r="H47" s="43"/>
      <c r="I47" s="43">
        <f>H37-I46</f>
        <v>0.17120000000000002</v>
      </c>
      <c r="J47" s="44"/>
      <c r="L47" s="39" t="s">
        <v>3</v>
      </c>
      <c r="M47" s="40"/>
      <c r="N47" s="40"/>
      <c r="O47" s="40"/>
      <c r="P47" s="40">
        <f>H37-P46</f>
        <v>0.32199999999999995</v>
      </c>
      <c r="Q47" s="41"/>
    </row>
    <row r="49" spans="2:10" ht="15.75" thickBot="1"/>
    <row r="50" spans="2:10" ht="15.75" thickBot="1">
      <c r="B50" s="34" t="s">
        <v>31</v>
      </c>
      <c r="C50" s="35"/>
      <c r="D50" s="35"/>
      <c r="E50" s="36"/>
      <c r="G50" s="3" t="s">
        <v>2</v>
      </c>
      <c r="H50" s="3" t="s">
        <v>0</v>
      </c>
      <c r="I50" s="3" t="s">
        <v>4</v>
      </c>
    </row>
    <row r="51" spans="2:10">
      <c r="B51" s="1" t="s">
        <v>6</v>
      </c>
      <c r="C51" s="1" t="s">
        <v>7</v>
      </c>
      <c r="D51" s="1" t="s">
        <v>19</v>
      </c>
      <c r="E51" s="1" t="s">
        <v>8</v>
      </c>
      <c r="G51" s="3">
        <v>2</v>
      </c>
      <c r="H51" s="3">
        <v>1</v>
      </c>
      <c r="I51" s="3">
        <v>1</v>
      </c>
    </row>
    <row r="52" spans="2:10">
      <c r="B52" t="s">
        <v>12</v>
      </c>
      <c r="C52" t="s">
        <v>9</v>
      </c>
      <c r="D52" t="s">
        <v>13</v>
      </c>
      <c r="E52" t="s">
        <v>4</v>
      </c>
      <c r="H52" s="3">
        <f>H51/G51</f>
        <v>0.5</v>
      </c>
      <c r="I52" s="3">
        <f>I51/G51</f>
        <v>0.5</v>
      </c>
    </row>
    <row r="53" spans="2:10">
      <c r="B53" t="s">
        <v>10</v>
      </c>
      <c r="C53" t="s">
        <v>9</v>
      </c>
      <c r="D53" t="s">
        <v>13</v>
      </c>
      <c r="E53" t="s">
        <v>0</v>
      </c>
      <c r="G53" s="2" t="s">
        <v>1</v>
      </c>
      <c r="H53" s="28">
        <f>ROUND(-(H52*LOG(H52,2) + I52*LOG(I52,2)),3)</f>
        <v>1</v>
      </c>
      <c r="I53" s="28"/>
    </row>
    <row r="54" spans="2:10" ht="15.75" thickBot="1"/>
    <row r="55" spans="2:10">
      <c r="G55" s="29" t="s">
        <v>16</v>
      </c>
      <c r="H55" s="30"/>
      <c r="I55" s="30"/>
      <c r="J55" s="31"/>
    </row>
    <row r="56" spans="2:10">
      <c r="G56" s="24" t="s">
        <v>12</v>
      </c>
      <c r="H56" s="25"/>
      <c r="I56" s="25" t="s">
        <v>17</v>
      </c>
      <c r="J56" s="38"/>
    </row>
    <row r="57" spans="2:10">
      <c r="G57" s="4" t="s">
        <v>0</v>
      </c>
      <c r="H57" s="5" t="s">
        <v>4</v>
      </c>
      <c r="I57" s="5" t="s">
        <v>0</v>
      </c>
      <c r="J57" s="6" t="s">
        <v>4</v>
      </c>
    </row>
    <row r="58" spans="2:10">
      <c r="G58" s="4">
        <v>0</v>
      </c>
      <c r="H58" s="5">
        <v>1</v>
      </c>
      <c r="I58" s="5">
        <v>1</v>
      </c>
      <c r="J58" s="6">
        <v>0</v>
      </c>
    </row>
    <row r="59" spans="2:10">
      <c r="G59" s="12">
        <f>G58/(G58+H58)</f>
        <v>0</v>
      </c>
      <c r="H59" s="13">
        <f>H58/(G58+H58)</f>
        <v>1</v>
      </c>
      <c r="I59" s="13">
        <f>I58/(I58+J58)</f>
        <v>1</v>
      </c>
      <c r="J59" s="15">
        <f>J58/(I58+J58)</f>
        <v>0</v>
      </c>
    </row>
    <row r="60" spans="2:10">
      <c r="G60" s="27">
        <v>0</v>
      </c>
      <c r="H60" s="18"/>
      <c r="I60" s="18">
        <v>0</v>
      </c>
      <c r="J60" s="19"/>
    </row>
    <row r="61" spans="2:10">
      <c r="G61" s="7"/>
      <c r="H61" s="8"/>
      <c r="I61" s="8"/>
      <c r="J61" s="9"/>
    </row>
    <row r="62" spans="2:10">
      <c r="G62" s="32" t="s">
        <v>18</v>
      </c>
      <c r="H62" s="22"/>
      <c r="I62" s="22">
        <f>(2/5)*G60+(3/5)*I60</f>
        <v>0</v>
      </c>
      <c r="J62" s="23"/>
    </row>
    <row r="63" spans="2:10" ht="15.75" thickBot="1">
      <c r="G63" s="42" t="s">
        <v>3</v>
      </c>
      <c r="H63" s="43"/>
      <c r="I63" s="43">
        <f>H53-I62</f>
        <v>1</v>
      </c>
      <c r="J63" s="44"/>
    </row>
    <row r="66" spans="2:10" ht="15.75" thickBot="1"/>
    <row r="67" spans="2:10" ht="15.75" thickBot="1">
      <c r="B67" s="34" t="s">
        <v>32</v>
      </c>
      <c r="C67" s="35"/>
      <c r="D67" s="35"/>
      <c r="E67" s="36"/>
      <c r="G67" s="3" t="s">
        <v>2</v>
      </c>
      <c r="H67" s="3" t="s">
        <v>0</v>
      </c>
      <c r="I67" s="3" t="s">
        <v>4</v>
      </c>
    </row>
    <row r="68" spans="2:10">
      <c r="B68" s="1" t="s">
        <v>6</v>
      </c>
      <c r="C68" s="1" t="s">
        <v>7</v>
      </c>
      <c r="D68" s="1" t="s">
        <v>19</v>
      </c>
      <c r="E68" s="1" t="s">
        <v>8</v>
      </c>
      <c r="G68" s="3">
        <v>2</v>
      </c>
      <c r="H68" s="3">
        <v>1</v>
      </c>
      <c r="I68" s="3">
        <v>1</v>
      </c>
    </row>
    <row r="69" spans="2:10">
      <c r="B69" t="s">
        <v>12</v>
      </c>
      <c r="C69" t="s">
        <v>11</v>
      </c>
      <c r="D69" s="10" t="s">
        <v>14</v>
      </c>
      <c r="E69" t="s">
        <v>4</v>
      </c>
      <c r="H69" s="3">
        <f>H68/G68</f>
        <v>0.5</v>
      </c>
      <c r="I69" s="3">
        <f>I68/G68</f>
        <v>0.5</v>
      </c>
    </row>
    <row r="70" spans="2:10">
      <c r="B70" t="s">
        <v>10</v>
      </c>
      <c r="C70" t="s">
        <v>11</v>
      </c>
      <c r="D70" s="10" t="s">
        <v>14</v>
      </c>
      <c r="E70" t="s">
        <v>0</v>
      </c>
      <c r="G70" s="2" t="s">
        <v>1</v>
      </c>
      <c r="H70" s="28">
        <f>ROUND(-(H69*LOG(H69,2) + I69*LOG(I69,2)),3)</f>
        <v>1</v>
      </c>
      <c r="I70" s="28"/>
    </row>
    <row r="71" spans="2:10" ht="15.75" thickBot="1"/>
    <row r="72" spans="2:10">
      <c r="G72" s="29" t="s">
        <v>16</v>
      </c>
      <c r="H72" s="30"/>
      <c r="I72" s="30"/>
      <c r="J72" s="31"/>
    </row>
    <row r="73" spans="2:10">
      <c r="G73" s="24" t="s">
        <v>12</v>
      </c>
      <c r="H73" s="25"/>
      <c r="I73" s="25" t="s">
        <v>17</v>
      </c>
      <c r="J73" s="38"/>
    </row>
    <row r="74" spans="2:10">
      <c r="G74" s="4" t="s">
        <v>0</v>
      </c>
      <c r="H74" s="5" t="s">
        <v>4</v>
      </c>
      <c r="I74" s="5" t="s">
        <v>0</v>
      </c>
      <c r="J74" s="6" t="s">
        <v>4</v>
      </c>
    </row>
    <row r="75" spans="2:10">
      <c r="G75" s="4">
        <v>0</v>
      </c>
      <c r="H75" s="5">
        <v>1</v>
      </c>
      <c r="I75" s="5">
        <v>1</v>
      </c>
      <c r="J75" s="6">
        <v>0</v>
      </c>
    </row>
    <row r="76" spans="2:10">
      <c r="G76" s="12">
        <f>G75/(G75+H75)</f>
        <v>0</v>
      </c>
      <c r="H76" s="13">
        <f>H75/(G75+H75)</f>
        <v>1</v>
      </c>
      <c r="I76" s="13">
        <f>I75/(I75+J75)</f>
        <v>1</v>
      </c>
      <c r="J76" s="15">
        <f>J75/(I75+J75)</f>
        <v>0</v>
      </c>
    </row>
    <row r="77" spans="2:10">
      <c r="G77" s="27">
        <v>0</v>
      </c>
      <c r="H77" s="18"/>
      <c r="I77" s="18">
        <v>0</v>
      </c>
      <c r="J77" s="19"/>
    </row>
    <row r="78" spans="2:10">
      <c r="G78" s="7"/>
      <c r="H78" s="8"/>
      <c r="I78" s="8"/>
      <c r="J78" s="9"/>
    </row>
    <row r="79" spans="2:10">
      <c r="G79" s="32" t="s">
        <v>18</v>
      </c>
      <c r="H79" s="22"/>
      <c r="I79" s="22">
        <f>(2/5)*G77+(3/5)*I77</f>
        <v>0</v>
      </c>
      <c r="J79" s="23"/>
    </row>
    <row r="80" spans="2:10" ht="15.75" thickBot="1">
      <c r="G80" s="42" t="s">
        <v>3</v>
      </c>
      <c r="H80" s="43"/>
      <c r="I80" s="43">
        <f>H70-I79</f>
        <v>1</v>
      </c>
      <c r="J80" s="44"/>
    </row>
  </sheetData>
  <autoFilter ref="A1:E11">
    <filterColumn colId="2">
      <filters>
        <filter val="Service"/>
      </filters>
    </filterColumn>
    <filterColumn colId="3">
      <filters>
        <filter val="3-10"/>
      </filters>
    </filterColumn>
  </autoFilter>
  <mergeCells count="96">
    <mergeCell ref="H4:I4"/>
    <mergeCell ref="G6:J6"/>
    <mergeCell ref="L6:O6"/>
    <mergeCell ref="Q6:V6"/>
    <mergeCell ref="G7:H7"/>
    <mergeCell ref="I7:J7"/>
    <mergeCell ref="L7:M7"/>
    <mergeCell ref="N7:O7"/>
    <mergeCell ref="Q7:R7"/>
    <mergeCell ref="S7:T7"/>
    <mergeCell ref="U7:V7"/>
    <mergeCell ref="G11:H11"/>
    <mergeCell ref="I11:J11"/>
    <mergeCell ref="L11:M11"/>
    <mergeCell ref="N11:O11"/>
    <mergeCell ref="Q11:R11"/>
    <mergeCell ref="S11:T11"/>
    <mergeCell ref="U11:V11"/>
    <mergeCell ref="Q14:T14"/>
    <mergeCell ref="U14:V14"/>
    <mergeCell ref="G13:H13"/>
    <mergeCell ref="I13:J13"/>
    <mergeCell ref="L13:M13"/>
    <mergeCell ref="N13:O13"/>
    <mergeCell ref="Q13:T13"/>
    <mergeCell ref="U13:V13"/>
    <mergeCell ref="B18:E18"/>
    <mergeCell ref="G14:H14"/>
    <mergeCell ref="I14:J14"/>
    <mergeCell ref="L14:M14"/>
    <mergeCell ref="N14:O14"/>
    <mergeCell ref="B34:E34"/>
    <mergeCell ref="G31:H31"/>
    <mergeCell ref="I31:J31"/>
    <mergeCell ref="L31:O31"/>
    <mergeCell ref="P31:Q31"/>
    <mergeCell ref="L39:Q39"/>
    <mergeCell ref="G30:H30"/>
    <mergeCell ref="I30:J30"/>
    <mergeCell ref="L30:O30"/>
    <mergeCell ref="P30:Q30"/>
    <mergeCell ref="G62:H62"/>
    <mergeCell ref="I62:J62"/>
    <mergeCell ref="G63:H63"/>
    <mergeCell ref="I63:J63"/>
    <mergeCell ref="G46:H46"/>
    <mergeCell ref="I46:J46"/>
    <mergeCell ref="G47:H47"/>
    <mergeCell ref="I47:J47"/>
    <mergeCell ref="H21:I21"/>
    <mergeCell ref="G23:J23"/>
    <mergeCell ref="G24:H24"/>
    <mergeCell ref="I24:J24"/>
    <mergeCell ref="G28:H28"/>
    <mergeCell ref="I28:J28"/>
    <mergeCell ref="L23:Q23"/>
    <mergeCell ref="L24:M24"/>
    <mergeCell ref="N24:O24"/>
    <mergeCell ref="P24:Q24"/>
    <mergeCell ref="L28:M28"/>
    <mergeCell ref="N28:O28"/>
    <mergeCell ref="P28:Q28"/>
    <mergeCell ref="H37:I37"/>
    <mergeCell ref="G39:J39"/>
    <mergeCell ref="G40:H40"/>
    <mergeCell ref="I40:J40"/>
    <mergeCell ref="G44:H44"/>
    <mergeCell ref="I44:J44"/>
    <mergeCell ref="G60:H60"/>
    <mergeCell ref="I60:J60"/>
    <mergeCell ref="L40:M40"/>
    <mergeCell ref="N40:O40"/>
    <mergeCell ref="P40:Q40"/>
    <mergeCell ref="L44:M44"/>
    <mergeCell ref="N44:O44"/>
    <mergeCell ref="P44:Q44"/>
    <mergeCell ref="L46:O46"/>
    <mergeCell ref="P46:Q46"/>
    <mergeCell ref="L47:O47"/>
    <mergeCell ref="P47:Q47"/>
    <mergeCell ref="B50:E50"/>
    <mergeCell ref="H53:I53"/>
    <mergeCell ref="G55:J55"/>
    <mergeCell ref="G56:H56"/>
    <mergeCell ref="I56:J56"/>
    <mergeCell ref="G79:H79"/>
    <mergeCell ref="I79:J79"/>
    <mergeCell ref="G80:H80"/>
    <mergeCell ref="I80:J80"/>
    <mergeCell ref="B67:E67"/>
    <mergeCell ref="H70:I70"/>
    <mergeCell ref="G72:J72"/>
    <mergeCell ref="G73:H73"/>
    <mergeCell ref="I73:J73"/>
    <mergeCell ref="G77:H77"/>
    <mergeCell ref="I77:J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Question2 - With Edu</vt:lpstr>
      <vt:lpstr>Question2 - With Career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2017-10-03T03:12:05Z</dcterms:created>
  <dcterms:modified xsi:type="dcterms:W3CDTF">2017-10-06T05:55:33Z</dcterms:modified>
</cp:coreProperties>
</file>