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713bad957f8e6b/1엑셀책/2차시/"/>
    </mc:Choice>
  </mc:AlternateContent>
  <xr:revisionPtr revIDLastSave="1" documentId="8_{9324295B-A6FE-4953-A09D-AA50B1A3C356}" xr6:coauthVersionLast="45" xr6:coauthVersionMax="45" xr10:uidLastSave="{FAC02760-CA33-48C0-943D-D8E0E28CFE12}"/>
  <bookViews>
    <workbookView xWindow="5820" yWindow="1140" windowWidth="16515" windowHeight="11070" xr2:uid="{00000000-000D-0000-FFFF-FFFF00000000}"/>
  </bookViews>
  <sheets>
    <sheet name="Sheet1" sheetId="1" r:id="rId1"/>
  </sheets>
  <definedNames>
    <definedName name="할인율">Sheet1!$J$9:$K$12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F7" i="1" s="1"/>
  <c r="G7" i="1" s="1"/>
  <c r="E8" i="1"/>
  <c r="F8" i="1" s="1"/>
  <c r="G8" i="1" s="1"/>
  <c r="E9" i="1"/>
  <c r="F9" i="1" s="1"/>
  <c r="G9" i="1" s="1"/>
  <c r="G3" i="1"/>
  <c r="F4" i="1"/>
  <c r="G4" i="1" s="1"/>
  <c r="F5" i="1"/>
  <c r="G5" i="1" s="1"/>
  <c r="F6" i="1"/>
  <c r="G6" i="1" s="1"/>
  <c r="F3" i="1"/>
  <c r="E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<sst xmlns="http://schemas.openxmlformats.org/spreadsheetml/2006/main" count="36" uniqueCount="29">
  <si>
    <t>지점</t>
    <phoneticPr fontId="2" type="noConversion"/>
  </si>
  <si>
    <t>제품코드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</si>
  <si>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</si>
  <si>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</si>
  <si>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</si>
  <si>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</si>
  <si>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할인율</t>
    <phoneticPr fontId="2" type="noConversion"/>
  </si>
  <si>
    <t>강남</t>
    <phoneticPr fontId="2" type="noConversion"/>
  </si>
  <si>
    <t>강북</t>
    <phoneticPr fontId="2" type="noConversion"/>
  </si>
  <si>
    <t>송파</t>
    <phoneticPr fontId="2" type="noConversion"/>
  </si>
  <si>
    <t>강동</t>
    <phoneticPr fontId="2" type="noConversion"/>
  </si>
  <si>
    <t>강남</t>
    <phoneticPr fontId="2" type="noConversion"/>
  </si>
  <si>
    <t>관악</t>
    <phoneticPr fontId="2" type="noConversion"/>
  </si>
  <si>
    <t>서초</t>
    <phoneticPr fontId="2" type="noConversion"/>
  </si>
  <si>
    <t>ma_015</t>
    <phoneticPr fontId="2" type="noConversion"/>
  </si>
  <si>
    <t>ct_019</t>
    <phoneticPr fontId="2" type="noConversion"/>
  </si>
  <si>
    <t>단가</t>
    <phoneticPr fontId="2" type="noConversion"/>
  </si>
  <si>
    <t>nn_001</t>
    <phoneticPr fontId="2" type="noConversion"/>
  </si>
  <si>
    <t>ct_019</t>
    <phoneticPr fontId="2" type="noConversion"/>
  </si>
  <si>
    <t>ag_058</t>
    <phoneticPr fontId="2" type="noConversion"/>
  </si>
  <si>
    <t>스포츠 밴드</t>
    <phoneticPr fontId="2" type="noConversion"/>
  </si>
  <si>
    <t>ag_058</t>
    <phoneticPr fontId="2" type="noConversion"/>
  </si>
  <si>
    <t>qe_005</t>
    <phoneticPr fontId="2" type="noConversion"/>
  </si>
  <si>
    <t>ma_015</t>
    <phoneticPr fontId="2" type="noConversion"/>
  </si>
  <si>
    <t>할인정책</t>
    <phoneticPr fontId="2" type="noConversion"/>
  </si>
  <si>
    <t>이어포트</t>
    <phoneticPr fontId="2" type="noConversion"/>
  </si>
  <si>
    <t>스마트 키보드</t>
    <phoneticPr fontId="2" type="noConversion"/>
  </si>
  <si>
    <t>스마트 커버</t>
    <phoneticPr fontId="2" type="noConversion"/>
  </si>
  <si>
    <t>라이트닝 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</si>
</sst>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2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1" applyNumberFormat="1" applyFont="1" applyBorder="1">
      <alignment vertical="center"/>
    </xf>
    <xf numFmtId="9" fontId="0" fillId="0" borderId="1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H5" sqref="H5"/>
    </sheetView>
  </sheetViews>
  <sheetFormatPr defaultRowHeight="16.5" x14ac:dyDescent="0.3"/>
  <cols>
    <col min="3" max="3" width="13.75" bestFit="1" customWidth="1"/>
    <col min="9" max="9" width="9.375" bestFit="1" customWidth="1"/>
    <col min="10" max="10" width="15.5" bestFit="1" customWidth="1"/>
    <col min="11" max="11" width="9.375" bestFit="1" customWidth="1"/>
  </cols>
  <sheetData>
    <row r="2" spans="1:11" s="3" customForma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I2" s="5" t="s">
        <v>1</v>
      </c>
      <c r="J2" s="5" t="s">
        <v>2</v>
      </c>
      <c r="K2" s="5" t="s">
        <v>16</v>
      </c>
    </row>
    <row r="3" spans="1:11" x14ac:dyDescent="0.3">
      <c r="A3" s="1" t="s">
        <v>7</v>
      </c>
      <c r="B3" s="1" t="s">
        <v>14</v>
      </c>
      <c r="C3" s="1" t="str">
        <f>VLOOKUP(B3,$I$2:$K$7,2,0)</f>
        <v>스마트 커버</v>
      </c>
      <c r="D3" s="1">
        <v>3</v>
      </c>
      <c r="E3" s="1">
        <f>VLOOKUP(B3,$I$2:$K$7,3,0)</f>
        <v>65000</v>
      </c>
      <c r="F3" s="1">
        <f>D3*E3</f>
        <v>195000</v>
      </c>
      <c r="G3" s="10">
        <f>VLOOKUP(F3,할인율,2)</f>
        <v>0.03</v>
      </c>
      <c r="I3" s="1" t="s">
        <v>17</v>
      </c>
      <c r="J3" s="1" t="s">
        <v>25</v>
      </c>
      <c r="K3" s="2">
        <v>38000</v>
      </c>
    </row>
    <row r="4" spans="1:11" x14ac:dyDescent="0.3">
      <c r="A4" s="1" t="s">
        <v>8</v>
      </c>
      <c r="B4" s="1" t="s">
        <v>15</v>
      </c>
      <c r="C4" s="1" t="str">
        <f t="shared" ref="C4:C9" si="0">VLOOKUP(B4,$I$2:$K$7,2,0)</f>
        <v>스마트 키보드</v>
      </c>
      <c r="D4" s="1">
        <v>5</v>
      </c>
      <c r="E4" s="1">
        <f t="shared" ref="E4:E9" si="1">VLOOKUP(B4,$I$2:$K$7,3,0)</f>
        <v>199000</v>
      </c>
      <c r="F4" s="1">
        <f t="shared" ref="F4:F9" si="2">D4*E4</f>
        <v>995000</v>
      </c>
      <c r="G4" s="10">
        <f>VLOOKUP(F4,할인율,2)</f>
        <v>0.05</v>
      </c>
      <c r="I4" s="1" t="s">
        <v>18</v>
      </c>
      <c r="J4" s="1" t="s">
        <v>26</v>
      </c>
      <c r="K4" s="2">
        <v>199000</v>
      </c>
    </row>
    <row r="5" spans="1:11" x14ac:dyDescent="0.3">
      <c r="A5" s="1" t="s">
        <v>9</v>
      </c>
      <c r="B5" s="1" t="s">
        <v>21</v>
      </c>
      <c r="C5" s="1" t="str">
        <f t="shared" si="0"/>
        <v>스포츠 밴드</v>
      </c>
      <c r="D5" s="1">
        <v>1</v>
      </c>
      <c r="E5" s="1">
        <f t="shared" si="1"/>
        <v>65000</v>
      </c>
      <c r="F5" s="1">
        <f t="shared" si="2"/>
        <v>65000</v>
      </c>
      <c r="G5" s="10">
        <f>VLOOKUP(F5,할인율,2)</f>
        <v>0.02</v>
      </c>
      <c r="I5" s="1" t="s">
        <v>19</v>
      </c>
      <c r="J5" s="1" t="s">
        <v>20</v>
      </c>
      <c r="K5" s="2">
        <v>65000</v>
      </c>
    </row>
    <row r="6" spans="1:11" x14ac:dyDescent="0.3">
      <c r="A6" s="1" t="s">
        <v>10</v>
      </c>
      <c r="B6" s="1" t="s">
        <v>18</v>
      </c>
      <c r="C6" s="1" t="str">
        <f t="shared" si="0"/>
        <v>스마트 키보드</v>
      </c>
      <c r="D6" s="1">
        <v>2</v>
      </c>
      <c r="E6" s="1">
        <f t="shared" si="1"/>
        <v>199000</v>
      </c>
      <c r="F6" s="1">
        <f t="shared" si="2"/>
        <v>398000</v>
      </c>
      <c r="G6" s="10">
        <f>VLOOKUP(F6,할인율,2)</f>
        <v>0.05</v>
      </c>
      <c r="I6" s="1" t="s">
        <v>14</v>
      </c>
      <c r="J6" s="1" t="s">
        <v>27</v>
      </c>
      <c r="K6" s="2">
        <v>65000</v>
      </c>
    </row>
    <row r="7" spans="1:11" x14ac:dyDescent="0.3">
      <c r="A7" s="1" t="s">
        <v>11</v>
      </c>
      <c r="B7" s="1" t="s">
        <v>22</v>
      </c>
      <c r="C7" s="1" t="str">
        <f t="shared" si="0"/>
        <v>라이트닝 독</v>
      </c>
      <c r="D7" s="1">
        <v>9</v>
      </c>
      <c r="E7" s="1">
        <f t="shared" si="1"/>
        <v>59000</v>
      </c>
      <c r="F7" s="1">
        <f t="shared" si="2"/>
        <v>531000</v>
      </c>
      <c r="G7" s="10">
        <f>VLOOKUP(F7,할인율,2)</f>
        <v>0.05</v>
      </c>
      <c r="I7" s="1" t="s">
        <v>22</v>
      </c>
      <c r="J7" s="1" t="s">
        <v>28</v>
      </c>
      <c r="K7" s="2">
        <v>59000</v>
      </c>
    </row>
    <row r="8" spans="1:11" x14ac:dyDescent="0.3">
      <c r="A8" s="1" t="s">
        <v>12</v>
      </c>
      <c r="B8" s="1" t="s">
        <v>19</v>
      </c>
      <c r="C8" s="1" t="str">
        <f t="shared" si="0"/>
        <v>스포츠 밴드</v>
      </c>
      <c r="D8" s="1">
        <v>3</v>
      </c>
      <c r="E8" s="1">
        <f t="shared" si="1"/>
        <v>65000</v>
      </c>
      <c r="F8" s="1">
        <f t="shared" si="2"/>
        <v>195000</v>
      </c>
      <c r="G8" s="10">
        <f>VLOOKUP(F8,할인율,2)</f>
        <v>0.03</v>
      </c>
    </row>
    <row r="9" spans="1:11" x14ac:dyDescent="0.3">
      <c r="A9" s="1" t="s">
        <v>13</v>
      </c>
      <c r="B9" s="1" t="s">
        <v>23</v>
      </c>
      <c r="C9" s="1" t="str">
        <f t="shared" si="0"/>
        <v>스마트 커버</v>
      </c>
      <c r="D9" s="1">
        <v>4</v>
      </c>
      <c r="E9" s="1">
        <f t="shared" si="1"/>
        <v>65000</v>
      </c>
      <c r="F9" s="1">
        <f t="shared" si="2"/>
        <v>260000</v>
      </c>
      <c r="G9" s="10">
        <f>VLOOKUP(F9,할인율,2)</f>
        <v>0.05</v>
      </c>
      <c r="J9" s="8" t="s">
        <v>24</v>
      </c>
      <c r="K9" s="7" t="s">
        <v>6</v>
      </c>
    </row>
    <row r="10" spans="1:11" x14ac:dyDescent="0.3">
      <c r="J10" s="9">
        <v>0</v>
      </c>
      <c r="K10" s="6">
        <v>0.02</v>
      </c>
    </row>
    <row r="11" spans="1:11" x14ac:dyDescent="0.3">
      <c r="J11" s="2">
        <v>100000</v>
      </c>
      <c r="K11" s="6">
        <v>0.03</v>
      </c>
    </row>
    <row r="12" spans="1:11" x14ac:dyDescent="0.3">
      <c r="J12" s="2">
        <v>200000</v>
      </c>
      <c r="K12" s="6">
        <v>0.05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성원 이</cp:lastModifiedBy>
  <dcterms:created xsi:type="dcterms:W3CDTF">2017-01-15T09:25:13Z</dcterms:created>
  <dcterms:modified xsi:type="dcterms:W3CDTF">2020-03-02T07:37:13Z</dcterms:modified>
</cp:coreProperties>
</file>