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00_작업중인 문서\누나 IT\3차시\예제파일\"/>
    </mc:Choice>
  </mc:AlternateContent>
  <xr:revisionPtr revIDLastSave="0" documentId="13_ncr:1_{B8FC11B2-C3DF-48AF-B7CC-A9884CC17A62}" xr6:coauthVersionLast="45" xr6:coauthVersionMax="45" xr10:uidLastSave="{00000000-0000-0000-0000-000000000000}"/>
  <bookViews>
    <workbookView xWindow="-22695" yWindow="10425" windowWidth="15345" windowHeight="11295" xr2:uid="{00000000-000D-0000-FFFF-FFFF00000000}"/>
  </bookViews>
  <sheets>
    <sheet name="매출" sheetId="4" r:id="rId1"/>
  </sheets>
  <externalReferences>
    <externalReference r:id="rId2"/>
  </externalReferences>
  <definedNames>
    <definedName name="_xlnm._FilterDatabase" localSheetId="0" hidden="1">매출!$A$3:$J$3</definedName>
    <definedName name="anscount" hidden="1">1</definedName>
    <definedName name="기록">[1]마라톤기록표!$G$4:$G$17,[1]마라톤기록표!$C$3:$C$17,[1]마라톤기록표!$K$4:$K$17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8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</calcChain>
</file>

<file path=xl/sharedStrings.xml><?xml version="1.0" encoding="utf-8"?>
<sst xmlns="http://schemas.openxmlformats.org/spreadsheetml/2006/main" count="204" uniqueCount="52">
  <si>
    <t>no</t>
    <phoneticPr fontId="6" type="noConversion"/>
  </si>
  <si>
    <t>주문일</t>
    <phoneticPr fontId="6" type="noConversion"/>
  </si>
  <si>
    <t>제품</t>
  </si>
  <si>
    <t>단가</t>
  </si>
  <si>
    <t>수량</t>
  </si>
  <si>
    <t>할인율</t>
  </si>
  <si>
    <t>돌핀기모 맨투맨</t>
  </si>
  <si>
    <t>티셔츠</t>
  </si>
  <si>
    <t>스웨트팬츠</t>
  </si>
  <si>
    <t>커팅스커트</t>
  </si>
  <si>
    <t>스커트</t>
    <phoneticPr fontId="3" type="noConversion"/>
  </si>
  <si>
    <t>와이드네오 후드티</t>
  </si>
  <si>
    <t>액세서리</t>
    <phoneticPr fontId="3" type="noConversion"/>
  </si>
  <si>
    <t>드레스</t>
    <phoneticPr fontId="3" type="noConversion"/>
  </si>
  <si>
    <t>벨트스커트</t>
  </si>
  <si>
    <t>빅주름 체크스커트</t>
  </si>
  <si>
    <t>밴딩팬츠</t>
  </si>
  <si>
    <t>아이스데님진</t>
  </si>
  <si>
    <t>초크워싱 팬츠</t>
  </si>
  <si>
    <t>미니퍼프 원피스</t>
  </si>
  <si>
    <t>사선랩 미니스커트</t>
  </si>
  <si>
    <t>데일리파워업 티셔츠</t>
  </si>
  <si>
    <t>미디 랩스커트</t>
  </si>
  <si>
    <t>체크원피스</t>
  </si>
  <si>
    <t>하이웨이스트 레깅스</t>
  </si>
  <si>
    <t>핀턱프릴 블라우스</t>
  </si>
  <si>
    <t>라인여신 원피스</t>
  </si>
  <si>
    <t>실키드롭 원피스</t>
  </si>
  <si>
    <t>슬리머 워싱팬츠</t>
  </si>
  <si>
    <t>프릴 랩스커트</t>
  </si>
  <si>
    <t>리본 언밸런스탑</t>
  </si>
  <si>
    <t>코튼 원피스</t>
  </si>
  <si>
    <t>코디 모직스커트</t>
  </si>
  <si>
    <t>분류</t>
    <phoneticPr fontId="6" type="noConversion"/>
  </si>
  <si>
    <t>매출</t>
    <phoneticPr fontId="6" type="noConversion"/>
  </si>
  <si>
    <t>무광하드 케이스</t>
    <phoneticPr fontId="3" type="noConversion"/>
  </si>
  <si>
    <t>액세서리</t>
    <phoneticPr fontId="3" type="noConversion"/>
  </si>
  <si>
    <t>코디 모직스커트</t>
    <phoneticPr fontId="3" type="noConversion"/>
  </si>
  <si>
    <t>와이드네오 라운드티</t>
  </si>
  <si>
    <t>매장</t>
    <phoneticPr fontId="6" type="noConversion"/>
  </si>
  <si>
    <t>서울</t>
    <phoneticPr fontId="6" type="noConversion"/>
  </si>
  <si>
    <t>부산</t>
    <phoneticPr fontId="6" type="noConversion"/>
  </si>
  <si>
    <t>부산</t>
    <phoneticPr fontId="6" type="noConversion"/>
  </si>
  <si>
    <t>부산</t>
    <phoneticPr fontId="6" type="noConversion"/>
  </si>
  <si>
    <t>광주</t>
    <phoneticPr fontId="6" type="noConversion"/>
  </si>
  <si>
    <t>부산</t>
    <phoneticPr fontId="6" type="noConversion"/>
  </si>
  <si>
    <t>광주</t>
    <phoneticPr fontId="6" type="noConversion"/>
  </si>
  <si>
    <t>부산</t>
    <phoneticPr fontId="6" type="noConversion"/>
  </si>
  <si>
    <t>여성복쇼핑몰 매출현황</t>
    <phoneticPr fontId="6" type="noConversion"/>
  </si>
  <si>
    <t>팬츠</t>
  </si>
  <si>
    <t>할인액</t>
    <phoneticPr fontId="6" type="noConversion"/>
  </si>
  <si>
    <t>요약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</si>
</sst>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₩&quot;* #,##0_-;\-&quot;₩&quot;* #,##0_-;_-&quot;₩&quot;* &quot;-&quot;_-;_-@_-"/>
    <numFmt numFmtId="41" formatCode="_-* #,##0_-;\-* #,##0_-;_-* &quot;-&quot;_-;_-@_-"/>
    <numFmt numFmtId="176" formatCode="mm\/dd"/>
    <numFmt numFmtId="177" formatCode="\\#,##0;&quot;-\&quot;#,##0"/>
    <numFmt numFmtId="178" formatCode="#,##0_);[Red]\(#,##0\)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name val="Arial"/>
      <family val="2"/>
    </font>
    <font>
      <sz val="8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6"/>
      <name val="맑은 고딕"/>
      <family val="3"/>
      <charset val="129"/>
      <scheme val="major"/>
    </font>
    <font>
      <sz val="8"/>
      <name val="굴림"/>
      <family val="3"/>
      <charset val="129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  <scheme val="major"/>
    </font>
    <font>
      <b/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0"/>
    <xf numFmtId="0" fontId="4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5" fillId="0" borderId="0" xfId="3" applyFont="1" applyAlignment="1">
      <alignment horizontal="centerContinuous" vertical="center"/>
    </xf>
    <xf numFmtId="0" fontId="8" fillId="0" borderId="0" xfId="4" applyFont="1">
      <alignment vertical="center"/>
    </xf>
    <xf numFmtId="176" fontId="8" fillId="0" borderId="1" xfId="4" applyNumberFormat="1" applyFont="1" applyFill="1" applyBorder="1" applyAlignment="1">
      <alignment horizontal="center" vertical="center" wrapText="1"/>
    </xf>
    <xf numFmtId="177" fontId="8" fillId="0" borderId="1" xfId="4" applyNumberFormat="1" applyFont="1" applyFill="1" applyBorder="1" applyAlignment="1">
      <alignment horizontal="left" vertical="center" wrapText="1"/>
    </xf>
    <xf numFmtId="177" fontId="8" fillId="0" borderId="1" xfId="4" applyNumberFormat="1" applyFont="1" applyFill="1" applyBorder="1" applyAlignment="1">
      <alignment horizontal="center" vertical="center" wrapText="1"/>
    </xf>
    <xf numFmtId="178" fontId="8" fillId="0" borderId="1" xfId="4" applyNumberFormat="1" applyFont="1" applyFill="1" applyBorder="1" applyAlignment="1">
      <alignment horizontal="center" vertical="center" wrapText="1"/>
    </xf>
    <xf numFmtId="0" fontId="8" fillId="0" borderId="1" xfId="4" applyFont="1" applyFill="1" applyBorder="1" applyAlignment="1">
      <alignment horizontal="center" vertical="center" wrapText="1"/>
    </xf>
    <xf numFmtId="9" fontId="8" fillId="0" borderId="1" xfId="5" applyFont="1" applyFill="1" applyBorder="1" applyAlignment="1">
      <alignment horizontal="center" vertical="center" wrapText="1"/>
    </xf>
    <xf numFmtId="0" fontId="8" fillId="0" borderId="0" xfId="4" applyFont="1" applyAlignment="1">
      <alignment horizontal="left"/>
    </xf>
    <xf numFmtId="9" fontId="8" fillId="0" borderId="0" xfId="5" applyFont="1" applyAlignment="1"/>
    <xf numFmtId="177" fontId="8" fillId="0" borderId="2" xfId="4" applyNumberFormat="1" applyFont="1" applyFill="1" applyBorder="1" applyAlignment="1">
      <alignment horizontal="center" vertical="center" wrapText="1"/>
    </xf>
    <xf numFmtId="14" fontId="8" fillId="0" borderId="0" xfId="4" applyNumberFormat="1" applyFont="1">
      <alignment vertical="center"/>
    </xf>
    <xf numFmtId="0" fontId="5" fillId="0" borderId="0" xfId="3" applyNumberFormat="1" applyFont="1" applyAlignment="1">
      <alignment horizontal="centerContinuous" vertical="center"/>
    </xf>
    <xf numFmtId="0" fontId="8" fillId="0" borderId="0" xfId="5" applyNumberFormat="1" applyFont="1" applyAlignment="1"/>
    <xf numFmtId="9" fontId="8" fillId="0" borderId="1" xfId="7" applyFont="1" applyFill="1" applyBorder="1" applyAlignment="1">
      <alignment horizontal="center" vertical="center" wrapText="1"/>
    </xf>
    <xf numFmtId="0" fontId="8" fillId="0" borderId="3" xfId="4" applyFont="1" applyBorder="1" applyAlignment="1">
      <alignment horizontal="center" vertical="center"/>
    </xf>
    <xf numFmtId="41" fontId="8" fillId="0" borderId="4" xfId="6" applyFont="1" applyBorder="1" applyAlignment="1">
      <alignment horizontal="center" vertical="center"/>
    </xf>
    <xf numFmtId="0" fontId="9" fillId="3" borderId="5" xfId="1" applyFont="1" applyFill="1" applyBorder="1" applyAlignment="1">
      <alignment horizontal="center" vertical="center"/>
    </xf>
    <xf numFmtId="0" fontId="9" fillId="3" borderId="6" xfId="1" applyFont="1" applyFill="1" applyBorder="1" applyAlignment="1">
      <alignment horizontal="center" vertical="center"/>
    </xf>
    <xf numFmtId="9" fontId="9" fillId="3" borderId="6" xfId="1" applyNumberFormat="1" applyFont="1" applyFill="1" applyBorder="1" applyAlignment="1">
      <alignment horizontal="center" vertical="center"/>
    </xf>
    <xf numFmtId="9" fontId="9" fillId="3" borderId="7" xfId="1" applyNumberFormat="1" applyFont="1" applyFill="1" applyBorder="1" applyAlignment="1">
      <alignment horizontal="center" vertical="center"/>
    </xf>
    <xf numFmtId="0" fontId="8" fillId="0" borderId="8" xfId="4" applyFont="1" applyBorder="1" applyAlignment="1">
      <alignment horizontal="center" vertical="center"/>
    </xf>
    <xf numFmtId="176" fontId="8" fillId="0" borderId="2" xfId="4" applyNumberFormat="1" applyFont="1" applyFill="1" applyBorder="1" applyAlignment="1">
      <alignment horizontal="center" vertical="center" wrapText="1"/>
    </xf>
    <xf numFmtId="177" fontId="8" fillId="0" borderId="2" xfId="4" applyNumberFormat="1" applyFont="1" applyFill="1" applyBorder="1" applyAlignment="1">
      <alignment horizontal="left" vertical="center" wrapText="1"/>
    </xf>
    <xf numFmtId="178" fontId="8" fillId="0" borderId="2" xfId="4" applyNumberFormat="1" applyFont="1" applyFill="1" applyBorder="1" applyAlignment="1">
      <alignment horizontal="center" vertical="center" wrapText="1"/>
    </xf>
    <xf numFmtId="0" fontId="8" fillId="0" borderId="2" xfId="4" applyFont="1" applyFill="1" applyBorder="1" applyAlignment="1">
      <alignment horizontal="center" vertical="center" wrapText="1"/>
    </xf>
    <xf numFmtId="9" fontId="8" fillId="0" borderId="2" xfId="5" applyFont="1" applyFill="1" applyBorder="1" applyAlignment="1">
      <alignment horizontal="center" vertical="center" wrapText="1"/>
    </xf>
    <xf numFmtId="41" fontId="8" fillId="0" borderId="9" xfId="6" applyFont="1" applyBorder="1" applyAlignment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 wrapText="1"/>
    </xf>
    <xf numFmtId="0" fontId="8" fillId="0" borderId="2" xfId="0" applyNumberFormat="1" applyFont="1" applyFill="1" applyBorder="1" applyAlignment="1" applyProtection="1">
      <alignment horizontal="left" vertical="center" wrapText="1"/>
    </xf>
    <xf numFmtId="0" fontId="8" fillId="0" borderId="2" xfId="0" applyNumberFormat="1" applyFont="1" applyFill="1" applyBorder="1" applyAlignment="1">
      <alignment horizontal="center" vertical="center" wrapText="1"/>
    </xf>
    <xf numFmtId="42" fontId="8" fillId="0" borderId="1" xfId="7" applyNumberFormat="1" applyFont="1" applyFill="1" applyBorder="1" applyAlignment="1">
      <alignment horizontal="center" vertical="center" wrapText="1"/>
    </xf>
    <xf numFmtId="42" fontId="8" fillId="0" borderId="1" xfId="5" applyNumberFormat="1" applyFont="1" applyFill="1" applyBorder="1" applyAlignment="1">
      <alignment horizontal="center" vertical="center" wrapText="1"/>
    </xf>
    <xf numFmtId="42" fontId="8" fillId="0" borderId="2" xfId="5" applyNumberFormat="1" applyFont="1" applyFill="1" applyBorder="1" applyAlignment="1">
      <alignment horizontal="center" vertical="center" wrapText="1"/>
    </xf>
    <xf numFmtId="41" fontId="8" fillId="0" borderId="9" xfId="0" applyNumberFormat="1" applyFont="1" applyBorder="1" applyAlignment="1">
      <alignment horizontal="center" vertical="center"/>
    </xf>
  </cellXfs>
  <cellStyles count="8">
    <cellStyle name="강조색2" xfId="1" builtinId="33"/>
    <cellStyle name="백분율" xfId="7" builtinId="5"/>
    <cellStyle name="백분율 2" xfId="5" xr:uid="{00000000-0005-0000-0000-000001000000}"/>
    <cellStyle name="쉼표 [0] 2" xfId="6" xr:uid="{00000000-0005-0000-0000-000002000000}"/>
    <cellStyle name="제목 5" xfId="3" xr:uid="{00000000-0005-0000-0000-000003000000}"/>
    <cellStyle name="표준" xfId="0" builtinId="0"/>
    <cellStyle name="표준 2" xfId="2" xr:uid="{00000000-0005-0000-0000-000005000000}"/>
    <cellStyle name="표준 3" xfId="4" xr:uid="{00000000-0005-0000-0000-000006000000}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맑은 고딕"/>
        <family val="3"/>
        <charset val="129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맑은 고딕"/>
        <family val="3"/>
        <charset val="129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맑은 고딕"/>
        <family val="3"/>
        <charset val="129"/>
        <scheme val="maj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맑은 고딕"/>
        <family val="3"/>
        <charset val="129"/>
        <scheme val="major"/>
      </font>
      <numFmt numFmtId="33" formatCode="_-* #,##0_-;\-* #,##0_-;_-* &quot;-&quot;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맑은 고딕"/>
        <family val="3"/>
        <charset val="129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맑은 고딕"/>
        <family val="3"/>
        <charset val="129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맑은 고딕"/>
        <family val="3"/>
        <charset val="129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맑은 고딕"/>
        <family val="3"/>
        <charset val="129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맑은 고딕"/>
        <family val="3"/>
        <charset val="129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맑은 고딕"/>
        <family val="3"/>
        <charset val="129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맑은 고딕"/>
        <family val="3"/>
        <charset val="129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맑은 고딕"/>
        <family val="3"/>
        <charset val="129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맑은 고딕"/>
        <family val="3"/>
        <charset val="129"/>
        <scheme val="major"/>
      </font>
      <numFmt numFmtId="32" formatCode="_-&quot;₩&quot;* #,##0_-;\-&quot;₩&quot;* #,##0_-;_-&quot;₩&quot;* &quot;-&quot;_-;_-@_-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맑은 고딕"/>
        <family val="3"/>
        <charset val="129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family val="3"/>
        <charset val="129"/>
        <scheme val="major"/>
      </font>
      <numFmt numFmtId="13" formatCode="0%"/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맑은 고딕"/>
        <family val="3"/>
        <charset val="129"/>
        <scheme val="major"/>
      </font>
      <numFmt numFmtId="178" formatCode="#,##0_);[Red]\(#,##0\)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맑은 고딕"/>
        <family val="3"/>
        <charset val="129"/>
        <scheme val="major"/>
      </font>
      <numFmt numFmtId="177" formatCode="\\#,##0;&quot;-\&quot;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맑은 고딕"/>
        <family val="3"/>
        <charset val="129"/>
        <scheme val="major"/>
      </font>
      <numFmt numFmtId="177" formatCode="\\#,##0;&quot;-\&quot;#,##0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맑은 고딕"/>
        <family val="3"/>
        <charset val="129"/>
        <scheme val="major"/>
      </font>
      <numFmt numFmtId="176" formatCode="mm\/dd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맑은 고딕"/>
        <family val="3"/>
        <charset val="129"/>
        <scheme val="major"/>
      </font>
      <numFmt numFmtId="176" formatCode="mm\/dd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맑은 고딕"/>
        <family val="3"/>
        <charset val="129"/>
        <scheme val="maj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nit\Documents\&#50641;&#49472;&#50696;&#51228;\&#52980;&#44053;&#49324;&#45815;&#529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소프트웨어"/>
      <sheetName val="절대참조"/>
      <sheetName val="회원관리"/>
      <sheetName val="영어능력평가"/>
      <sheetName val="마라톤기록표"/>
      <sheetName val="Sheet1"/>
      <sheetName val="매출현황"/>
      <sheetName val="Sheet4"/>
      <sheetName val="vlookup1"/>
      <sheetName val="hlookup"/>
      <sheetName val="vlookup2"/>
      <sheetName val="거래명세서"/>
      <sheetName val="가전제품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C3" t="str">
            <v>기록</v>
          </cell>
        </row>
        <row r="4">
          <cell r="C4">
            <v>5.8472222222222224E-2</v>
          </cell>
          <cell r="G4">
            <v>4.8865740740740737E-2</v>
          </cell>
          <cell r="K4">
            <v>6.6288541666666659E-2</v>
          </cell>
        </row>
        <row r="5">
          <cell r="C5">
            <v>5.9577662037037037E-2</v>
          </cell>
          <cell r="G5">
            <v>5.5335648148148148E-2</v>
          </cell>
          <cell r="K5">
            <v>6.8171296296296299E-2</v>
          </cell>
        </row>
        <row r="6">
          <cell r="C6">
            <v>7.1757638888888892E-2</v>
          </cell>
          <cell r="G6">
            <v>5.8229166666666665E-2</v>
          </cell>
          <cell r="K6">
            <v>7.2868749999999996E-2</v>
          </cell>
        </row>
        <row r="7">
          <cell r="C7">
            <v>5.9188773148148154E-2</v>
          </cell>
          <cell r="G7">
            <v>6.3579745370370366E-2</v>
          </cell>
          <cell r="K7">
            <v>4.9421296296296297E-2</v>
          </cell>
        </row>
        <row r="8">
          <cell r="C8">
            <v>6.8196990740740746E-2</v>
          </cell>
          <cell r="G8">
            <v>7.2986111111111113E-2</v>
          </cell>
          <cell r="K8">
            <v>6.6669212962962965E-2</v>
          </cell>
        </row>
        <row r="9">
          <cell r="C9">
            <v>5.0451388888888893E-2</v>
          </cell>
          <cell r="G9">
            <v>6.1273726851851847E-2</v>
          </cell>
          <cell r="K9">
            <v>7.1769444444444441E-2</v>
          </cell>
        </row>
        <row r="10">
          <cell r="C10">
            <v>7.9911689814814821E-2</v>
          </cell>
          <cell r="G10">
            <v>7.3104745370370372E-2</v>
          </cell>
          <cell r="K10">
            <v>4.971064814814815E-2</v>
          </cell>
        </row>
        <row r="11">
          <cell r="C11">
            <v>6.225949074074074E-2</v>
          </cell>
          <cell r="G11">
            <v>8.2715162037037035E-2</v>
          </cell>
          <cell r="K11">
            <v>5.8344907407407408E-2</v>
          </cell>
        </row>
        <row r="12">
          <cell r="C12">
            <v>6.9297800925925926E-2</v>
          </cell>
          <cell r="G12">
            <v>7.5937500000000005E-2</v>
          </cell>
          <cell r="K12">
            <v>6.2708333333333324E-2</v>
          </cell>
        </row>
        <row r="13">
          <cell r="C13">
            <v>6.2722685185185187E-2</v>
          </cell>
          <cell r="G13">
            <v>7.006435185185185E-2</v>
          </cell>
          <cell r="K13">
            <v>6.9722222222222227E-2</v>
          </cell>
        </row>
        <row r="14">
          <cell r="C14">
            <v>6.8182870370370366E-2</v>
          </cell>
          <cell r="G14">
            <v>8.4259259259259256E-2</v>
          </cell>
          <cell r="K14">
            <v>5.0110532407407406E-2</v>
          </cell>
        </row>
        <row r="15">
          <cell r="C15">
            <v>5.6906018518518516E-2</v>
          </cell>
          <cell r="G15">
            <v>6.6516203703703702E-2</v>
          </cell>
          <cell r="K15">
            <v>7.7871180555555558E-2</v>
          </cell>
        </row>
        <row r="16">
          <cell r="C16">
            <v>6.3592129629629623E-2</v>
          </cell>
          <cell r="G16">
            <v>6.4189814814814811E-2</v>
          </cell>
          <cell r="K16">
            <v>6.4204629629629625E-2</v>
          </cell>
        </row>
        <row r="17">
          <cell r="C17">
            <v>6.9716203703703697E-2</v>
          </cell>
          <cell r="G17">
            <v>8.2210648148148144E-2</v>
          </cell>
          <cell r="K17">
            <v>7.1770833333333339E-2</v>
          </cell>
        </row>
      </sheetData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261C72-34AE-491A-BC8F-926A36DBD3D6}" name="표1" displayName="표1" ref="A3:J68" totalsRowCount="1" headerRowDxfId="14" headerRowBorderDxfId="22" tableBorderDxfId="23" totalsRowBorderDxfId="21" headerRowCellStyle="강조색2">
  <autoFilter ref="A3:J67" xr:uid="{3219BC21-237A-4CA5-922E-DF69B3B87E2C}"/>
  <tableColumns count="10">
    <tableColumn id="1" xr3:uid="{D886BC22-9B5A-438D-A02D-3D4AEDD7EC6A}" name="no" totalsRowLabel="요약" dataDxfId="20" totalsRowDxfId="11" dataCellStyle="표준 3"/>
    <tableColumn id="2" xr3:uid="{77A9D85F-2651-4914-B77B-6D2AEEE31B87}" name="주문일" dataDxfId="19" totalsRowDxfId="10" dataCellStyle="표준 3"/>
    <tableColumn id="3" xr3:uid="{6B261164-3388-4020-ACAE-4FD160710FB5}" name="매장" dataDxfId="18" totalsRowDxfId="9" dataCellStyle="표준 3"/>
    <tableColumn id="4" xr3:uid="{7106A125-E219-4E53-B4F8-EC882CF4AF54}" name="제품" dataDxfId="17" totalsRowDxfId="8" dataCellStyle="표준 3"/>
    <tableColumn id="5" xr3:uid="{DA925ABF-3578-4AEB-9911-92F5C80229DA}" name="분류" dataDxfId="16" totalsRowDxfId="7" dataCellStyle="표준 3"/>
    <tableColumn id="6" xr3:uid="{67D4E512-EC99-4779-BF8A-7222237815A8}" name="단가" dataDxfId="15" totalsRowDxfId="6" dataCellStyle="표준 3"/>
    <tableColumn id="7" xr3:uid="{7A44CDF2-4D6F-4FAE-9335-3314A645B16E}" name="수량" dataDxfId="1" totalsRowDxfId="0" dataCellStyle="표준 3"/>
    <tableColumn id="8" xr3:uid="{EC4A3AAB-4352-4D4F-B72F-611DB12FCF37}" name="할인율" dataDxfId="13" totalsRowDxfId="5" dataCellStyle="백분율 2"/>
    <tableColumn id="9" xr3:uid="{E5AFC5D0-1DB0-411F-85CB-D8078FCE33E2}" name="할인액" dataDxfId="12" totalsRowDxfId="4" dataCellStyle="백분율 2">
      <calculatedColumnFormula>표1[[#This Row],[단가]]*표1[[#This Row],[할인율]]</calculatedColumnFormula>
    </tableColumn>
    <tableColumn id="10" xr3:uid="{BDD48F47-E014-4CC8-97C2-D9E4A10B8C6E}" name="매출" totalsRowFunction="sum" dataDxfId="3" totalsRowDxfId="2" dataCellStyle="쉼표 [0] 2">
      <calculatedColumnFormula>표1[[#This Row],[단가]]*표1[[#This Row],[수량]]-표1[[#This Row],[할인액]]*표1[[#This Row],[수량]]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68"/>
  <sheetViews>
    <sheetView showGridLines="0" tabSelected="1" zoomScaleNormal="100" zoomScaleSheetLayoutView="30" workbookViewId="0">
      <selection activeCell="A3" sqref="A3"/>
    </sheetView>
  </sheetViews>
  <sheetFormatPr defaultColWidth="10.5" defaultRowHeight="16.5" x14ac:dyDescent="0.3"/>
  <cols>
    <col min="1" max="1" width="5" style="2" customWidth="1"/>
    <col min="2" max="2" width="8.375" style="2" customWidth="1"/>
    <col min="3" max="3" width="7.375" style="2" customWidth="1"/>
    <col min="4" max="4" width="22.5" style="9" customWidth="1"/>
    <col min="5" max="5" width="9" style="2" customWidth="1"/>
    <col min="6" max="6" width="8.5" style="2" customWidth="1"/>
    <col min="7" max="7" width="6.5" style="2" customWidth="1"/>
    <col min="8" max="8" width="8.375" style="10" customWidth="1"/>
    <col min="9" max="9" width="12" style="10" customWidth="1"/>
    <col min="10" max="10" width="13.625" style="2" bestFit="1" customWidth="1"/>
    <col min="11" max="16384" width="10.5" style="2"/>
  </cols>
  <sheetData>
    <row r="1" spans="1:10" ht="26.25" x14ac:dyDescent="0.3">
      <c r="A1" s="1" t="s">
        <v>48</v>
      </c>
      <c r="B1" s="1"/>
      <c r="C1" s="1"/>
      <c r="D1" s="1"/>
      <c r="E1" s="1"/>
      <c r="F1" s="1"/>
      <c r="G1" s="1"/>
      <c r="H1" s="13"/>
      <c r="I1" s="13"/>
      <c r="J1" s="1"/>
    </row>
    <row r="2" spans="1:10" x14ac:dyDescent="0.3">
      <c r="H2" s="14"/>
      <c r="I2" s="14"/>
      <c r="J2" s="12"/>
    </row>
    <row r="3" spans="1:10" x14ac:dyDescent="0.3">
      <c r="A3" s="18" t="s">
        <v>0</v>
      </c>
      <c r="B3" s="19" t="s">
        <v>1</v>
      </c>
      <c r="C3" s="19" t="s">
        <v>39</v>
      </c>
      <c r="D3" s="19" t="s">
        <v>2</v>
      </c>
      <c r="E3" s="19" t="s">
        <v>33</v>
      </c>
      <c r="F3" s="19" t="s">
        <v>3</v>
      </c>
      <c r="G3" s="19" t="s">
        <v>4</v>
      </c>
      <c r="H3" s="20" t="s">
        <v>5</v>
      </c>
      <c r="I3" s="20" t="s">
        <v>50</v>
      </c>
      <c r="J3" s="21" t="s">
        <v>34</v>
      </c>
    </row>
    <row r="4" spans="1:10" x14ac:dyDescent="0.3">
      <c r="A4" s="16">
        <v>1</v>
      </c>
      <c r="B4" s="3">
        <v>42738</v>
      </c>
      <c r="C4" s="3" t="s">
        <v>40</v>
      </c>
      <c r="D4" s="4" t="s">
        <v>6</v>
      </c>
      <c r="E4" s="5" t="s">
        <v>7</v>
      </c>
      <c r="F4" s="6">
        <v>25000</v>
      </c>
      <c r="G4" s="7">
        <v>5</v>
      </c>
      <c r="H4" s="15">
        <v>0</v>
      </c>
      <c r="I4" s="33">
        <f>표1[[#This Row],[단가]]*표1[[#This Row],[할인율]]</f>
        <v>0</v>
      </c>
      <c r="J4" s="17">
        <f>표1[[#This Row],[단가]]*표1[[#This Row],[수량]]-표1[[#This Row],[할인액]]*표1[[#This Row],[수량]]</f>
        <v>125000</v>
      </c>
    </row>
    <row r="5" spans="1:10" x14ac:dyDescent="0.3">
      <c r="A5" s="16">
        <v>2</v>
      </c>
      <c r="B5" s="3">
        <v>42739</v>
      </c>
      <c r="C5" s="3" t="s">
        <v>41</v>
      </c>
      <c r="D5" s="4" t="s">
        <v>8</v>
      </c>
      <c r="E5" s="5" t="s">
        <v>49</v>
      </c>
      <c r="F5" s="6">
        <v>38000</v>
      </c>
      <c r="G5" s="7">
        <v>8</v>
      </c>
      <c r="H5" s="8">
        <v>0.03</v>
      </c>
      <c r="I5" s="34">
        <f>표1[[#This Row],[단가]]*표1[[#This Row],[할인율]]</f>
        <v>1140</v>
      </c>
      <c r="J5" s="17">
        <f>표1[[#This Row],[단가]]*표1[[#This Row],[수량]]-표1[[#This Row],[할인액]]*표1[[#This Row],[수량]]</f>
        <v>294880</v>
      </c>
    </row>
    <row r="6" spans="1:10" x14ac:dyDescent="0.3">
      <c r="A6" s="16">
        <v>3</v>
      </c>
      <c r="B6" s="3">
        <v>42740</v>
      </c>
      <c r="C6" s="3" t="s">
        <v>42</v>
      </c>
      <c r="D6" s="4" t="s">
        <v>9</v>
      </c>
      <c r="E6" s="5" t="s">
        <v>10</v>
      </c>
      <c r="F6" s="6">
        <v>32000</v>
      </c>
      <c r="G6" s="7">
        <v>18</v>
      </c>
      <c r="H6" s="15">
        <v>0</v>
      </c>
      <c r="I6" s="33">
        <f>표1[[#This Row],[단가]]*표1[[#This Row],[할인율]]</f>
        <v>0</v>
      </c>
      <c r="J6" s="17">
        <f>표1[[#This Row],[단가]]*표1[[#This Row],[수량]]-표1[[#This Row],[할인액]]*표1[[#This Row],[수량]]</f>
        <v>576000</v>
      </c>
    </row>
    <row r="7" spans="1:10" x14ac:dyDescent="0.3">
      <c r="A7" s="16">
        <v>4</v>
      </c>
      <c r="B7" s="3">
        <v>42741</v>
      </c>
      <c r="C7" s="3" t="s">
        <v>43</v>
      </c>
      <c r="D7" s="4" t="s">
        <v>38</v>
      </c>
      <c r="E7" s="5" t="s">
        <v>7</v>
      </c>
      <c r="F7" s="6">
        <v>26000</v>
      </c>
      <c r="G7" s="7">
        <v>11</v>
      </c>
      <c r="H7" s="15">
        <v>0</v>
      </c>
      <c r="I7" s="33">
        <f>표1[[#This Row],[단가]]*표1[[#This Row],[할인율]]</f>
        <v>0</v>
      </c>
      <c r="J7" s="17">
        <f>표1[[#This Row],[단가]]*표1[[#This Row],[수량]]-표1[[#This Row],[할인액]]*표1[[#This Row],[수량]]</f>
        <v>286000</v>
      </c>
    </row>
    <row r="8" spans="1:10" x14ac:dyDescent="0.3">
      <c r="A8" s="16">
        <v>5</v>
      </c>
      <c r="B8" s="3">
        <v>42742</v>
      </c>
      <c r="C8" s="3" t="s">
        <v>44</v>
      </c>
      <c r="D8" s="4" t="s">
        <v>35</v>
      </c>
      <c r="E8" s="5" t="s">
        <v>12</v>
      </c>
      <c r="F8" s="6">
        <v>12000</v>
      </c>
      <c r="G8" s="7">
        <v>5</v>
      </c>
      <c r="H8" s="15">
        <v>0</v>
      </c>
      <c r="I8" s="33">
        <f>표1[[#This Row],[단가]]*표1[[#This Row],[할인율]]</f>
        <v>0</v>
      </c>
      <c r="J8" s="17">
        <f>표1[[#This Row],[단가]]*표1[[#This Row],[수량]]-표1[[#This Row],[할인액]]*표1[[#This Row],[수량]]</f>
        <v>60000</v>
      </c>
    </row>
    <row r="9" spans="1:10" x14ac:dyDescent="0.3">
      <c r="A9" s="16">
        <v>6</v>
      </c>
      <c r="B9" s="3">
        <v>42743</v>
      </c>
      <c r="C9" s="3" t="s">
        <v>43</v>
      </c>
      <c r="D9" s="4" t="s">
        <v>14</v>
      </c>
      <c r="E9" s="5" t="s">
        <v>10</v>
      </c>
      <c r="F9" s="6">
        <v>32000</v>
      </c>
      <c r="G9" s="7">
        <v>21</v>
      </c>
      <c r="H9" s="8">
        <v>0.05</v>
      </c>
      <c r="I9" s="34">
        <f>표1[[#This Row],[단가]]*표1[[#This Row],[할인율]]</f>
        <v>1600</v>
      </c>
      <c r="J9" s="17">
        <f>표1[[#This Row],[단가]]*표1[[#This Row],[수량]]-표1[[#This Row],[할인액]]*표1[[#This Row],[수량]]</f>
        <v>638400</v>
      </c>
    </row>
    <row r="10" spans="1:10" x14ac:dyDescent="0.3">
      <c r="A10" s="16">
        <v>7</v>
      </c>
      <c r="B10" s="3">
        <v>42744</v>
      </c>
      <c r="C10" s="3" t="s">
        <v>44</v>
      </c>
      <c r="D10" s="4" t="s">
        <v>6</v>
      </c>
      <c r="E10" s="5" t="s">
        <v>7</v>
      </c>
      <c r="F10" s="6">
        <v>25000</v>
      </c>
      <c r="G10" s="7">
        <v>5</v>
      </c>
      <c r="H10" s="8">
        <v>0.05</v>
      </c>
      <c r="I10" s="34">
        <f>표1[[#This Row],[단가]]*표1[[#This Row],[할인율]]</f>
        <v>1250</v>
      </c>
      <c r="J10" s="17">
        <f>표1[[#This Row],[단가]]*표1[[#This Row],[수량]]-표1[[#This Row],[할인액]]*표1[[#This Row],[수량]]</f>
        <v>118750</v>
      </c>
    </row>
    <row r="11" spans="1:10" x14ac:dyDescent="0.3">
      <c r="A11" s="16">
        <v>8</v>
      </c>
      <c r="B11" s="3">
        <v>42745</v>
      </c>
      <c r="C11" s="3" t="s">
        <v>40</v>
      </c>
      <c r="D11" s="4" t="s">
        <v>15</v>
      </c>
      <c r="E11" s="5" t="s">
        <v>10</v>
      </c>
      <c r="F11" s="6">
        <v>26000</v>
      </c>
      <c r="G11" s="7">
        <v>11</v>
      </c>
      <c r="H11" s="8">
        <v>0.05</v>
      </c>
      <c r="I11" s="34">
        <f>표1[[#This Row],[단가]]*표1[[#This Row],[할인율]]</f>
        <v>1300</v>
      </c>
      <c r="J11" s="17">
        <f>표1[[#This Row],[단가]]*표1[[#This Row],[수량]]-표1[[#This Row],[할인액]]*표1[[#This Row],[수량]]</f>
        <v>271700</v>
      </c>
    </row>
    <row r="12" spans="1:10" x14ac:dyDescent="0.3">
      <c r="A12" s="16">
        <v>9</v>
      </c>
      <c r="B12" s="3">
        <v>42746</v>
      </c>
      <c r="C12" s="3" t="s">
        <v>40</v>
      </c>
      <c r="D12" s="4" t="s">
        <v>16</v>
      </c>
      <c r="E12" s="11" t="s">
        <v>49</v>
      </c>
      <c r="F12" s="6">
        <v>16900</v>
      </c>
      <c r="G12" s="7">
        <v>8</v>
      </c>
      <c r="H12" s="8">
        <v>0.05</v>
      </c>
      <c r="I12" s="34">
        <f>표1[[#This Row],[단가]]*표1[[#This Row],[할인율]]</f>
        <v>845</v>
      </c>
      <c r="J12" s="17">
        <f>표1[[#This Row],[단가]]*표1[[#This Row],[수량]]-표1[[#This Row],[할인액]]*표1[[#This Row],[수량]]</f>
        <v>128440</v>
      </c>
    </row>
    <row r="13" spans="1:10" x14ac:dyDescent="0.3">
      <c r="A13" s="16">
        <v>10</v>
      </c>
      <c r="B13" s="3">
        <v>42747</v>
      </c>
      <c r="C13" s="3" t="s">
        <v>40</v>
      </c>
      <c r="D13" s="4" t="s">
        <v>17</v>
      </c>
      <c r="E13" s="11" t="s">
        <v>49</v>
      </c>
      <c r="F13" s="6">
        <v>38000</v>
      </c>
      <c r="G13" s="7">
        <v>15</v>
      </c>
      <c r="H13" s="15">
        <v>0</v>
      </c>
      <c r="I13" s="33">
        <f>표1[[#This Row],[단가]]*표1[[#This Row],[할인율]]</f>
        <v>0</v>
      </c>
      <c r="J13" s="17">
        <f>표1[[#This Row],[단가]]*표1[[#This Row],[수량]]-표1[[#This Row],[할인액]]*표1[[#This Row],[수량]]</f>
        <v>570000</v>
      </c>
    </row>
    <row r="14" spans="1:10" x14ac:dyDescent="0.3">
      <c r="A14" s="16">
        <v>11</v>
      </c>
      <c r="B14" s="3">
        <v>42748</v>
      </c>
      <c r="C14" s="3" t="s">
        <v>40</v>
      </c>
      <c r="D14" s="4" t="s">
        <v>18</v>
      </c>
      <c r="E14" s="11" t="s">
        <v>49</v>
      </c>
      <c r="F14" s="6">
        <v>54000</v>
      </c>
      <c r="G14" s="7">
        <v>7</v>
      </c>
      <c r="H14" s="15">
        <v>0</v>
      </c>
      <c r="I14" s="33">
        <f>표1[[#This Row],[단가]]*표1[[#This Row],[할인율]]</f>
        <v>0</v>
      </c>
      <c r="J14" s="17">
        <f>표1[[#This Row],[단가]]*표1[[#This Row],[수량]]-표1[[#This Row],[할인액]]*표1[[#This Row],[수량]]</f>
        <v>378000</v>
      </c>
    </row>
    <row r="15" spans="1:10" x14ac:dyDescent="0.3">
      <c r="A15" s="16">
        <v>12</v>
      </c>
      <c r="B15" s="3">
        <v>42749</v>
      </c>
      <c r="C15" s="3" t="s">
        <v>40</v>
      </c>
      <c r="D15" s="4" t="s">
        <v>19</v>
      </c>
      <c r="E15" s="5" t="s">
        <v>13</v>
      </c>
      <c r="F15" s="6">
        <v>78000</v>
      </c>
      <c r="G15" s="7">
        <v>2</v>
      </c>
      <c r="H15" s="15">
        <v>0</v>
      </c>
      <c r="I15" s="33">
        <f>표1[[#This Row],[단가]]*표1[[#This Row],[할인율]]</f>
        <v>0</v>
      </c>
      <c r="J15" s="17">
        <f>표1[[#This Row],[단가]]*표1[[#This Row],[수량]]-표1[[#This Row],[할인액]]*표1[[#This Row],[수량]]</f>
        <v>156000</v>
      </c>
    </row>
    <row r="16" spans="1:10" x14ac:dyDescent="0.3">
      <c r="A16" s="16">
        <v>13</v>
      </c>
      <c r="B16" s="3">
        <v>42750</v>
      </c>
      <c r="C16" s="3" t="s">
        <v>40</v>
      </c>
      <c r="D16" s="4" t="s">
        <v>20</v>
      </c>
      <c r="E16" s="5" t="s">
        <v>10</v>
      </c>
      <c r="F16" s="6">
        <v>40000</v>
      </c>
      <c r="G16" s="7">
        <v>6</v>
      </c>
      <c r="H16" s="15">
        <v>0</v>
      </c>
      <c r="I16" s="33">
        <f>표1[[#This Row],[단가]]*표1[[#This Row],[할인율]]</f>
        <v>0</v>
      </c>
      <c r="J16" s="17">
        <f>표1[[#This Row],[단가]]*표1[[#This Row],[수량]]-표1[[#This Row],[할인액]]*표1[[#This Row],[수량]]</f>
        <v>240000</v>
      </c>
    </row>
    <row r="17" spans="1:10" x14ac:dyDescent="0.3">
      <c r="A17" s="16">
        <v>14</v>
      </c>
      <c r="B17" s="3">
        <v>42751</v>
      </c>
      <c r="C17" s="3" t="s">
        <v>40</v>
      </c>
      <c r="D17" s="4" t="s">
        <v>21</v>
      </c>
      <c r="E17" s="5" t="s">
        <v>7</v>
      </c>
      <c r="F17" s="6">
        <v>20000</v>
      </c>
      <c r="G17" s="7">
        <v>13</v>
      </c>
      <c r="H17" s="15">
        <v>0</v>
      </c>
      <c r="I17" s="33">
        <f>표1[[#This Row],[단가]]*표1[[#This Row],[할인율]]</f>
        <v>0</v>
      </c>
      <c r="J17" s="17">
        <f>표1[[#This Row],[단가]]*표1[[#This Row],[수량]]-표1[[#This Row],[할인액]]*표1[[#This Row],[수량]]</f>
        <v>260000</v>
      </c>
    </row>
    <row r="18" spans="1:10" x14ac:dyDescent="0.3">
      <c r="A18" s="16">
        <v>15</v>
      </c>
      <c r="B18" s="3">
        <v>42752</v>
      </c>
      <c r="C18" s="3" t="s">
        <v>44</v>
      </c>
      <c r="D18" s="4" t="s">
        <v>22</v>
      </c>
      <c r="E18" s="5" t="s">
        <v>10</v>
      </c>
      <c r="F18" s="6">
        <v>28000</v>
      </c>
      <c r="G18" s="7">
        <v>3</v>
      </c>
      <c r="H18" s="8">
        <v>0.03</v>
      </c>
      <c r="I18" s="34">
        <f>표1[[#This Row],[단가]]*표1[[#This Row],[할인율]]</f>
        <v>840</v>
      </c>
      <c r="J18" s="17">
        <f>표1[[#This Row],[단가]]*표1[[#This Row],[수량]]-표1[[#This Row],[할인액]]*표1[[#This Row],[수량]]</f>
        <v>81480</v>
      </c>
    </row>
    <row r="19" spans="1:10" x14ac:dyDescent="0.3">
      <c r="A19" s="16">
        <v>16</v>
      </c>
      <c r="B19" s="3">
        <v>42753</v>
      </c>
      <c r="C19" s="3" t="s">
        <v>44</v>
      </c>
      <c r="D19" s="4" t="s">
        <v>23</v>
      </c>
      <c r="E19" s="5" t="s">
        <v>13</v>
      </c>
      <c r="F19" s="6">
        <v>21000</v>
      </c>
      <c r="G19" s="7">
        <v>9</v>
      </c>
      <c r="H19" s="8">
        <v>0.03</v>
      </c>
      <c r="I19" s="34">
        <f>표1[[#This Row],[단가]]*표1[[#This Row],[할인율]]</f>
        <v>630</v>
      </c>
      <c r="J19" s="17">
        <f>표1[[#This Row],[단가]]*표1[[#This Row],[수량]]-표1[[#This Row],[할인액]]*표1[[#This Row],[수량]]</f>
        <v>183330</v>
      </c>
    </row>
    <row r="20" spans="1:10" x14ac:dyDescent="0.3">
      <c r="A20" s="16">
        <v>17</v>
      </c>
      <c r="B20" s="3">
        <v>42754</v>
      </c>
      <c r="C20" s="3" t="s">
        <v>44</v>
      </c>
      <c r="D20" s="4" t="s">
        <v>15</v>
      </c>
      <c r="E20" s="5" t="s">
        <v>10</v>
      </c>
      <c r="F20" s="6">
        <v>26000</v>
      </c>
      <c r="G20" s="7">
        <v>20</v>
      </c>
      <c r="H20" s="8">
        <v>0.03</v>
      </c>
      <c r="I20" s="34">
        <f>표1[[#This Row],[단가]]*표1[[#This Row],[할인율]]</f>
        <v>780</v>
      </c>
      <c r="J20" s="17">
        <f>표1[[#This Row],[단가]]*표1[[#This Row],[수량]]-표1[[#This Row],[할인액]]*표1[[#This Row],[수량]]</f>
        <v>504400</v>
      </c>
    </row>
    <row r="21" spans="1:10" x14ac:dyDescent="0.3">
      <c r="A21" s="16">
        <v>18</v>
      </c>
      <c r="B21" s="3">
        <v>42755</v>
      </c>
      <c r="C21" s="3" t="s">
        <v>44</v>
      </c>
      <c r="D21" s="4" t="s">
        <v>24</v>
      </c>
      <c r="E21" s="5" t="s">
        <v>49</v>
      </c>
      <c r="F21" s="6">
        <v>14000</v>
      </c>
      <c r="G21" s="7">
        <v>4</v>
      </c>
      <c r="H21" s="8">
        <v>0.03</v>
      </c>
      <c r="I21" s="34">
        <f>표1[[#This Row],[단가]]*표1[[#This Row],[할인율]]</f>
        <v>420</v>
      </c>
      <c r="J21" s="17">
        <f>표1[[#This Row],[단가]]*표1[[#This Row],[수량]]-표1[[#This Row],[할인액]]*표1[[#This Row],[수량]]</f>
        <v>54320</v>
      </c>
    </row>
    <row r="22" spans="1:10" x14ac:dyDescent="0.3">
      <c r="A22" s="16">
        <v>19</v>
      </c>
      <c r="B22" s="3">
        <v>42756</v>
      </c>
      <c r="C22" s="3" t="s">
        <v>43</v>
      </c>
      <c r="D22" s="4" t="s">
        <v>23</v>
      </c>
      <c r="E22" s="5" t="s">
        <v>13</v>
      </c>
      <c r="F22" s="6">
        <v>21000</v>
      </c>
      <c r="G22" s="7">
        <v>16</v>
      </c>
      <c r="H22" s="15">
        <v>0</v>
      </c>
      <c r="I22" s="33">
        <f>표1[[#This Row],[단가]]*표1[[#This Row],[할인율]]</f>
        <v>0</v>
      </c>
      <c r="J22" s="17">
        <f>표1[[#This Row],[단가]]*표1[[#This Row],[수량]]-표1[[#This Row],[할인액]]*표1[[#This Row],[수량]]</f>
        <v>336000</v>
      </c>
    </row>
    <row r="23" spans="1:10" x14ac:dyDescent="0.3">
      <c r="A23" s="16">
        <v>20</v>
      </c>
      <c r="B23" s="3">
        <v>42757</v>
      </c>
      <c r="C23" s="3" t="s">
        <v>43</v>
      </c>
      <c r="D23" s="4" t="s">
        <v>14</v>
      </c>
      <c r="E23" s="5" t="s">
        <v>10</v>
      </c>
      <c r="F23" s="6">
        <v>32000</v>
      </c>
      <c r="G23" s="7">
        <v>15</v>
      </c>
      <c r="H23" s="15">
        <v>0</v>
      </c>
      <c r="I23" s="33">
        <f>표1[[#This Row],[단가]]*표1[[#This Row],[할인율]]</f>
        <v>0</v>
      </c>
      <c r="J23" s="17">
        <f>표1[[#This Row],[단가]]*표1[[#This Row],[수량]]-표1[[#This Row],[할인액]]*표1[[#This Row],[수량]]</f>
        <v>480000</v>
      </c>
    </row>
    <row r="24" spans="1:10" x14ac:dyDescent="0.3">
      <c r="A24" s="16">
        <v>21</v>
      </c>
      <c r="B24" s="3">
        <v>42758</v>
      </c>
      <c r="C24" s="3" t="s">
        <v>43</v>
      </c>
      <c r="D24" s="4" t="s">
        <v>25</v>
      </c>
      <c r="E24" s="5" t="s">
        <v>7</v>
      </c>
      <c r="F24" s="6">
        <v>76000</v>
      </c>
      <c r="G24" s="7">
        <v>50</v>
      </c>
      <c r="H24" s="8">
        <v>0.1</v>
      </c>
      <c r="I24" s="34">
        <f>표1[[#This Row],[단가]]*표1[[#This Row],[할인율]]</f>
        <v>7600</v>
      </c>
      <c r="J24" s="17">
        <f>표1[[#This Row],[단가]]*표1[[#This Row],[수량]]-표1[[#This Row],[할인액]]*표1[[#This Row],[수량]]</f>
        <v>3420000</v>
      </c>
    </row>
    <row r="25" spans="1:10" x14ac:dyDescent="0.3">
      <c r="A25" s="16">
        <v>22</v>
      </c>
      <c r="B25" s="3">
        <v>42759</v>
      </c>
      <c r="C25" s="3" t="s">
        <v>43</v>
      </c>
      <c r="D25" s="4" t="s">
        <v>26</v>
      </c>
      <c r="E25" s="5" t="s">
        <v>13</v>
      </c>
      <c r="F25" s="6">
        <v>41000</v>
      </c>
      <c r="G25" s="7">
        <v>8</v>
      </c>
      <c r="H25" s="8">
        <v>0.1</v>
      </c>
      <c r="I25" s="34">
        <f>표1[[#This Row],[단가]]*표1[[#This Row],[할인율]]</f>
        <v>4100</v>
      </c>
      <c r="J25" s="17">
        <f>표1[[#This Row],[단가]]*표1[[#This Row],[수량]]-표1[[#This Row],[할인액]]*표1[[#This Row],[수량]]</f>
        <v>295200</v>
      </c>
    </row>
    <row r="26" spans="1:10" x14ac:dyDescent="0.3">
      <c r="A26" s="16">
        <v>23</v>
      </c>
      <c r="B26" s="3">
        <v>42760</v>
      </c>
      <c r="C26" s="3" t="s">
        <v>43</v>
      </c>
      <c r="D26" s="4" t="s">
        <v>27</v>
      </c>
      <c r="E26" s="5" t="s">
        <v>13</v>
      </c>
      <c r="F26" s="6">
        <v>45000</v>
      </c>
      <c r="G26" s="7">
        <v>21</v>
      </c>
      <c r="H26" s="8">
        <v>0.1</v>
      </c>
      <c r="I26" s="34">
        <f>표1[[#This Row],[단가]]*표1[[#This Row],[할인율]]</f>
        <v>4500</v>
      </c>
      <c r="J26" s="17">
        <f>표1[[#This Row],[단가]]*표1[[#This Row],[수량]]-표1[[#This Row],[할인액]]*표1[[#This Row],[수량]]</f>
        <v>850500</v>
      </c>
    </row>
    <row r="27" spans="1:10" x14ac:dyDescent="0.3">
      <c r="A27" s="16">
        <v>24</v>
      </c>
      <c r="B27" s="3">
        <v>42761</v>
      </c>
      <c r="C27" s="3" t="s">
        <v>44</v>
      </c>
      <c r="D27" s="4" t="s">
        <v>28</v>
      </c>
      <c r="E27" s="5" t="s">
        <v>49</v>
      </c>
      <c r="F27" s="6">
        <v>49000</v>
      </c>
      <c r="G27" s="7">
        <v>20</v>
      </c>
      <c r="H27" s="8">
        <v>0.1</v>
      </c>
      <c r="I27" s="34">
        <f>표1[[#This Row],[단가]]*표1[[#This Row],[할인율]]</f>
        <v>4900</v>
      </c>
      <c r="J27" s="17">
        <f>표1[[#This Row],[단가]]*표1[[#This Row],[수량]]-표1[[#This Row],[할인액]]*표1[[#This Row],[수량]]</f>
        <v>882000</v>
      </c>
    </row>
    <row r="28" spans="1:10" x14ac:dyDescent="0.3">
      <c r="A28" s="16">
        <v>25</v>
      </c>
      <c r="B28" s="3">
        <v>42762</v>
      </c>
      <c r="C28" s="3" t="s">
        <v>44</v>
      </c>
      <c r="D28" s="4" t="s">
        <v>35</v>
      </c>
      <c r="E28" s="5" t="s">
        <v>36</v>
      </c>
      <c r="F28" s="6">
        <v>12000</v>
      </c>
      <c r="G28" s="7">
        <v>12</v>
      </c>
      <c r="H28" s="8">
        <v>0.1</v>
      </c>
      <c r="I28" s="34">
        <f>표1[[#This Row],[단가]]*표1[[#This Row],[할인율]]</f>
        <v>1200</v>
      </c>
      <c r="J28" s="17">
        <f>표1[[#This Row],[단가]]*표1[[#This Row],[수량]]-표1[[#This Row],[할인액]]*표1[[#This Row],[수량]]</f>
        <v>129600</v>
      </c>
    </row>
    <row r="29" spans="1:10" x14ac:dyDescent="0.3">
      <c r="A29" s="16">
        <v>26</v>
      </c>
      <c r="B29" s="3">
        <v>42763</v>
      </c>
      <c r="C29" s="3" t="s">
        <v>44</v>
      </c>
      <c r="D29" s="4" t="s">
        <v>17</v>
      </c>
      <c r="E29" s="5" t="s">
        <v>49</v>
      </c>
      <c r="F29" s="6">
        <v>38000</v>
      </c>
      <c r="G29" s="7">
        <v>21</v>
      </c>
      <c r="H29" s="8">
        <v>0.1</v>
      </c>
      <c r="I29" s="34">
        <f>표1[[#This Row],[단가]]*표1[[#This Row],[할인율]]</f>
        <v>3800</v>
      </c>
      <c r="J29" s="17">
        <f>표1[[#This Row],[단가]]*표1[[#This Row],[수량]]-표1[[#This Row],[할인액]]*표1[[#This Row],[수량]]</f>
        <v>718200</v>
      </c>
    </row>
    <row r="30" spans="1:10" x14ac:dyDescent="0.3">
      <c r="A30" s="16">
        <v>27</v>
      </c>
      <c r="B30" s="3">
        <v>42764</v>
      </c>
      <c r="C30" s="3" t="s">
        <v>44</v>
      </c>
      <c r="D30" s="4" t="s">
        <v>29</v>
      </c>
      <c r="E30" s="5" t="s">
        <v>10</v>
      </c>
      <c r="F30" s="6">
        <v>47000</v>
      </c>
      <c r="G30" s="7">
        <v>25</v>
      </c>
      <c r="H30" s="15">
        <v>0</v>
      </c>
      <c r="I30" s="33">
        <f>표1[[#This Row],[단가]]*표1[[#This Row],[할인율]]</f>
        <v>0</v>
      </c>
      <c r="J30" s="17">
        <f>표1[[#This Row],[단가]]*표1[[#This Row],[수량]]-표1[[#This Row],[할인액]]*표1[[#This Row],[수량]]</f>
        <v>1175000</v>
      </c>
    </row>
    <row r="31" spans="1:10" x14ac:dyDescent="0.3">
      <c r="A31" s="16">
        <v>28</v>
      </c>
      <c r="B31" s="3">
        <v>42765</v>
      </c>
      <c r="C31" s="3" t="s">
        <v>40</v>
      </c>
      <c r="D31" s="4" t="s">
        <v>21</v>
      </c>
      <c r="E31" s="5" t="s">
        <v>7</v>
      </c>
      <c r="F31" s="6">
        <v>20000</v>
      </c>
      <c r="G31" s="7">
        <v>20</v>
      </c>
      <c r="H31" s="15">
        <v>0</v>
      </c>
      <c r="I31" s="33">
        <f>표1[[#This Row],[단가]]*표1[[#This Row],[할인율]]</f>
        <v>0</v>
      </c>
      <c r="J31" s="17">
        <f>표1[[#This Row],[단가]]*표1[[#This Row],[수량]]-표1[[#This Row],[할인액]]*표1[[#This Row],[수량]]</f>
        <v>400000</v>
      </c>
    </row>
    <row r="32" spans="1:10" x14ac:dyDescent="0.3">
      <c r="A32" s="16">
        <v>29</v>
      </c>
      <c r="B32" s="3">
        <v>42766</v>
      </c>
      <c r="C32" s="3" t="s">
        <v>40</v>
      </c>
      <c r="D32" s="4" t="s">
        <v>30</v>
      </c>
      <c r="E32" s="5" t="s">
        <v>7</v>
      </c>
      <c r="F32" s="6">
        <v>23000</v>
      </c>
      <c r="G32" s="7">
        <v>30</v>
      </c>
      <c r="H32" s="15">
        <v>0</v>
      </c>
      <c r="I32" s="33">
        <f>표1[[#This Row],[단가]]*표1[[#This Row],[할인율]]</f>
        <v>0</v>
      </c>
      <c r="J32" s="17">
        <f>표1[[#This Row],[단가]]*표1[[#This Row],[수량]]-표1[[#This Row],[할인액]]*표1[[#This Row],[수량]]</f>
        <v>690000</v>
      </c>
    </row>
    <row r="33" spans="1:10" x14ac:dyDescent="0.3">
      <c r="A33" s="16">
        <v>30</v>
      </c>
      <c r="B33" s="3">
        <v>42766</v>
      </c>
      <c r="C33" s="3" t="s">
        <v>40</v>
      </c>
      <c r="D33" s="4" t="s">
        <v>23</v>
      </c>
      <c r="E33" s="5" t="s">
        <v>13</v>
      </c>
      <c r="F33" s="6">
        <v>21000</v>
      </c>
      <c r="G33" s="7">
        <v>20</v>
      </c>
      <c r="H33" s="8">
        <v>0.05</v>
      </c>
      <c r="I33" s="34">
        <f>표1[[#This Row],[단가]]*표1[[#This Row],[할인율]]</f>
        <v>1050</v>
      </c>
      <c r="J33" s="17">
        <f>표1[[#This Row],[단가]]*표1[[#This Row],[수량]]-표1[[#This Row],[할인액]]*표1[[#This Row],[수량]]</f>
        <v>399000</v>
      </c>
    </row>
    <row r="34" spans="1:10" x14ac:dyDescent="0.3">
      <c r="A34" s="16">
        <v>31</v>
      </c>
      <c r="B34" s="3">
        <v>42766</v>
      </c>
      <c r="C34" s="3" t="s">
        <v>40</v>
      </c>
      <c r="D34" s="4" t="s">
        <v>31</v>
      </c>
      <c r="E34" s="5" t="s">
        <v>13</v>
      </c>
      <c r="F34" s="6">
        <v>38000</v>
      </c>
      <c r="G34" s="7">
        <v>10</v>
      </c>
      <c r="H34" s="8">
        <v>0.05</v>
      </c>
      <c r="I34" s="34">
        <f>표1[[#This Row],[단가]]*표1[[#This Row],[할인율]]</f>
        <v>1900</v>
      </c>
      <c r="J34" s="17">
        <f>표1[[#This Row],[단가]]*표1[[#This Row],[수량]]-표1[[#This Row],[할인액]]*표1[[#This Row],[수량]]</f>
        <v>361000</v>
      </c>
    </row>
    <row r="35" spans="1:10" x14ac:dyDescent="0.3">
      <c r="A35" s="16">
        <v>32</v>
      </c>
      <c r="B35" s="3">
        <v>42766</v>
      </c>
      <c r="C35" s="3" t="s">
        <v>40</v>
      </c>
      <c r="D35" s="4" t="s">
        <v>32</v>
      </c>
      <c r="E35" s="5" t="s">
        <v>10</v>
      </c>
      <c r="F35" s="6">
        <v>21000</v>
      </c>
      <c r="G35" s="7">
        <v>10</v>
      </c>
      <c r="H35" s="15">
        <v>0</v>
      </c>
      <c r="I35" s="33">
        <f>표1[[#This Row],[단가]]*표1[[#This Row],[할인율]]</f>
        <v>0</v>
      </c>
      <c r="J35" s="17">
        <f>표1[[#This Row],[단가]]*표1[[#This Row],[수량]]-표1[[#This Row],[할인액]]*표1[[#This Row],[수량]]</f>
        <v>210000</v>
      </c>
    </row>
    <row r="36" spans="1:10" x14ac:dyDescent="0.3">
      <c r="A36" s="16">
        <v>33</v>
      </c>
      <c r="B36" s="3">
        <v>42767</v>
      </c>
      <c r="C36" s="3" t="s">
        <v>40</v>
      </c>
      <c r="D36" s="4" t="s">
        <v>21</v>
      </c>
      <c r="E36" s="5" t="s">
        <v>7</v>
      </c>
      <c r="F36" s="6">
        <v>20000</v>
      </c>
      <c r="G36" s="7">
        <v>13</v>
      </c>
      <c r="H36" s="15">
        <v>0</v>
      </c>
      <c r="I36" s="33">
        <f>표1[[#This Row],[단가]]*표1[[#This Row],[할인율]]</f>
        <v>0</v>
      </c>
      <c r="J36" s="17">
        <f>표1[[#This Row],[단가]]*표1[[#This Row],[수량]]-표1[[#This Row],[할인액]]*표1[[#This Row],[수량]]</f>
        <v>260000</v>
      </c>
    </row>
    <row r="37" spans="1:10" x14ac:dyDescent="0.3">
      <c r="A37" s="16">
        <v>34</v>
      </c>
      <c r="B37" s="3">
        <v>42768</v>
      </c>
      <c r="C37" s="3" t="s">
        <v>44</v>
      </c>
      <c r="D37" s="4" t="s">
        <v>21</v>
      </c>
      <c r="E37" s="5" t="s">
        <v>7</v>
      </c>
      <c r="F37" s="6">
        <v>20000</v>
      </c>
      <c r="G37" s="7">
        <v>20</v>
      </c>
      <c r="H37" s="15">
        <v>0</v>
      </c>
      <c r="I37" s="33">
        <f>표1[[#This Row],[단가]]*표1[[#This Row],[할인율]]</f>
        <v>0</v>
      </c>
      <c r="J37" s="17">
        <f>표1[[#This Row],[단가]]*표1[[#This Row],[수량]]-표1[[#This Row],[할인액]]*표1[[#This Row],[수량]]</f>
        <v>400000</v>
      </c>
    </row>
    <row r="38" spans="1:10" x14ac:dyDescent="0.3">
      <c r="A38" s="16">
        <v>35</v>
      </c>
      <c r="B38" s="3">
        <v>42769</v>
      </c>
      <c r="C38" s="3" t="s">
        <v>40</v>
      </c>
      <c r="D38" s="4" t="s">
        <v>6</v>
      </c>
      <c r="E38" s="5" t="s">
        <v>7</v>
      </c>
      <c r="F38" s="6">
        <v>25000</v>
      </c>
      <c r="G38" s="7">
        <v>5</v>
      </c>
      <c r="H38" s="15">
        <v>0</v>
      </c>
      <c r="I38" s="33">
        <f>표1[[#This Row],[단가]]*표1[[#This Row],[할인율]]</f>
        <v>0</v>
      </c>
      <c r="J38" s="17">
        <f>표1[[#This Row],[단가]]*표1[[#This Row],[수량]]-표1[[#This Row],[할인액]]*표1[[#This Row],[수량]]</f>
        <v>125000</v>
      </c>
    </row>
    <row r="39" spans="1:10" x14ac:dyDescent="0.3">
      <c r="A39" s="16">
        <v>36</v>
      </c>
      <c r="B39" s="3">
        <v>42770</v>
      </c>
      <c r="C39" s="3" t="s">
        <v>43</v>
      </c>
      <c r="D39" s="4" t="s">
        <v>6</v>
      </c>
      <c r="E39" s="5" t="s">
        <v>7</v>
      </c>
      <c r="F39" s="6">
        <v>25000</v>
      </c>
      <c r="G39" s="7">
        <v>5</v>
      </c>
      <c r="H39" s="8">
        <v>0.05</v>
      </c>
      <c r="I39" s="34">
        <f>표1[[#This Row],[단가]]*표1[[#This Row],[할인율]]</f>
        <v>1250</v>
      </c>
      <c r="J39" s="17">
        <f>표1[[#This Row],[단가]]*표1[[#This Row],[수량]]-표1[[#This Row],[할인액]]*표1[[#This Row],[수량]]</f>
        <v>118750</v>
      </c>
    </row>
    <row r="40" spans="1:10" x14ac:dyDescent="0.3">
      <c r="A40" s="16">
        <v>37</v>
      </c>
      <c r="B40" s="3">
        <v>42771</v>
      </c>
      <c r="C40" s="3" t="s">
        <v>43</v>
      </c>
      <c r="D40" s="4" t="s">
        <v>26</v>
      </c>
      <c r="E40" s="5" t="s">
        <v>13</v>
      </c>
      <c r="F40" s="6">
        <v>41000</v>
      </c>
      <c r="G40" s="7">
        <v>8</v>
      </c>
      <c r="H40" s="8">
        <v>0.1</v>
      </c>
      <c r="I40" s="34">
        <f>표1[[#This Row],[단가]]*표1[[#This Row],[할인율]]</f>
        <v>4100</v>
      </c>
      <c r="J40" s="17">
        <f>표1[[#This Row],[단가]]*표1[[#This Row],[수량]]-표1[[#This Row],[할인액]]*표1[[#This Row],[수량]]</f>
        <v>295200</v>
      </c>
    </row>
    <row r="41" spans="1:10" x14ac:dyDescent="0.3">
      <c r="A41" s="16">
        <v>38</v>
      </c>
      <c r="B41" s="3">
        <v>42772</v>
      </c>
      <c r="C41" s="3" t="s">
        <v>45</v>
      </c>
      <c r="D41" s="4" t="s">
        <v>30</v>
      </c>
      <c r="E41" s="5" t="s">
        <v>7</v>
      </c>
      <c r="F41" s="6">
        <v>23000</v>
      </c>
      <c r="G41" s="7">
        <v>30</v>
      </c>
      <c r="H41" s="15">
        <v>0</v>
      </c>
      <c r="I41" s="33">
        <f>표1[[#This Row],[단가]]*표1[[#This Row],[할인율]]</f>
        <v>0</v>
      </c>
      <c r="J41" s="17">
        <f>표1[[#This Row],[단가]]*표1[[#This Row],[수량]]-표1[[#This Row],[할인액]]*표1[[#This Row],[수량]]</f>
        <v>690000</v>
      </c>
    </row>
    <row r="42" spans="1:10" x14ac:dyDescent="0.3">
      <c r="A42" s="16">
        <v>39</v>
      </c>
      <c r="B42" s="3">
        <v>42773</v>
      </c>
      <c r="C42" s="3" t="s">
        <v>46</v>
      </c>
      <c r="D42" s="4" t="s">
        <v>35</v>
      </c>
      <c r="E42" s="5" t="s">
        <v>12</v>
      </c>
      <c r="F42" s="6">
        <v>12000</v>
      </c>
      <c r="G42" s="7">
        <v>5</v>
      </c>
      <c r="H42" s="15">
        <v>0</v>
      </c>
      <c r="I42" s="33">
        <f>표1[[#This Row],[단가]]*표1[[#This Row],[할인율]]</f>
        <v>0</v>
      </c>
      <c r="J42" s="17">
        <f>표1[[#This Row],[단가]]*표1[[#This Row],[수량]]-표1[[#This Row],[할인액]]*표1[[#This Row],[수량]]</f>
        <v>60000</v>
      </c>
    </row>
    <row r="43" spans="1:10" x14ac:dyDescent="0.3">
      <c r="A43" s="16">
        <v>40</v>
      </c>
      <c r="B43" s="3">
        <v>42774</v>
      </c>
      <c r="C43" s="3" t="s">
        <v>47</v>
      </c>
      <c r="D43" s="4" t="s">
        <v>35</v>
      </c>
      <c r="E43" s="5" t="s">
        <v>12</v>
      </c>
      <c r="F43" s="6">
        <v>12000</v>
      </c>
      <c r="G43" s="7">
        <v>12</v>
      </c>
      <c r="H43" s="8">
        <v>0.1</v>
      </c>
      <c r="I43" s="34">
        <f>표1[[#This Row],[단가]]*표1[[#This Row],[할인율]]</f>
        <v>1200</v>
      </c>
      <c r="J43" s="17">
        <f>표1[[#This Row],[단가]]*표1[[#This Row],[수량]]-표1[[#This Row],[할인액]]*표1[[#This Row],[수량]]</f>
        <v>129600</v>
      </c>
    </row>
    <row r="44" spans="1:10" x14ac:dyDescent="0.3">
      <c r="A44" s="16">
        <v>41</v>
      </c>
      <c r="B44" s="3">
        <v>42775</v>
      </c>
      <c r="C44" s="3" t="s">
        <v>47</v>
      </c>
      <c r="D44" s="4" t="s">
        <v>19</v>
      </c>
      <c r="E44" s="11" t="s">
        <v>13</v>
      </c>
      <c r="F44" s="6">
        <v>78000</v>
      </c>
      <c r="G44" s="7">
        <v>2</v>
      </c>
      <c r="H44" s="15">
        <v>0</v>
      </c>
      <c r="I44" s="33">
        <f>표1[[#This Row],[단가]]*표1[[#This Row],[할인율]]</f>
        <v>0</v>
      </c>
      <c r="J44" s="17">
        <f>표1[[#This Row],[단가]]*표1[[#This Row],[수량]]-표1[[#This Row],[할인액]]*표1[[#This Row],[수량]]</f>
        <v>156000</v>
      </c>
    </row>
    <row r="45" spans="1:10" x14ac:dyDescent="0.3">
      <c r="A45" s="16">
        <v>42</v>
      </c>
      <c r="B45" s="3">
        <v>42776</v>
      </c>
      <c r="C45" s="3" t="s">
        <v>47</v>
      </c>
      <c r="D45" s="4" t="s">
        <v>22</v>
      </c>
      <c r="E45" s="11" t="s">
        <v>10</v>
      </c>
      <c r="F45" s="6">
        <v>28000</v>
      </c>
      <c r="G45" s="7">
        <v>3</v>
      </c>
      <c r="H45" s="8">
        <v>0.03</v>
      </c>
      <c r="I45" s="34">
        <f>표1[[#This Row],[단가]]*표1[[#This Row],[할인율]]</f>
        <v>840</v>
      </c>
      <c r="J45" s="17">
        <f>표1[[#This Row],[단가]]*표1[[#This Row],[수량]]-표1[[#This Row],[할인액]]*표1[[#This Row],[수량]]</f>
        <v>81480</v>
      </c>
    </row>
    <row r="46" spans="1:10" x14ac:dyDescent="0.3">
      <c r="A46" s="16">
        <v>43</v>
      </c>
      <c r="B46" s="3">
        <v>42777</v>
      </c>
      <c r="C46" s="3" t="s">
        <v>47</v>
      </c>
      <c r="D46" s="4" t="s">
        <v>16</v>
      </c>
      <c r="E46" s="11" t="s">
        <v>49</v>
      </c>
      <c r="F46" s="6">
        <v>16900</v>
      </c>
      <c r="G46" s="7">
        <v>8</v>
      </c>
      <c r="H46" s="8">
        <v>0.05</v>
      </c>
      <c r="I46" s="34">
        <f>표1[[#This Row],[단가]]*표1[[#This Row],[할인율]]</f>
        <v>845</v>
      </c>
      <c r="J46" s="17">
        <f>표1[[#This Row],[단가]]*표1[[#This Row],[수량]]-표1[[#This Row],[할인액]]*표1[[#This Row],[수량]]</f>
        <v>128440</v>
      </c>
    </row>
    <row r="47" spans="1:10" x14ac:dyDescent="0.3">
      <c r="A47" s="16">
        <v>44</v>
      </c>
      <c r="B47" s="3">
        <v>42778</v>
      </c>
      <c r="C47" s="3" t="s">
        <v>47</v>
      </c>
      <c r="D47" s="4" t="s">
        <v>14</v>
      </c>
      <c r="E47" s="5" t="s">
        <v>10</v>
      </c>
      <c r="F47" s="6">
        <v>32000</v>
      </c>
      <c r="G47" s="7">
        <v>21</v>
      </c>
      <c r="H47" s="8">
        <v>0.05</v>
      </c>
      <c r="I47" s="34">
        <f>표1[[#This Row],[단가]]*표1[[#This Row],[할인율]]</f>
        <v>1600</v>
      </c>
      <c r="J47" s="17">
        <f>표1[[#This Row],[단가]]*표1[[#This Row],[수량]]-표1[[#This Row],[할인액]]*표1[[#This Row],[수량]]</f>
        <v>638400</v>
      </c>
    </row>
    <row r="48" spans="1:10" x14ac:dyDescent="0.3">
      <c r="A48" s="16">
        <v>45</v>
      </c>
      <c r="B48" s="3">
        <v>42779</v>
      </c>
      <c r="C48" s="3" t="s">
        <v>44</v>
      </c>
      <c r="D48" s="4" t="s">
        <v>14</v>
      </c>
      <c r="E48" s="5" t="s">
        <v>10</v>
      </c>
      <c r="F48" s="6">
        <v>32000</v>
      </c>
      <c r="G48" s="7">
        <v>15</v>
      </c>
      <c r="H48" s="15">
        <v>0</v>
      </c>
      <c r="I48" s="33">
        <f>표1[[#This Row],[단가]]*표1[[#This Row],[할인율]]</f>
        <v>0</v>
      </c>
      <c r="J48" s="17">
        <f>표1[[#This Row],[단가]]*표1[[#This Row],[수량]]-표1[[#This Row],[할인액]]*표1[[#This Row],[수량]]</f>
        <v>480000</v>
      </c>
    </row>
    <row r="49" spans="1:10" x14ac:dyDescent="0.3">
      <c r="A49" s="16">
        <v>46</v>
      </c>
      <c r="B49" s="3">
        <v>42780</v>
      </c>
      <c r="C49" s="3" t="s">
        <v>44</v>
      </c>
      <c r="D49" s="4" t="s">
        <v>15</v>
      </c>
      <c r="E49" s="5" t="s">
        <v>10</v>
      </c>
      <c r="F49" s="6">
        <v>26000</v>
      </c>
      <c r="G49" s="7">
        <v>11</v>
      </c>
      <c r="H49" s="8">
        <v>0.05</v>
      </c>
      <c r="I49" s="34">
        <f>표1[[#This Row],[단가]]*표1[[#This Row],[할인율]]</f>
        <v>1300</v>
      </c>
      <c r="J49" s="17">
        <f>표1[[#This Row],[단가]]*표1[[#This Row],[수량]]-표1[[#This Row],[할인액]]*표1[[#This Row],[수량]]</f>
        <v>271700</v>
      </c>
    </row>
    <row r="50" spans="1:10" x14ac:dyDescent="0.3">
      <c r="A50" s="16">
        <v>47</v>
      </c>
      <c r="B50" s="3">
        <v>42781</v>
      </c>
      <c r="C50" s="3" t="s">
        <v>44</v>
      </c>
      <c r="D50" s="4" t="s">
        <v>15</v>
      </c>
      <c r="E50" s="5" t="s">
        <v>10</v>
      </c>
      <c r="F50" s="6">
        <v>26000</v>
      </c>
      <c r="G50" s="7">
        <v>20</v>
      </c>
      <c r="H50" s="8">
        <v>0.03</v>
      </c>
      <c r="I50" s="34">
        <f>표1[[#This Row],[단가]]*표1[[#This Row],[할인율]]</f>
        <v>780</v>
      </c>
      <c r="J50" s="17">
        <f>표1[[#This Row],[단가]]*표1[[#This Row],[수량]]-표1[[#This Row],[할인액]]*표1[[#This Row],[수량]]</f>
        <v>504400</v>
      </c>
    </row>
    <row r="51" spans="1:10" x14ac:dyDescent="0.3">
      <c r="A51" s="16">
        <v>48</v>
      </c>
      <c r="B51" s="3">
        <v>42782</v>
      </c>
      <c r="C51" s="3" t="s">
        <v>44</v>
      </c>
      <c r="D51" s="4" t="s">
        <v>20</v>
      </c>
      <c r="E51" s="5" t="s">
        <v>10</v>
      </c>
      <c r="F51" s="6">
        <v>40000</v>
      </c>
      <c r="G51" s="7">
        <v>6</v>
      </c>
      <c r="H51" s="15">
        <v>0</v>
      </c>
      <c r="I51" s="33">
        <f>표1[[#This Row],[단가]]*표1[[#This Row],[할인율]]</f>
        <v>0</v>
      </c>
      <c r="J51" s="17">
        <f>표1[[#This Row],[단가]]*표1[[#This Row],[수량]]-표1[[#This Row],[할인액]]*표1[[#This Row],[수량]]</f>
        <v>240000</v>
      </c>
    </row>
    <row r="52" spans="1:10" x14ac:dyDescent="0.3">
      <c r="A52" s="16">
        <v>49</v>
      </c>
      <c r="B52" s="3">
        <v>42783</v>
      </c>
      <c r="C52" s="3" t="s">
        <v>47</v>
      </c>
      <c r="D52" s="4" t="s">
        <v>8</v>
      </c>
      <c r="E52" s="5" t="s">
        <v>49</v>
      </c>
      <c r="F52" s="6">
        <v>38000</v>
      </c>
      <c r="G52" s="7">
        <v>8</v>
      </c>
      <c r="H52" s="8">
        <v>0.03</v>
      </c>
      <c r="I52" s="34">
        <f>표1[[#This Row],[단가]]*표1[[#This Row],[할인율]]</f>
        <v>1140</v>
      </c>
      <c r="J52" s="17">
        <f>표1[[#This Row],[단가]]*표1[[#This Row],[수량]]-표1[[#This Row],[할인액]]*표1[[#This Row],[수량]]</f>
        <v>294880</v>
      </c>
    </row>
    <row r="53" spans="1:10" x14ac:dyDescent="0.3">
      <c r="A53" s="16">
        <v>50</v>
      </c>
      <c r="B53" s="3">
        <v>42784</v>
      </c>
      <c r="C53" s="3" t="s">
        <v>47</v>
      </c>
      <c r="D53" s="4" t="s">
        <v>28</v>
      </c>
      <c r="E53" s="5" t="s">
        <v>49</v>
      </c>
      <c r="F53" s="6">
        <v>49000</v>
      </c>
      <c r="G53" s="7">
        <v>20</v>
      </c>
      <c r="H53" s="8">
        <v>0.1</v>
      </c>
      <c r="I53" s="34">
        <f>표1[[#This Row],[단가]]*표1[[#This Row],[할인율]]</f>
        <v>4900</v>
      </c>
      <c r="J53" s="17">
        <f>표1[[#This Row],[단가]]*표1[[#This Row],[수량]]-표1[[#This Row],[할인액]]*표1[[#This Row],[수량]]</f>
        <v>882000</v>
      </c>
    </row>
    <row r="54" spans="1:10" x14ac:dyDescent="0.3">
      <c r="A54" s="16">
        <v>51</v>
      </c>
      <c r="B54" s="3">
        <v>42785</v>
      </c>
      <c r="C54" s="3" t="s">
        <v>40</v>
      </c>
      <c r="D54" s="4" t="s">
        <v>27</v>
      </c>
      <c r="E54" s="5" t="s">
        <v>13</v>
      </c>
      <c r="F54" s="6">
        <v>45000</v>
      </c>
      <c r="G54" s="7">
        <v>21</v>
      </c>
      <c r="H54" s="8">
        <v>0.1</v>
      </c>
      <c r="I54" s="34">
        <f>표1[[#This Row],[단가]]*표1[[#This Row],[할인율]]</f>
        <v>4500</v>
      </c>
      <c r="J54" s="17">
        <f>표1[[#This Row],[단가]]*표1[[#This Row],[수량]]-표1[[#This Row],[할인액]]*표1[[#This Row],[수량]]</f>
        <v>850500</v>
      </c>
    </row>
    <row r="55" spans="1:10" x14ac:dyDescent="0.3">
      <c r="A55" s="16">
        <v>52</v>
      </c>
      <c r="B55" s="3">
        <v>42786</v>
      </c>
      <c r="C55" s="3" t="s">
        <v>40</v>
      </c>
      <c r="D55" s="4" t="s">
        <v>17</v>
      </c>
      <c r="E55" s="5" t="s">
        <v>49</v>
      </c>
      <c r="F55" s="6">
        <v>38000</v>
      </c>
      <c r="G55" s="7">
        <v>15</v>
      </c>
      <c r="H55" s="15">
        <v>0</v>
      </c>
      <c r="I55" s="33">
        <f>표1[[#This Row],[단가]]*표1[[#This Row],[할인율]]</f>
        <v>0</v>
      </c>
      <c r="J55" s="17">
        <f>표1[[#This Row],[단가]]*표1[[#This Row],[수량]]-표1[[#This Row],[할인액]]*표1[[#This Row],[수량]]</f>
        <v>570000</v>
      </c>
    </row>
    <row r="56" spans="1:10" x14ac:dyDescent="0.3">
      <c r="A56" s="16">
        <v>53</v>
      </c>
      <c r="B56" s="3">
        <v>42787</v>
      </c>
      <c r="C56" s="3" t="s">
        <v>40</v>
      </c>
      <c r="D56" s="4" t="s">
        <v>17</v>
      </c>
      <c r="E56" s="5" t="s">
        <v>49</v>
      </c>
      <c r="F56" s="6">
        <v>38000</v>
      </c>
      <c r="G56" s="7">
        <v>21</v>
      </c>
      <c r="H56" s="8">
        <v>0.1</v>
      </c>
      <c r="I56" s="34">
        <f>표1[[#This Row],[단가]]*표1[[#This Row],[할인율]]</f>
        <v>3800</v>
      </c>
      <c r="J56" s="17">
        <f>표1[[#This Row],[단가]]*표1[[#This Row],[수량]]-표1[[#This Row],[할인액]]*표1[[#This Row],[수량]]</f>
        <v>718200</v>
      </c>
    </row>
    <row r="57" spans="1:10" x14ac:dyDescent="0.3">
      <c r="A57" s="16">
        <v>54</v>
      </c>
      <c r="B57" s="3">
        <v>42788</v>
      </c>
      <c r="C57" s="3" t="s">
        <v>40</v>
      </c>
      <c r="D57" s="4" t="s">
        <v>11</v>
      </c>
      <c r="E57" s="5" t="s">
        <v>7</v>
      </c>
      <c r="F57" s="6">
        <v>26000</v>
      </c>
      <c r="G57" s="7">
        <v>11</v>
      </c>
      <c r="H57" s="15">
        <v>0</v>
      </c>
      <c r="I57" s="33">
        <f>표1[[#This Row],[단가]]*표1[[#This Row],[할인율]]</f>
        <v>0</v>
      </c>
      <c r="J57" s="17">
        <f>표1[[#This Row],[단가]]*표1[[#This Row],[수량]]-표1[[#This Row],[할인액]]*표1[[#This Row],[수량]]</f>
        <v>286000</v>
      </c>
    </row>
    <row r="58" spans="1:10" x14ac:dyDescent="0.3">
      <c r="A58" s="16">
        <v>55</v>
      </c>
      <c r="B58" s="3">
        <v>42789</v>
      </c>
      <c r="C58" s="3" t="s">
        <v>47</v>
      </c>
      <c r="D58" s="4" t="s">
        <v>23</v>
      </c>
      <c r="E58" s="5" t="s">
        <v>13</v>
      </c>
      <c r="F58" s="6">
        <v>21000</v>
      </c>
      <c r="G58" s="7">
        <v>9</v>
      </c>
      <c r="H58" s="8">
        <v>0.03</v>
      </c>
      <c r="I58" s="34">
        <f>표1[[#This Row],[단가]]*표1[[#This Row],[할인율]]</f>
        <v>630</v>
      </c>
      <c r="J58" s="17">
        <f>표1[[#This Row],[단가]]*표1[[#This Row],[수량]]-표1[[#This Row],[할인액]]*표1[[#This Row],[수량]]</f>
        <v>183330</v>
      </c>
    </row>
    <row r="59" spans="1:10" x14ac:dyDescent="0.3">
      <c r="A59" s="16">
        <v>56</v>
      </c>
      <c r="B59" s="3">
        <v>42790</v>
      </c>
      <c r="C59" s="3" t="s">
        <v>47</v>
      </c>
      <c r="D59" s="4" t="s">
        <v>23</v>
      </c>
      <c r="E59" s="5" t="s">
        <v>13</v>
      </c>
      <c r="F59" s="6">
        <v>21000</v>
      </c>
      <c r="G59" s="7">
        <v>16</v>
      </c>
      <c r="H59" s="15">
        <v>0</v>
      </c>
      <c r="I59" s="33">
        <f>표1[[#This Row],[단가]]*표1[[#This Row],[할인율]]</f>
        <v>0</v>
      </c>
      <c r="J59" s="17">
        <f>표1[[#This Row],[단가]]*표1[[#This Row],[수량]]-표1[[#This Row],[할인액]]*표1[[#This Row],[수량]]</f>
        <v>336000</v>
      </c>
    </row>
    <row r="60" spans="1:10" x14ac:dyDescent="0.3">
      <c r="A60" s="16">
        <v>57</v>
      </c>
      <c r="B60" s="3">
        <v>42791</v>
      </c>
      <c r="C60" s="3" t="s">
        <v>44</v>
      </c>
      <c r="D60" s="4" t="s">
        <v>23</v>
      </c>
      <c r="E60" s="5" t="s">
        <v>13</v>
      </c>
      <c r="F60" s="6">
        <v>21000</v>
      </c>
      <c r="G60" s="7">
        <v>20</v>
      </c>
      <c r="H60" s="8">
        <v>0.05</v>
      </c>
      <c r="I60" s="34">
        <f>표1[[#This Row],[단가]]*표1[[#This Row],[할인율]]</f>
        <v>1050</v>
      </c>
      <c r="J60" s="17">
        <f>표1[[#This Row],[단가]]*표1[[#This Row],[수량]]-표1[[#This Row],[할인액]]*표1[[#This Row],[수량]]</f>
        <v>399000</v>
      </c>
    </row>
    <row r="61" spans="1:10" x14ac:dyDescent="0.3">
      <c r="A61" s="16">
        <v>58</v>
      </c>
      <c r="B61" s="3">
        <v>42791</v>
      </c>
      <c r="C61" s="3" t="s">
        <v>44</v>
      </c>
      <c r="D61" s="4" t="s">
        <v>18</v>
      </c>
      <c r="E61" s="5" t="s">
        <v>49</v>
      </c>
      <c r="F61" s="6">
        <v>54000</v>
      </c>
      <c r="G61" s="7">
        <v>7</v>
      </c>
      <c r="H61" s="15">
        <v>0</v>
      </c>
      <c r="I61" s="33">
        <f>표1[[#This Row],[단가]]*표1[[#This Row],[할인율]]</f>
        <v>0</v>
      </c>
      <c r="J61" s="17">
        <f>표1[[#This Row],[단가]]*표1[[#This Row],[수량]]-표1[[#This Row],[할인액]]*표1[[#This Row],[수량]]</f>
        <v>378000</v>
      </c>
    </row>
    <row r="62" spans="1:10" x14ac:dyDescent="0.3">
      <c r="A62" s="16">
        <v>59</v>
      </c>
      <c r="B62" s="3">
        <v>42791</v>
      </c>
      <c r="C62" s="3" t="s">
        <v>40</v>
      </c>
      <c r="D62" s="4" t="s">
        <v>9</v>
      </c>
      <c r="E62" s="5" t="s">
        <v>10</v>
      </c>
      <c r="F62" s="6">
        <v>32000</v>
      </c>
      <c r="G62" s="7">
        <v>18</v>
      </c>
      <c r="H62" s="15">
        <v>0</v>
      </c>
      <c r="I62" s="33">
        <f>표1[[#This Row],[단가]]*표1[[#This Row],[할인율]]</f>
        <v>0</v>
      </c>
      <c r="J62" s="17">
        <f>표1[[#This Row],[단가]]*표1[[#This Row],[수량]]-표1[[#This Row],[할인액]]*표1[[#This Row],[수량]]</f>
        <v>576000</v>
      </c>
    </row>
    <row r="63" spans="1:10" x14ac:dyDescent="0.3">
      <c r="A63" s="16">
        <v>60</v>
      </c>
      <c r="B63" s="3">
        <v>42792</v>
      </c>
      <c r="C63" s="3" t="s">
        <v>40</v>
      </c>
      <c r="D63" s="4" t="s">
        <v>37</v>
      </c>
      <c r="E63" s="5" t="s">
        <v>10</v>
      </c>
      <c r="F63" s="6">
        <v>21000</v>
      </c>
      <c r="G63" s="7">
        <v>10</v>
      </c>
      <c r="H63" s="15">
        <v>0</v>
      </c>
      <c r="I63" s="33">
        <f>표1[[#This Row],[단가]]*표1[[#This Row],[할인율]]</f>
        <v>0</v>
      </c>
      <c r="J63" s="17">
        <f>표1[[#This Row],[단가]]*표1[[#This Row],[수량]]-표1[[#This Row],[할인액]]*표1[[#This Row],[수량]]</f>
        <v>210000</v>
      </c>
    </row>
    <row r="64" spans="1:10" x14ac:dyDescent="0.3">
      <c r="A64" s="16">
        <v>61</v>
      </c>
      <c r="B64" s="3">
        <v>42792</v>
      </c>
      <c r="C64" s="3" t="s">
        <v>40</v>
      </c>
      <c r="D64" s="4" t="s">
        <v>31</v>
      </c>
      <c r="E64" s="5" t="s">
        <v>13</v>
      </c>
      <c r="F64" s="6">
        <v>38000</v>
      </c>
      <c r="G64" s="7">
        <v>10</v>
      </c>
      <c r="H64" s="8">
        <v>0.05</v>
      </c>
      <c r="I64" s="34">
        <f>표1[[#This Row],[단가]]*표1[[#This Row],[할인율]]</f>
        <v>1900</v>
      </c>
      <c r="J64" s="17">
        <f>표1[[#This Row],[단가]]*표1[[#This Row],[수량]]-표1[[#This Row],[할인액]]*표1[[#This Row],[수량]]</f>
        <v>361000</v>
      </c>
    </row>
    <row r="65" spans="1:10" x14ac:dyDescent="0.3">
      <c r="A65" s="16">
        <v>62</v>
      </c>
      <c r="B65" s="3">
        <v>42792</v>
      </c>
      <c r="C65" s="3" t="s">
        <v>40</v>
      </c>
      <c r="D65" s="4" t="s">
        <v>29</v>
      </c>
      <c r="E65" s="5" t="s">
        <v>10</v>
      </c>
      <c r="F65" s="6">
        <v>47000</v>
      </c>
      <c r="G65" s="7">
        <v>25</v>
      </c>
      <c r="H65" s="15">
        <v>0</v>
      </c>
      <c r="I65" s="33">
        <f>표1[[#This Row],[단가]]*표1[[#This Row],[할인율]]</f>
        <v>0</v>
      </c>
      <c r="J65" s="17">
        <f>표1[[#This Row],[단가]]*표1[[#This Row],[수량]]-표1[[#This Row],[할인액]]*표1[[#This Row],[수량]]</f>
        <v>1175000</v>
      </c>
    </row>
    <row r="66" spans="1:10" x14ac:dyDescent="0.3">
      <c r="A66" s="16">
        <v>63</v>
      </c>
      <c r="B66" s="3">
        <v>42793</v>
      </c>
      <c r="C66" s="3" t="s">
        <v>40</v>
      </c>
      <c r="D66" s="4" t="s">
        <v>25</v>
      </c>
      <c r="E66" s="5" t="s">
        <v>7</v>
      </c>
      <c r="F66" s="6">
        <v>76000</v>
      </c>
      <c r="G66" s="7">
        <v>50</v>
      </c>
      <c r="H66" s="8">
        <v>0.1</v>
      </c>
      <c r="I66" s="34">
        <f>표1[[#This Row],[단가]]*표1[[#This Row],[할인율]]</f>
        <v>7600</v>
      </c>
      <c r="J66" s="17">
        <f>표1[[#This Row],[단가]]*표1[[#This Row],[수량]]-표1[[#This Row],[할인액]]*표1[[#This Row],[수량]]</f>
        <v>3420000</v>
      </c>
    </row>
    <row r="67" spans="1:10" x14ac:dyDescent="0.3">
      <c r="A67" s="22">
        <v>64</v>
      </c>
      <c r="B67" s="23">
        <v>42794</v>
      </c>
      <c r="C67" s="23" t="s">
        <v>40</v>
      </c>
      <c r="D67" s="24" t="s">
        <v>24</v>
      </c>
      <c r="E67" s="11" t="s">
        <v>49</v>
      </c>
      <c r="F67" s="25">
        <v>14000</v>
      </c>
      <c r="G67" s="26">
        <v>4</v>
      </c>
      <c r="H67" s="27">
        <v>0.03</v>
      </c>
      <c r="I67" s="35">
        <f>표1[[#This Row],[단가]]*표1[[#This Row],[할인율]]</f>
        <v>420</v>
      </c>
      <c r="J67" s="28">
        <f>표1[[#This Row],[단가]]*표1[[#This Row],[수량]]-표1[[#This Row],[할인액]]*표1[[#This Row],[수량]]</f>
        <v>54320</v>
      </c>
    </row>
    <row r="68" spans="1:10" x14ac:dyDescent="0.3">
      <c r="A68" s="29" t="s">
        <v>51</v>
      </c>
      <c r="B68" s="30"/>
      <c r="C68" s="30"/>
      <c r="D68" s="31"/>
      <c r="E68" s="30"/>
      <c r="F68" s="30"/>
      <c r="G68" s="30"/>
      <c r="H68" s="32"/>
      <c r="I68" s="32"/>
      <c r="J68" s="36">
        <f>SUBTOTAL(109,표1[매출])</f>
        <v>30546400</v>
      </c>
    </row>
  </sheetData>
  <sortState xmlns:xlrd2="http://schemas.microsoft.com/office/spreadsheetml/2017/richdata2" ref="A4:J35">
    <sortCondition ref="A3"/>
  </sortState>
  <phoneticPr fontId="6" type="noConversion"/>
  <pageMargins left="0.25" right="0.25" top="0.75" bottom="0.75" header="0.3" footer="0.3"/>
  <pageSetup paperSize="9" scale="77" fitToHeight="2" orientation="portrait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매출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이성원</dc:creator>
  <cp:lastModifiedBy>박지수</cp:lastModifiedBy>
  <cp:lastPrinted>2017-01-09T13:39:18Z</cp:lastPrinted>
  <dcterms:created xsi:type="dcterms:W3CDTF">2017-01-05T10:30:29Z</dcterms:created>
  <dcterms:modified xsi:type="dcterms:W3CDTF">2020-06-17T05:58:34Z</dcterms:modified>
</cp:coreProperties>
</file>