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8700" yWindow="320" windowWidth="33600" windowHeight="1886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Sheet1!$D$4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5" i="1"/>
  <c r="I16" i="1"/>
  <c r="I17" i="1"/>
  <c r="I19" i="1"/>
  <c r="I21" i="1"/>
  <c r="I20" i="1"/>
  <c r="H2" i="1"/>
  <c r="H15" i="1"/>
  <c r="H16" i="1"/>
  <c r="H17" i="1"/>
  <c r="H19" i="1"/>
  <c r="H21" i="1"/>
  <c r="H20" i="1"/>
  <c r="G2" i="1"/>
  <c r="G15" i="1"/>
  <c r="G16" i="1"/>
  <c r="G17" i="1"/>
  <c r="G19" i="1"/>
  <c r="G21" i="1"/>
  <c r="G20" i="1"/>
  <c r="D2" i="1"/>
  <c r="F2" i="1"/>
  <c r="F15" i="1"/>
  <c r="F16" i="1"/>
  <c r="F17" i="1"/>
  <c r="F19" i="1"/>
  <c r="F21" i="1"/>
  <c r="F20" i="1"/>
  <c r="E2" i="1"/>
  <c r="E15" i="1"/>
  <c r="E16" i="1"/>
  <c r="E17" i="1"/>
  <c r="D17" i="1"/>
  <c r="E19" i="1"/>
  <c r="E21" i="1"/>
  <c r="E20" i="1"/>
  <c r="D16" i="1"/>
  <c r="D15" i="1"/>
  <c r="D19" i="1"/>
  <c r="D21" i="1"/>
  <c r="D20" i="1"/>
</calcChain>
</file>

<file path=xl/sharedStrings.xml><?xml version="1.0" encoding="utf-8"?>
<sst xmlns="http://schemas.openxmlformats.org/spreadsheetml/2006/main" count="14" uniqueCount="14">
  <si>
    <t>Mean</t>
  </si>
  <si>
    <t>STD</t>
  </si>
  <si>
    <t>t_df=9</t>
  </si>
  <si>
    <t>df = n-1</t>
  </si>
  <si>
    <t>95% span</t>
  </si>
  <si>
    <t>lower bound</t>
  </si>
  <si>
    <t>upper bound</t>
  </si>
  <si>
    <t>Samples</t>
  </si>
  <si>
    <t>TIME Poll</t>
  </si>
  <si>
    <t>TIME Block</t>
  </si>
  <si>
    <t>POWER Poll</t>
  </si>
  <si>
    <t>ENERGY Poll</t>
  </si>
  <si>
    <t>POWER Block</t>
  </si>
  <si>
    <t>ENERGY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</si>
</sst>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1"/>
  <sheetViews>
    <sheetView tabSelected="1" workbookViewId="0">
      <selection activeCell="K10" sqref="K10"/>
    </sheetView>
  </sheetViews>
  <sheetFormatPr baseColWidth="10" defaultRowHeight="15" x14ac:dyDescent="0"/>
  <sheetData>
    <row r="1" spans="3:9">
      <c r="D1" t="s">
        <v>8</v>
      </c>
      <c r="E1" t="s">
        <v>10</v>
      </c>
      <c r="F1" t="s">
        <v>11</v>
      </c>
      <c r="G1" t="s">
        <v>9</v>
      </c>
      <c r="H1" t="s">
        <v>12</v>
      </c>
      <c r="I1" t="s">
        <v>13</v>
      </c>
    </row>
    <row r="2" spans="3:9">
      <c r="C2" t="s">
        <v>7</v>
      </c>
      <c r="D2">
        <f>COUNT(D4:D13)</f>
        <v>10</v>
      </c>
      <c r="E2">
        <f>COUNT(E4:E13)</f>
        <v>10</v>
      </c>
      <c r="F2">
        <f>COUNT(F4:F13)</f>
        <v>10</v>
      </c>
      <c r="G2">
        <f>COUNT(G4:G13)</f>
        <v>10</v>
      </c>
      <c r="H2">
        <f>COUNT(H4:H13)</f>
        <v>10</v>
      </c>
      <c r="I2">
        <f>COUNT(I4:I13)</f>
        <v>10</v>
      </c>
    </row>
    <row r="4" spans="3:9">
      <c r="D4">
        <v>6221.6989999999996</v>
      </c>
      <c r="E4">
        <v>3711.3</v>
      </c>
      <c r="F4">
        <v>23.091000000000001</v>
      </c>
      <c r="G4">
        <v>6181.8</v>
      </c>
      <c r="H4">
        <v>3650.1</v>
      </c>
      <c r="I4">
        <v>22.564</v>
      </c>
    </row>
    <row r="5" spans="3:9">
      <c r="D5">
        <v>6072.0379999999996</v>
      </c>
      <c r="E5">
        <v>3710.7</v>
      </c>
      <c r="F5">
        <v>22.530999999999999</v>
      </c>
      <c r="G5">
        <v>6073.3</v>
      </c>
      <c r="H5">
        <v>3650.9</v>
      </c>
      <c r="I5">
        <v>22.173999999999999</v>
      </c>
    </row>
    <row r="6" spans="3:9">
      <c r="D6">
        <v>6110.1049999999996</v>
      </c>
      <c r="E6">
        <v>3710.4</v>
      </c>
      <c r="F6">
        <v>22.670999999999999</v>
      </c>
      <c r="G6">
        <v>6106.1</v>
      </c>
      <c r="H6">
        <v>3644.9</v>
      </c>
      <c r="I6">
        <v>22.256</v>
      </c>
    </row>
    <row r="7" spans="3:9">
      <c r="D7">
        <v>6039.94</v>
      </c>
      <c r="E7">
        <v>3703.2</v>
      </c>
      <c r="F7">
        <v>22.367000000000001</v>
      </c>
      <c r="G7">
        <v>6062.5</v>
      </c>
      <c r="H7">
        <v>3637.2</v>
      </c>
      <c r="I7">
        <v>22.05</v>
      </c>
    </row>
    <row r="8" spans="3:9">
      <c r="D8">
        <v>6055.3530000000001</v>
      </c>
      <c r="E8">
        <v>3702.6</v>
      </c>
      <c r="F8">
        <v>22.42</v>
      </c>
      <c r="G8">
        <v>6053</v>
      </c>
      <c r="H8">
        <v>3647.2</v>
      </c>
      <c r="I8">
        <v>22.077999999999999</v>
      </c>
    </row>
    <row r="9" spans="3:9">
      <c r="D9">
        <v>6087.3620000000001</v>
      </c>
      <c r="E9">
        <v>3713.3</v>
      </c>
      <c r="F9">
        <v>22.603999999999999</v>
      </c>
      <c r="G9">
        <v>6093.6</v>
      </c>
      <c r="H9">
        <v>3655.1</v>
      </c>
      <c r="I9">
        <v>22.271999999999998</v>
      </c>
    </row>
    <row r="10" spans="3:9">
      <c r="D10">
        <v>6166.2139999999999</v>
      </c>
      <c r="E10">
        <v>3719.8</v>
      </c>
      <c r="F10">
        <v>22.937000000000001</v>
      </c>
      <c r="G10">
        <v>6094.5</v>
      </c>
      <c r="H10">
        <v>3657.7</v>
      </c>
      <c r="I10">
        <v>22.292000000000002</v>
      </c>
    </row>
    <row r="11" spans="3:9">
      <c r="D11">
        <v>6115.4830000000002</v>
      </c>
      <c r="E11">
        <v>3723.2</v>
      </c>
      <c r="F11">
        <v>22.768999999999998</v>
      </c>
      <c r="G11">
        <v>6106.6</v>
      </c>
      <c r="H11">
        <v>3661.3</v>
      </c>
      <c r="I11">
        <v>22.356999999999999</v>
      </c>
    </row>
    <row r="12" spans="3:9">
      <c r="D12">
        <v>6134.5169999999998</v>
      </c>
      <c r="E12">
        <v>3722.1</v>
      </c>
      <c r="F12">
        <v>22.832000000000001</v>
      </c>
      <c r="G12">
        <v>6039.1</v>
      </c>
      <c r="H12">
        <v>3658.4</v>
      </c>
      <c r="I12">
        <v>22.093</v>
      </c>
    </row>
    <row r="13" spans="3:9">
      <c r="D13">
        <v>6092.2790000000005</v>
      </c>
      <c r="E13">
        <v>3719.2</v>
      </c>
      <c r="F13">
        <v>22.658000000000001</v>
      </c>
      <c r="G13">
        <v>6047.5</v>
      </c>
      <c r="H13">
        <v>3655.2</v>
      </c>
      <c r="I13">
        <v>22.103999999999999</v>
      </c>
    </row>
    <row r="15" spans="3:9">
      <c r="C15" t="s">
        <v>0</v>
      </c>
      <c r="D15">
        <f>SUM(D4:D13)/D2</f>
        <v>6109.4989999999998</v>
      </c>
      <c r="E15">
        <f>SUM(E4:E13)/E2</f>
        <v>3713.5799999999995</v>
      </c>
      <c r="F15">
        <f>SUM(F4:F13)/F2</f>
        <v>22.688000000000006</v>
      </c>
      <c r="G15">
        <f>SUM(G4:G13)/G2</f>
        <v>6085.8</v>
      </c>
      <c r="H15">
        <f>SUM(H4:H13)/H2</f>
        <v>3651.7999999999993</v>
      </c>
      <c r="I15">
        <f>SUM(I4:I13)/I2</f>
        <v>22.224</v>
      </c>
    </row>
    <row r="16" spans="3:9">
      <c r="C16" t="s">
        <v>1</v>
      </c>
      <c r="D16">
        <f>STDEV(D4:D13)</f>
        <v>54.188613531298621</v>
      </c>
      <c r="E16">
        <f>STDEV(E4:E13)</f>
        <v>7.3590156346559805</v>
      </c>
      <c r="F16">
        <f>STDEV(F4:F13)</f>
        <v>0.22594640465778124</v>
      </c>
      <c r="G16">
        <f>STDEV(G4:G13)</f>
        <v>41.660026137507181</v>
      </c>
      <c r="H16">
        <f>STDEV(H4:H13)</f>
        <v>7.2778201864753012</v>
      </c>
      <c r="I16">
        <f>STDEV(I4:I13)</f>
        <v>0.15877797216378742</v>
      </c>
    </row>
    <row r="17" spans="3:9">
      <c r="C17" t="s">
        <v>3</v>
      </c>
      <c r="D17">
        <f>D2-1</f>
        <v>9</v>
      </c>
      <c r="E17">
        <f>E2-1</f>
        <v>9</v>
      </c>
      <c r="F17">
        <f>F2-1</f>
        <v>9</v>
      </c>
      <c r="G17">
        <f>G2-1</f>
        <v>9</v>
      </c>
      <c r="H17">
        <f>H2-1</f>
        <v>9</v>
      </c>
      <c r="I17">
        <f>I2-1</f>
        <v>9</v>
      </c>
    </row>
    <row r="18" spans="3:9">
      <c r="C18" t="s">
        <v>2</v>
      </c>
      <c r="D18">
        <v>1.8332999999999999</v>
      </c>
      <c r="E18">
        <v>1.8332999999999999</v>
      </c>
      <c r="F18">
        <v>1.8332999999999999</v>
      </c>
      <c r="G18">
        <v>1.8332999999999999</v>
      </c>
      <c r="H18">
        <v>1.8332999999999999</v>
      </c>
      <c r="I18">
        <v>1.8332999999999999</v>
      </c>
    </row>
    <row r="19" spans="3:9">
      <c r="C19" t="s">
        <v>4</v>
      </c>
      <c r="D19">
        <f>D18*D16/D17</f>
        <v>11.038220576325529</v>
      </c>
      <c r="E19">
        <f>E18*E16/E17</f>
        <v>1.4990314847794233</v>
      </c>
      <c r="F19">
        <f>F18*F16/F17</f>
        <v>4.6025282628790035E-2</v>
      </c>
      <c r="G19">
        <f>G18*G16/G17</f>
        <v>8.4861473242102132</v>
      </c>
      <c r="H19">
        <f>H18*H16/H17</f>
        <v>1.4824919719850189</v>
      </c>
      <c r="I19">
        <f>I18*I16/I17</f>
        <v>3.2343072929763496E-2</v>
      </c>
    </row>
    <row r="20" spans="3:9">
      <c r="C20" t="s">
        <v>5</v>
      </c>
      <c r="D20">
        <f>D15-D19</f>
        <v>6098.4607794236745</v>
      </c>
      <c r="E20">
        <f>E15-E19</f>
        <v>3712.0809685152199</v>
      </c>
      <c r="F20">
        <f>F15-F19</f>
        <v>22.641974717371216</v>
      </c>
      <c r="G20">
        <f>G15-G19</f>
        <v>6077.3138526757903</v>
      </c>
      <c r="H20">
        <f>H15-H19</f>
        <v>3650.3175080280143</v>
      </c>
      <c r="I20">
        <f>I15-I19</f>
        <v>22.191656927070238</v>
      </c>
    </row>
    <row r="21" spans="3:9">
      <c r="C21" t="s">
        <v>6</v>
      </c>
      <c r="D21">
        <f>D15+D19</f>
        <v>6120.5372205763251</v>
      </c>
      <c r="E21">
        <f>E15+E19</f>
        <v>3715.0790314847791</v>
      </c>
      <c r="F21">
        <f>F15+F19</f>
        <v>22.734025282628796</v>
      </c>
      <c r="G21">
        <f>G15+G19</f>
        <v>6094.2861473242101</v>
      </c>
      <c r="H21">
        <f>H15+H19</f>
        <v>3653.2824919719842</v>
      </c>
      <c r="I21">
        <f>I15+I19</f>
        <v>22.256343072929763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Sawyer</dc:creator>
  <cp:lastModifiedBy>William Sawyer</cp:lastModifiedBy>
  <dcterms:created xsi:type="dcterms:W3CDTF">2014-04-24T11:54:30Z</dcterms:created>
  <dcterms:modified xsi:type="dcterms:W3CDTF">2014-04-25T10:18:12Z</dcterms:modified>
</cp:coreProperties>
</file>