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fadf284fbdc0fd/Documents/Dev Shit/"/>
    </mc:Choice>
  </mc:AlternateContent>
  <xr:revisionPtr revIDLastSave="0" documentId="8_{81766EDE-31BC-4187-B8D1-85BD08ACA59D}" xr6:coauthVersionLast="47" xr6:coauthVersionMax="47" xr10:uidLastSave="{00000000-0000-0000-0000-000000000000}"/>
  <bookViews>
    <workbookView xWindow="-108" yWindow="-108" windowWidth="23256" windowHeight="12456" firstSheet="3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Concatenate" sheetId="1" r:id="rId7"/>
    <sheet name="Substitute" sheetId="7" r:id="rId8"/>
    <sheet name="SUM-SumIF" sheetId="12" r:id="rId9"/>
    <sheet name="Count-CountIF" sheetId="5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6" i="13" l="1"/>
  <c r="K3" i="13"/>
  <c r="K4" i="13"/>
  <c r="K5" i="13"/>
  <c r="K6" i="13"/>
  <c r="K7" i="13"/>
  <c r="K8" i="13"/>
  <c r="K9" i="13"/>
  <c r="K10" i="13"/>
  <c r="K2" i="13"/>
  <c r="J9" i="13"/>
  <c r="J3" i="13"/>
  <c r="J4" i="13"/>
  <c r="J5" i="13"/>
  <c r="J7" i="13"/>
  <c r="J8" i="13"/>
  <c r="J10" i="13"/>
  <c r="J2" i="13"/>
  <c r="L2" i="5"/>
  <c r="K2" i="5"/>
  <c r="J2" i="5"/>
  <c r="L2" i="12"/>
  <c r="K2" i="12"/>
  <c r="J2" i="12"/>
  <c r="L3" i="7"/>
  <c r="L4" i="7"/>
  <c r="L5" i="7"/>
  <c r="L6" i="7"/>
  <c r="L7" i="7"/>
  <c r="L8" i="7"/>
  <c r="L9" i="7"/>
  <c r="L10" i="7"/>
  <c r="L2" i="7"/>
  <c r="K3" i="7"/>
  <c r="K4" i="7"/>
  <c r="K5" i="7"/>
  <c r="K6" i="7"/>
  <c r="K7" i="7"/>
  <c r="K8" i="7"/>
  <c r="K9" i="7"/>
  <c r="K10" i="7"/>
  <c r="K2" i="7"/>
  <c r="J3" i="7"/>
  <c r="J4" i="7"/>
  <c r="J5" i="7"/>
  <c r="J6" i="7"/>
  <c r="J7" i="7"/>
  <c r="J8" i="7"/>
  <c r="J9" i="7"/>
  <c r="J10" i="7"/>
  <c r="J2" i="7"/>
  <c r="J3" i="1"/>
  <c r="J4" i="1"/>
  <c r="J5" i="1"/>
  <c r="J6" i="1"/>
  <c r="J7" i="1"/>
  <c r="J8" i="1"/>
  <c r="J9" i="1"/>
  <c r="J10" i="1"/>
  <c r="J2" i="1"/>
  <c r="J3" i="6"/>
  <c r="J4" i="6"/>
  <c r="J5" i="6"/>
  <c r="J6" i="6"/>
  <c r="J7" i="6"/>
  <c r="J8" i="6"/>
  <c r="J9" i="6"/>
  <c r="J10" i="6"/>
  <c r="J2" i="6"/>
  <c r="L3" i="3"/>
  <c r="L4" i="3"/>
  <c r="L5" i="3"/>
  <c r="L6" i="3"/>
  <c r="L7" i="3"/>
  <c r="L8" i="3"/>
  <c r="L9" i="3"/>
  <c r="L10" i="3"/>
  <c r="L2" i="3"/>
  <c r="K3" i="3"/>
  <c r="K4" i="3"/>
  <c r="K5" i="3"/>
  <c r="K6" i="3"/>
  <c r="K7" i="3"/>
  <c r="K8" i="3"/>
  <c r="K9" i="3"/>
  <c r="K10" i="3"/>
  <c r="K2" i="3"/>
  <c r="M3" i="4"/>
  <c r="M4" i="4"/>
  <c r="M5" i="4"/>
  <c r="M6" i="4"/>
  <c r="M7" i="4"/>
  <c r="M8" i="4"/>
  <c r="M9" i="4"/>
  <c r="M10" i="4"/>
  <c r="M2" i="4"/>
  <c r="L3" i="4"/>
  <c r="L4" i="4"/>
  <c r="L5" i="4"/>
  <c r="L6" i="4"/>
  <c r="L7" i="4"/>
  <c r="L8" i="4"/>
  <c r="L9" i="4"/>
  <c r="L10" i="4"/>
  <c r="L2" i="4"/>
  <c r="K3" i="4"/>
  <c r="K4" i="4"/>
  <c r="K5" i="4"/>
  <c r="K6" i="4"/>
  <c r="K7" i="4"/>
  <c r="K8" i="4"/>
  <c r="K9" i="4"/>
  <c r="K10" i="4"/>
  <c r="K2" i="4"/>
  <c r="J3" i="2"/>
  <c r="J4" i="2"/>
  <c r="J5" i="2"/>
  <c r="J6" i="2"/>
  <c r="J7" i="2"/>
  <c r="J8" i="2"/>
  <c r="J9" i="2"/>
  <c r="J10" i="2"/>
  <c r="J2" i="2"/>
  <c r="K3" i="8"/>
  <c r="K4" i="8"/>
  <c r="K5" i="8"/>
  <c r="K6" i="8"/>
  <c r="K7" i="8"/>
  <c r="K8" i="8"/>
  <c r="K9" i="8"/>
  <c r="K10" i="8"/>
  <c r="K2" i="8"/>
  <c r="J3" i="8"/>
  <c r="J4" i="8"/>
  <c r="J5" i="8"/>
  <c r="J6" i="8"/>
  <c r="J7" i="8"/>
  <c r="J8" i="8"/>
  <c r="J9" i="8"/>
  <c r="J10" i="8"/>
  <c r="J2" i="8"/>
  <c r="K3" i="9"/>
  <c r="J3" i="9"/>
  <c r="K2" i="9"/>
  <c r="J2" i="9"/>
  <c r="H11" i="1"/>
  <c r="H12" i="1"/>
</calcChain>
</file>

<file path=xl/sharedStrings.xml><?xml version="1.0" encoding="utf-8"?>
<sst xmlns="http://schemas.openxmlformats.org/spreadsheetml/2006/main" count="585" uniqueCount="89">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</sst>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zoomScale="115" zoomScaleNormal="115" workbookViewId="0">
      <selection activeCell="J4" sqref="J4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C18" sqref="C18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1" max="11" width="18.8867187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IF(D2:D10 &gt; 30, "Old", "Young")</f>
        <v>Young</v>
      </c>
      <c r="K2" t="str">
        <f>_xlfn.IFS(F2:F10 = "Salesman", "Sales",F2:F10 = "HR","Fire them", F2:F10 ="Regional Manager","Give Raise")</f>
        <v>Sales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IF(D3:D11 &gt; 30, "Old", "Young")</f>
        <v>Young</v>
      </c>
      <c r="K3" t="e">
        <f t="shared" ref="K3:K10" si="1">_xlfn.IFS(F3:F11 = "Salesman", "Sales",F3:F11 = "HR","Fire them", F3:F11 ="Regional Manager","Give Raise")</f>
        <v>#N/A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Young</v>
      </c>
      <c r="K4" t="str">
        <f t="shared" si="1"/>
        <v>Sales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Old</v>
      </c>
      <c r="K5" t="e">
        <f t="shared" si="1"/>
        <v>#N/A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Old</v>
      </c>
      <c r="K6" t="str">
        <f t="shared" si="1"/>
        <v>Fire them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Old</v>
      </c>
      <c r="K7" t="str">
        <f t="shared" si="1"/>
        <v>Give Raise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Old</v>
      </c>
      <c r="K8" t="e">
        <f t="shared" si="1"/>
        <v>#N/A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Old</v>
      </c>
      <c r="K9" t="str">
        <f t="shared" si="1"/>
        <v>Sales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Old</v>
      </c>
      <c r="K10" t="e">
        <f t="shared" si="1"/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I16" sqref="I16"/>
    </sheetView>
  </sheetViews>
  <sheetFormatPr defaultColWidth="10.88671875" defaultRowHeight="14.4" x14ac:dyDescent="0.3"/>
  <cols>
    <col min="1" max="1" width="10.77734375" bestFit="1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LEN(C3)</f>
        <v>7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 t="shared" ref="J3:J10" si="0">LEN(C4)</f>
        <v>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f t="shared" si="0"/>
        <v>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f t="shared" si="0"/>
        <v>10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f t="shared" si="0"/>
        <v>5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f t="shared" si="0"/>
        <v>6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f t="shared" si="0"/>
        <v>6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f t="shared" si="0"/>
        <v>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f t="shared" si="0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4"/>
  <sheetViews>
    <sheetView topLeftCell="B1" workbookViewId="0">
      <selection activeCell="L14" sqref="L14"/>
    </sheetView>
  </sheetViews>
  <sheetFormatPr defaultColWidth="14.5546875" defaultRowHeight="14.4" x14ac:dyDescent="0.3"/>
  <cols>
    <col min="4" max="4" width="8" customWidth="1"/>
    <col min="10" max="10" width="32.33203125" bestFit="1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>
        <f>LEFT(B2:B10, 3)</f>
        <v>Jim</v>
      </c>
      <c r="L2" t="str">
        <f>RIGHT(A2:A10, 1)</f>
        <v>1</v>
      </c>
      <c r="M2" t="str">
        <f>RIGHT(H2:H10, 4)</f>
        <v>2001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f t="shared" ref="K3:K10" si="0">LEFT(B3:B11, 3)</f>
        <v>Pam</v>
      </c>
      <c r="L3" t="str">
        <f t="shared" ref="L3:L10" si="1">RIGHT(A3:A11, 1)</f>
        <v>2</v>
      </c>
      <c r="M3" t="str">
        <f t="shared" ref="M3:M10" si="2">RIGHT(H3:H11, 4)</f>
        <v>1999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f t="shared" si="0"/>
        <v>Dwi</v>
      </c>
      <c r="L4" t="str">
        <f t="shared" si="1"/>
        <v>3</v>
      </c>
      <c r="M4" t="str">
        <f t="shared" si="2"/>
        <v>2000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f t="shared" si="0"/>
        <v>Ang</v>
      </c>
      <c r="L5" t="str">
        <f t="shared" si="1"/>
        <v>4</v>
      </c>
      <c r="M5" t="str">
        <f t="shared" si="2"/>
        <v>2000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f t="shared" si="0"/>
        <v>Tob</v>
      </c>
      <c r="L6" t="str">
        <f t="shared" si="1"/>
        <v>5</v>
      </c>
      <c r="M6" t="str">
        <f t="shared" si="2"/>
        <v>2001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f t="shared" si="0"/>
        <v>Mic</v>
      </c>
      <c r="L7" t="str">
        <f t="shared" si="1"/>
        <v>6</v>
      </c>
      <c r="M7" t="str">
        <f t="shared" si="2"/>
        <v>2001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f t="shared" si="0"/>
        <v>Mer</v>
      </c>
      <c r="L8" t="str">
        <f t="shared" si="1"/>
        <v>7</v>
      </c>
      <c r="M8" t="str">
        <f t="shared" si="2"/>
        <v>2003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f t="shared" si="0"/>
        <v>Sta</v>
      </c>
      <c r="L9" t="str">
        <f t="shared" si="1"/>
        <v>8</v>
      </c>
      <c r="M9" t="str">
        <f t="shared" si="2"/>
        <v>2002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f t="shared" si="0"/>
        <v>Kev</v>
      </c>
      <c r="L10" t="str">
        <f t="shared" si="1"/>
        <v>9</v>
      </c>
      <c r="M10" t="str">
        <f t="shared" si="2"/>
        <v>2003</v>
      </c>
    </row>
    <row r="14" spans="1:13" x14ac:dyDescent="0.3">
      <c r="L14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L13"/>
  <sheetViews>
    <sheetView workbookViewId="0">
      <selection activeCell="L2" sqref="L2:L10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K2" t="str">
        <f t="shared" ref="K2:K10" si="0">TEXT(I2:I10, "dd/mm/yyyy")</f>
        <v>06/09/2015</v>
      </c>
      <c r="L2" t="str">
        <f>RIGHT(K2:K10,4)</f>
        <v>2015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K3" t="str">
        <f t="shared" si="0"/>
        <v>10/10/2015</v>
      </c>
      <c r="L3" t="str">
        <f t="shared" ref="L3:L10" si="1">RIGHT(K3:K11,4)</f>
        <v>2015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K4" t="str">
        <f t="shared" si="0"/>
        <v>08/09/2017</v>
      </c>
      <c r="L4" t="str">
        <f t="shared" si="1"/>
        <v>2017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K5" t="str">
        <f t="shared" si="0"/>
        <v>03/12/2015</v>
      </c>
      <c r="L5" t="str">
        <f t="shared" si="1"/>
        <v>2015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K6" t="str">
        <f t="shared" si="0"/>
        <v>30/08/2017</v>
      </c>
      <c r="L6" t="str">
        <f t="shared" si="1"/>
        <v>2017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K7" t="str">
        <f t="shared" si="0"/>
        <v>11/09/2013</v>
      </c>
      <c r="L7" t="str">
        <f t="shared" si="1"/>
        <v>2013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K8" t="str">
        <f t="shared" si="0"/>
        <v>04/10/2013</v>
      </c>
      <c r="L8" t="str">
        <f t="shared" si="1"/>
        <v>2013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K9" t="str">
        <f t="shared" si="0"/>
        <v>22/04/2015</v>
      </c>
      <c r="L9" t="str">
        <f t="shared" si="1"/>
        <v>2015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K10" t="str">
        <f t="shared" si="0"/>
        <v>14/09/2011</v>
      </c>
      <c r="L10" t="str">
        <f t="shared" si="1"/>
        <v>2011</v>
      </c>
    </row>
    <row r="12" spans="1:12" x14ac:dyDescent="0.3">
      <c r="H12" s="1"/>
    </row>
    <row r="13" spans="1:12" x14ac:dyDescent="0.3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F29" sqref="F29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TRIM(C2:C10)</f>
        <v>Halpert</v>
      </c>
    </row>
    <row r="3" spans="1:11" x14ac:dyDescent="0.3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TRIM(C3:C11)</f>
        <v>Beasley</v>
      </c>
    </row>
    <row r="4" spans="1:11" x14ac:dyDescent="0.3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Schrute</v>
      </c>
    </row>
    <row r="5" spans="1:11" x14ac:dyDescent="0.3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Martin</v>
      </c>
    </row>
    <row r="6" spans="1:11" x14ac:dyDescent="0.3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Flenderson</v>
      </c>
    </row>
    <row r="7" spans="1:11" x14ac:dyDescent="0.3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Scott</v>
      </c>
    </row>
    <row r="8" spans="1:11" x14ac:dyDescent="0.3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Palmer</v>
      </c>
    </row>
    <row r="9" spans="1:11" x14ac:dyDescent="0.3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Hudson</v>
      </c>
    </row>
    <row r="10" spans="1:11" x14ac:dyDescent="0.3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workbookViewId="0">
      <selection activeCell="J2" sqref="J2:J10"/>
    </sheetView>
  </sheetViews>
  <sheetFormatPr defaultRowHeight="14.4" x14ac:dyDescent="0.3"/>
  <cols>
    <col min="2" max="2" width="10.44140625" customWidth="1"/>
    <col min="3" max="5" width="10.6640625" customWidth="1"/>
    <col min="6" max="6" width="16.5546875" customWidth="1"/>
    <col min="8" max="8" width="14.21875" customWidth="1"/>
    <col min="9" max="9" width="14.77734375" customWidth="1"/>
    <col min="10" max="10" width="22" bestFit="1" customWidth="1"/>
  </cols>
  <sheetData>
    <row r="1" spans="1:10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0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CONCATENATE(B2," ",C2)</f>
        <v>Jim Halpert</v>
      </c>
    </row>
    <row r="3" spans="1:10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CONCATENATE(B3," ",C3)</f>
        <v>Pam Beasley</v>
      </c>
    </row>
    <row r="4" spans="1:10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</row>
    <row r="5" spans="1:10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</row>
    <row r="6" spans="1:10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</row>
    <row r="7" spans="1:10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</row>
    <row r="8" spans="1:10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</row>
    <row r="9" spans="1:10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</row>
    <row r="10" spans="1:10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</row>
    <row r="11" spans="1:10" x14ac:dyDescent="0.3">
      <c r="H11" t="str">
        <f t="shared" ref="H11:H12" si="1">CONCATENATE(B11," ",C11)</f>
        <v xml:space="preserve"> </v>
      </c>
    </row>
    <row r="12" spans="1:10" x14ac:dyDescent="0.3">
      <c r="H12" t="str">
        <f t="shared" si="1"/>
        <v xml:space="preserve"> 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L2" sqref="L2:L10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0" max="10" width="15.109375" customWidth="1"/>
    <col min="11" max="11" width="27.2187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>
        <f>SUBSTITUTE(H2:H10,"/","-",1)</f>
        <v>11-2/2001</v>
      </c>
      <c r="K2" t="str">
        <f>SUBSTITUTE(H2:H10,"/","-",2)</f>
        <v>11/2-2001</v>
      </c>
      <c r="L2" t="str">
        <f>SUBSTITUTE(H2:H10,"/","-")</f>
        <v>11-2-2001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f t="shared" ref="J3:J10" si="0">SUBSTITUTE(H3:H11,"/","-",1)</f>
        <v>10-3/1999</v>
      </c>
      <c r="K3" t="str">
        <f t="shared" ref="K3:K10" si="1">SUBSTITUTE(H3:H11,"/","-",2)</f>
        <v>10/3-1999</v>
      </c>
      <c r="L3" t="str">
        <f t="shared" ref="L3:L10" si="2">SUBSTITUTE(H3:H11,"/","-")</f>
        <v>10-3-1999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f t="shared" si="0"/>
        <v>7-4/2000</v>
      </c>
      <c r="K4" t="str">
        <f t="shared" si="1"/>
        <v>7/4-2000</v>
      </c>
      <c r="L4" t="str">
        <f t="shared" si="2"/>
        <v>7-4-2000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f t="shared" si="0"/>
        <v>1-5/2000</v>
      </c>
      <c r="K5" t="str">
        <f t="shared" si="1"/>
        <v>1/5-2000</v>
      </c>
      <c r="L5" t="str">
        <f t="shared" si="2"/>
        <v>1-5-2000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f t="shared" si="0"/>
        <v>5-6/2001</v>
      </c>
      <c r="K6" t="str">
        <f t="shared" si="1"/>
        <v>5/6-2001</v>
      </c>
      <c r="L6" t="str">
        <f t="shared" si="2"/>
        <v>5-6-2001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f t="shared" si="0"/>
        <v>5-6/2001</v>
      </c>
      <c r="K7" t="str">
        <f t="shared" si="1"/>
        <v>5/6-2001</v>
      </c>
      <c r="L7" t="str">
        <f t="shared" si="2"/>
        <v>5-6-2001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f t="shared" si="0"/>
        <v>11-8/2003</v>
      </c>
      <c r="K8" t="str">
        <f t="shared" si="1"/>
        <v>11/8-2003</v>
      </c>
      <c r="L8" t="str">
        <f t="shared" si="2"/>
        <v>11-8-2003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f t="shared" si="0"/>
        <v>6-9/2002</v>
      </c>
      <c r="K9" t="str">
        <f t="shared" si="1"/>
        <v>6/9-2002</v>
      </c>
      <c r="L9" t="str">
        <f t="shared" si="2"/>
        <v>6-9-2002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f t="shared" si="0"/>
        <v>8-10/2003</v>
      </c>
      <c r="K10" t="str">
        <f t="shared" si="1"/>
        <v>8/10-2003</v>
      </c>
      <c r="L10" t="str">
        <f t="shared" si="2"/>
        <v>8-10-2003</v>
      </c>
    </row>
    <row r="12" spans="1:12" x14ac:dyDescent="0.3">
      <c r="H12" s="2"/>
      <c r="I12" s="2"/>
    </row>
    <row r="13" spans="1:12" x14ac:dyDescent="0.3">
      <c r="H13" s="2"/>
      <c r="I13" s="2"/>
    </row>
    <row r="14" spans="1:12" x14ac:dyDescent="0.3">
      <c r="H14" s="2"/>
      <c r="I14" s="2"/>
    </row>
    <row r="15" spans="1:12" x14ac:dyDescent="0.3">
      <c r="H15" s="2"/>
      <c r="I15" s="2"/>
    </row>
    <row r="16" spans="1:12" x14ac:dyDescent="0.3">
      <c r="H16" s="2"/>
      <c r="I16" s="2"/>
    </row>
    <row r="17" spans="8:9" x14ac:dyDescent="0.3">
      <c r="H17" s="2"/>
      <c r="I17" s="2"/>
    </row>
    <row r="18" spans="8:9" x14ac:dyDescent="0.3">
      <c r="H18" s="2"/>
      <c r="I18" s="2"/>
    </row>
    <row r="19" spans="8:9" x14ac:dyDescent="0.3">
      <c r="H19" s="2"/>
      <c r="I19" s="2"/>
    </row>
    <row r="20" spans="8:9" x14ac:dyDescent="0.3">
      <c r="H20" s="2"/>
      <c r="I20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M2" sqref="M2"/>
    </sheetView>
  </sheetViews>
  <sheetFormatPr defaultColWidth="13" defaultRowHeight="14.4" x14ac:dyDescent="0.3"/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 "&gt;50000")</f>
        <v>128000</v>
      </c>
      <c r="L2">
        <f>SUMIFS(G2:G10,E2:E10,"Female",D2:D10,"&gt;30")</f>
        <v>88000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M2" sqref="M2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COUNTIF(G2:G10,"&gt;45000")</f>
        <v>5</v>
      </c>
      <c r="L2">
        <f>COUNTIFS(A2:A10,"&gt;1005",E2:E10,"Male")</f>
        <v>3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L18"/>
  <sheetViews>
    <sheetView tabSelected="1" workbookViewId="0">
      <selection activeCell="H6" sqref="H6"/>
    </sheetView>
  </sheetViews>
  <sheetFormatPr defaultRowHeight="14.4" x14ac:dyDescent="0.3"/>
  <cols>
    <col min="8" max="8" width="14.44140625" customWidth="1"/>
    <col min="9" max="9" width="13.332031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>
        <f>_xlfn.DAYS(I2,H2)</f>
        <v>5231</v>
      </c>
      <c r="K2">
        <f>NETWORKDAYS(H2,I2)</f>
        <v>3737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f t="shared" ref="J3:J10" si="0">_xlfn.DAYS(I3,H3)</f>
        <v>6058</v>
      </c>
      <c r="K3">
        <f t="shared" ref="K3:K10" si="1">NETWORKDAYS(H3,I3)</f>
        <v>4328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f t="shared" si="0"/>
        <v>6333</v>
      </c>
      <c r="K4">
        <f t="shared" si="1"/>
        <v>4524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f t="shared" si="0"/>
        <v>5428</v>
      </c>
      <c r="K5">
        <f t="shared" si="1"/>
        <v>3879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e">
        <f>_xlfn.DAYS(I6,H6)</f>
        <v>#VALUE!</v>
      </c>
      <c r="K6" t="e">
        <f t="shared" si="1"/>
        <v>#VALUE!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 t="s">
        <v>52</v>
      </c>
      <c r="I7" s="1" t="s">
        <v>61</v>
      </c>
      <c r="J7">
        <f t="shared" si="0"/>
        <v>4540</v>
      </c>
      <c r="K7">
        <f t="shared" si="1"/>
        <v>3244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f t="shared" si="0"/>
        <v>3743</v>
      </c>
      <c r="K8">
        <f t="shared" si="1"/>
        <v>2675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e">
        <f>_xlfn.DAYS(I9,H9)</f>
        <v>#VALUE!</v>
      </c>
      <c r="K9" t="e">
        <f t="shared" si="1"/>
        <v>#VALUE!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e">
        <f t="shared" si="0"/>
        <v>#VALUE!</v>
      </c>
      <c r="K10" t="e">
        <f t="shared" si="1"/>
        <v>#VALUE!</v>
      </c>
    </row>
    <row r="18" spans="12:12" x14ac:dyDescent="0.3">
      <c r="L18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Concatenate</vt:lpstr>
      <vt:lpstr>Substitute</vt:lpstr>
      <vt:lpstr>SUM-SumIF</vt:lpstr>
      <vt:lpstr>Count-CountIF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Vedant Pawar</cp:lastModifiedBy>
  <dcterms:created xsi:type="dcterms:W3CDTF">2021-12-16T14:18:34Z</dcterms:created>
  <dcterms:modified xsi:type="dcterms:W3CDTF">2025-02-20T17:31:58Z</dcterms:modified>
</cp:coreProperties>
</file>