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3" sheetId="2" state="visible" r:id="rId3"/>
    <sheet name="Sheet2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<sst xmlns="http://schemas.openxmlformats.org/spreadsheetml/2006/main" count="280" uniqueCount="207">
  <si>
    <t xml:space="preserve">Panel Size</t>
  </si>
  <si>
    <t xml:space="preserve">Fusing or CB   </t>
  </si>
  <si>
    <t xml:space="preserve">Contactors</t>
  </si>
  <si>
    <t xml:space="preserve">Relays   </t>
  </si>
  <si>
    <t xml:space="preserve">Transformer   </t>
  </si>
  <si>
    <t xml:space="preserve">PLC   </t>
  </si>
  <si>
    <t xml:space="preserve">VFDS   </t>
  </si>
  <si>
    <t xml:space="preserve">Special Device or Custom Modification   </t>
  </si>
  <si>
    <t xml:space="preserve">Pilot Device  </t>
  </si>
  <si>
    <t xml:space="preserve">Requested Completion Date  </t>
  </si>
  <si>
    <t xml:space="preserve">Upload Pictures of Onhand Parts </t>
  </si>
  <si>
    <t xml:space="preserve">1x1</t>
  </si>
  <si>
    <t xml:space="preserve">1 Pole</t>
  </si>
  <si>
    <t xml:space="preserve">0 – 50 A</t>
  </si>
  <si>
    <t xml:space="preserve">2 Pole Relay</t>
  </si>
  <si>
    <t xml:space="preserve">50 – 1000 VA</t>
  </si>
  <si>
    <t xml:space="preserve">Main Unit And Power Supply</t>
  </si>
  <si>
    <t xml:space="preserve">Analog – Input/Output (4pt)</t>
  </si>
  <si>
    <t xml:space="preserve">Layout of Enclosure and Door</t>
  </si>
  <si>
    <t xml:space="preserve">1-10 devices </t>
  </si>
  <si>
    <t xml:space="preserve">4-6 weeks</t>
  </si>
  <si>
    <t xml:space="preserve">2x2</t>
  </si>
  <si>
    <t xml:space="preserve">2 Pole</t>
  </si>
  <si>
    <t xml:space="preserve">50 -200 A</t>
  </si>
  <si>
    <t xml:space="preserve">Force Guided</t>
  </si>
  <si>
    <t xml:space="preserve">1500 – 3K VA</t>
  </si>
  <si>
    <t xml:space="preserve">Digital – Input/Output (16pt)(omron)</t>
  </si>
  <si>
    <t xml:space="preserve">each additional device</t>
  </si>
  <si>
    <t xml:space="preserve">3-4 weeks</t>
  </si>
  <si>
    <t xml:space="preserve">3x3</t>
  </si>
  <si>
    <t xml:space="preserve">3 Pole</t>
  </si>
  <si>
    <t xml:space="preserve">200 + A</t>
  </si>
  <si>
    <t xml:space="preserve">Safety Relays</t>
  </si>
  <si>
    <t xml:space="preserve">hmi</t>
  </si>
  <si>
    <t xml:space="preserve">2-3 weeks</t>
  </si>
  <si>
    <t xml:space="preserve">4x4</t>
  </si>
  <si>
    <t xml:space="preserve">4 Pole</t>
  </si>
  <si>
    <t xml:space="preserve">cable glands</t>
  </si>
  <si>
    <t xml:space="preserve">1-2 weeks</t>
  </si>
  <si>
    <t xml:space="preserve">5x5</t>
  </si>
  <si>
    <t xml:space="preserve">5 Pole</t>
  </si>
  <si>
    <t xml:space="preserve">external connection quick connect</t>
  </si>
  <si>
    <t xml:space="preserve">within 1 week</t>
  </si>
  <si>
    <t xml:space="preserve">6x6</t>
  </si>
  <si>
    <t xml:space="preserve">PUNCH MOUNT AND WIRE EXTERNAL COMPONENTS</t>
  </si>
  <si>
    <t xml:space="preserve">7x7</t>
  </si>
  <si>
    <t xml:space="preserve">pilot device  (pushbutton, ssw, light)</t>
  </si>
  <si>
    <t xml:space="preserve">8x8</t>
  </si>
  <si>
    <t xml:space="preserve">per device</t>
  </si>
  <si>
    <t xml:space="preserve">9x9</t>
  </si>
  <si>
    <t xml:space="preserve">1-10 poles</t>
  </si>
  <si>
    <t xml:space="preserve">10x10</t>
  </si>
  <si>
    <t xml:space="preserve">12-16 poles</t>
  </si>
  <si>
    <t xml:space="preserve">cooling fan intake filter</t>
  </si>
  <si>
    <t xml:space="preserve">Javascript puncher</t>
  </si>
  <si>
    <t xml:space="preserve">switch(document.getElementById('</t>
  </si>
  <si>
    <t xml:space="preserve">').value) {</t>
  </si>
  <si>
    <t xml:space="preserve">name</t>
  </si>
  <si>
    <t xml:space="preserve">optionvals</t>
  </si>
  <si>
    <t xml:space="preserve">Minsadd</t>
  </si>
  <si>
    <t xml:space="preserve">  case "</t>
  </si>
  <si>
    <t xml:space="preserve">":</t>
  </si>
  <si>
    <t xml:space="preserve">pilotDevice</t>
  </si>
  <si>
    <t xml:space="preserve">      totalquotetimeinhours += </t>
  </si>
  <si>
    <t xml:space="preserve">sizes</t>
  </si>
  <si>
    <t xml:space="preserve">fusing_or_CB</t>
  </si>
  <si>
    <t xml:space="preserve">contactors</t>
  </si>
  <si>
    <t xml:space="preserve">relays</t>
  </si>
  <si>
    <t xml:space="preserve">transformer</t>
  </si>
  <si>
    <t xml:space="preserve">plc</t>
  </si>
  <si>
    <t xml:space="preserve">vfds</t>
  </si>
  <si>
    <t xml:space="preserve">SpecialDeviceOrCustomMod</t>
  </si>
  <si>
    <t xml:space="preserve">LAYOUTOFENCLOSUREANDDOOR</t>
  </si>
  <si>
    <t xml:space="preserve">RTTC</t>
  </si>
  <si>
    <t xml:space="preserve">}</t>
  </si>
  <si>
    <t xml:space="preserve">&lt;h1&gt;New Quote&lt;/h1&gt;</t>
  </si>
  <si>
    <t xml:space="preserve">&lt;p&gt;</t>
  </si>
  <si>
    <t xml:space="preserve">&lt;form action="https://getsimpleform.com/messages?form_api_token=b3a753b8a8f9dd973108208981f54524" method="post"&gt;</t>
  </si>
  <si>
    <t xml:space="preserve">  &lt;div&gt;</t>
  </si>
  <si>
    <t xml:space="preserve">    &lt;span&gt;&lt;label&gt;Upload Schematics&lt;/label&gt;&lt;/span&gt;</t>
  </si>
  <si>
    <t xml:space="preserve">    &lt;span&gt;&lt;button name="schematics"&gt;Choose files to upload &lt;/button&gt;&lt;/span&gt;</t>
  </si>
  <si>
    <t xml:space="preserve">  &lt;/div&gt;</t>
  </si>
  <si>
    <t xml:space="preserve">    &lt;span&gt;&lt;label&gt;Select Panel Size&lt;/label&gt;&lt;/span&gt;</t>
  </si>
  <si>
    <t xml:space="preserve">    &lt;span&gt;</t>
  </si>
  <si>
    <t xml:space="preserve">      &lt;select name="sizes" id=”sizes”&gt;</t>
  </si>
  <si>
    <t xml:space="preserve">        &lt;option value="1x1" id=“1x1“&gt;1x1&lt;/option&gt;</t>
  </si>
  <si>
    <t xml:space="preserve">        &lt;option value="2x2" id=“2x2“&gt;2x2&lt;/option&gt;</t>
  </si>
  <si>
    <t xml:space="preserve">        &lt;option value="3x3" id=“3x3“&gt;3x3&lt;/option&gt;</t>
  </si>
  <si>
    <t xml:space="preserve">        &lt;option value="4x4" id=“4x4“&gt;4x4&lt;/option&gt;</t>
  </si>
  <si>
    <t xml:space="preserve">        &lt;option value="5x5" id=“5x5“&gt;5x5&lt;/option&gt;</t>
  </si>
  <si>
    <t xml:space="preserve">        &lt;option value="6x6" id=“6x6“&gt;6x6&lt;/option&gt;</t>
  </si>
  <si>
    <t xml:space="preserve">        &lt;option value="7x7" id=“7x7“&gt;7x7&lt;/option&gt;</t>
  </si>
  <si>
    <t xml:space="preserve">        &lt;option value="8x8" id=“8x8“&gt;8x8&lt;/option&gt;</t>
  </si>
  <si>
    <t xml:space="preserve">        &lt;option value="9x9" id=“9x9“&gt;9x9&lt;/option&gt;</t>
  </si>
  <si>
    <t xml:space="preserve">        &lt;option value="10x10" id=“10x10“&gt;10x10&lt;/option&gt;</t>
  </si>
  <si>
    <t xml:space="preserve">      &lt;/select&gt;</t>
  </si>
  <si>
    <t xml:space="preserve">    &lt;/span&gt;</t>
  </si>
  <si>
    <t xml:space="preserve">    &lt;span&gt;&lt;label&gt;Parts Selection&lt;/label&gt;&lt;/span&gt;</t>
  </si>
  <si>
    <t xml:space="preserve">      &lt;br&gt;Fusing or CB</t>
  </si>
  <si>
    <t xml:space="preserve">      &lt;select name='fusing_or_CB' id="fusing_or_CB"&gt;</t>
  </si>
  <si>
    <t xml:space="preserve">        &lt;option value="1pole" id=“1pole“&gt;1 pole&lt;/option&gt;</t>
  </si>
  <si>
    <t xml:space="preserve">        &lt;option value="2pole" id=“2pole“&gt;2 pole&lt;/option&gt;</t>
  </si>
  <si>
    <t xml:space="preserve">        &lt;option value="3pole" id=“3pole“&gt;3 pole&lt;/option&gt;</t>
  </si>
  <si>
    <t xml:space="preserve">      &lt;br&gt;Contactors</t>
  </si>
  <si>
    <t xml:space="preserve">      &lt;select name='contactors'&gt;</t>
  </si>
  <si>
    <t xml:space="preserve">        &lt;option value="0-50A" id=“0-50A“&gt;0-50A&lt;/option&gt;</t>
  </si>
  <si>
    <t xml:space="preserve">        &lt;option value="60-150A" id=“60-150A“&gt;60-150A&lt;/option&gt;</t>
  </si>
  <si>
    <t xml:space="preserve">        &lt;option value="200A+" id=“200A+“&gt;200A +&lt;/option&gt;</t>
  </si>
  <si>
    <t xml:space="preserve">      &lt;br&gt;Relays</t>
  </si>
  <si>
    <t xml:space="preserve">      &lt;select name='relays'&gt;</t>
  </si>
  <si>
    <t xml:space="preserve">        &lt;option value="2polerelay" id=“2polerelay“&gt;2 pole relay&lt;/option&gt;</t>
  </si>
  <si>
    <t xml:space="preserve">        &lt;option value="forceguided" id=“forceguided“&gt;forceguided&lt;/option&gt;</t>
  </si>
  <si>
    <t xml:space="preserve">        &lt;option value="safetyrelays" id=“safetyrelays“&gt;safety relays&lt;/option&gt;</t>
  </si>
  <si>
    <t xml:space="preserve">      &lt;br&gt;Transformer</t>
  </si>
  <si>
    <t xml:space="preserve">      &lt;select name='transformer'&gt;</t>
  </si>
  <si>
    <t xml:space="preserve">        &lt;option value="50-1000VA" id=“50-1000VA“&gt;50-1000 VA&lt;/option&gt;</t>
  </si>
  <si>
    <t xml:space="preserve">        &lt;option value="1500-3KVA" id=“1500-3KVA“&gt;1500-3KVA&lt;/option&gt;</t>
  </si>
  <si>
    <t xml:space="preserve">      &lt;!-- &lt;br&gt; --&gt;</t>
  </si>
  <si>
    <t xml:space="preserve">      &lt;!-- &lt;select name='power supply'&gt;</t>
  </si>
  <si>
    <t xml:space="preserve">      &lt;/select&gt; --&gt;</t>
  </si>
  <si>
    <t xml:space="preserve">      &lt;br&gt;PLC</t>
  </si>
  <si>
    <t xml:space="preserve">      &lt;select name='plc'&gt;</t>
  </si>
  <si>
    <t xml:space="preserve">        &lt;option value="mainunitandpowersupply" id=“mainunitandpowersupply“&gt;main unit and power supply&lt;/option&gt;</t>
  </si>
  <si>
    <t xml:space="preserve">        &lt;option value="digInOut16pt" id=“digInOut16pt“&gt;digital - input / output  (16pt)   (omron)&lt;/option&gt;</t>
  </si>
  <si>
    <t xml:space="preserve">        &lt;option value="analInOut4pt" id=“analInOut4pt“&gt;analog - inout / output  (4pt)&lt;/option&gt;</t>
  </si>
  <si>
    <t xml:space="preserve">      &lt;br&gt;VFDS</t>
  </si>
  <si>
    <t xml:space="preserve">      &lt;select name='vfds'&gt;</t>
  </si>
  <si>
    <t xml:space="preserve">        &lt;option value="analInOut4pt2" id=“analInOut4pt2“&gt;analog - inout / output  (4pt)&lt;/option&gt;</t>
  </si>
  <si>
    <t xml:space="preserve">      &lt;br&gt;Special Device or Custom Modification</t>
  </si>
  <si>
    <t xml:space="preserve">      &lt;select name='SpecialDeviceOrCustomMod'&gt;</t>
  </si>
  <si>
    <t xml:space="preserve">        &lt;option value="LAYOUTOFENCLOSUREANDDOOR" id=“LAYOUTOFENCLOSUREANDDOOR“&gt;LAYOUT OF ENCLOSURE AND DOOR&lt;/option&gt;</t>
  </si>
  <si>
    <t xml:space="preserve">      &lt;br&gt;Pilot Device</t>
  </si>
  <si>
    <t xml:space="preserve">      &lt;select name='pilotDevice(pushbuttonsswlight)'&gt;</t>
  </si>
  <si>
    <t xml:space="preserve">        &lt;option value="1-10 devices" id=“1-10 devices“&gt;1-10 devices&lt;/option&gt;</t>
  </si>
  <si>
    <t xml:space="preserve">        &lt;option value="eachAdditionalDevice" id=“eachAdditionalDevice“&gt;each additional device&lt;/option&gt;</t>
  </si>
  <si>
    <t xml:space="preserve">        &lt;option value="hmi" id=“hmi“&gt;hmi&lt;/option&gt;</t>
  </si>
  <si>
    <t xml:space="preserve">        &lt;option value="cable glands" id=“cable glands“&gt;cableglands&lt;/option&gt;</t>
  </si>
  <si>
    <t xml:space="preserve">        &lt;option value="externalConnectionQuickConnect" id=“externalConnectionQuickConnect“&gt;external connection quick connect&lt;/option&gt;</t>
  </si>
  <si>
    <t xml:space="preserve">        &lt;option value="punchMountAndWireExternamComponents" id=“punchMountAndWireExternamComponents“&gt;PUNCH MOUNT AND WIRE EXTERNAL COMPONENTS&lt;/option&gt;</t>
  </si>
  <si>
    <t xml:space="preserve">        &lt;option value="pilotDevicePushButSswLight" id=“pilotDevicePushButSswLight“&gt;pilot device  (pushbutton, ssw, light)&lt;/option&gt;</t>
  </si>
  <si>
    <t xml:space="preserve">        &lt;option value="perDevice" id=“perDevice“&gt;per device&lt;/option&gt;</t>
  </si>
  <si>
    <t xml:space="preserve">        &lt;option value="cableGlands1" id=“cableGlands1“&gt;cable glands&lt;/option&gt;</t>
  </si>
  <si>
    <t xml:space="preserve">        &lt;option value="externamConnectQuickConnect" id=“externamConnectQuickConnect“&gt;external connection quick connect&lt;/option&gt;</t>
  </si>
  <si>
    <t xml:space="preserve">        &lt;option value="1-10poles" id=“1-10poles“&gt;1-10 poles&lt;/option&gt;</t>
  </si>
  <si>
    <t xml:space="preserve">        &lt;option value="12-16poles" id=“12-16poles“&gt;12-16 poles&lt;/option&gt;</t>
  </si>
  <si>
    <t xml:space="preserve">        &lt;option value="coolingFanintakeFilter" id=“coolingFanintakeFilter“&gt;cooling fan /intake filter&lt;/option&gt;</t>
  </si>
  <si>
    <t xml:space="preserve">      &lt;!-- &lt;input name="parts" type="text" class="textbox"&gt;&lt;/span&gt; --&gt;</t>
  </si>
  <si>
    <t xml:space="preserve">    &lt;span&gt;&lt;label&gt;Requested Completion Date&lt;/label&gt;&lt;/span&gt;</t>
  </si>
  <si>
    <t xml:space="preserve">      &lt;select name="RTTC"&gt;</t>
  </si>
  <si>
    <t xml:space="preserve">        &lt;option value="4to6" id=“4to6“&gt;4-6 weeks&lt;/option&gt;</t>
  </si>
  <si>
    <t xml:space="preserve">        &lt;option value="3to4" id=“3to4“&gt;3-4 weeks&lt;/option&gt;</t>
  </si>
  <si>
    <t xml:space="preserve">        &lt;option value="2to3" id=“2to3“&gt;2-3 weeks&lt;/option&gt;</t>
  </si>
  <si>
    <t xml:space="preserve">        &lt;option value="1to2" id=“1to2“&gt;1-2 weeks&lt;/option&gt;</t>
  </si>
  <si>
    <t xml:space="preserve">        &lt;option value="1week" id=“1week“&gt;within 1 week&lt;/option&gt;</t>
  </si>
  <si>
    <t xml:space="preserve">    &lt;span&gt;&lt;label&gt;Upload Pictures of Onhand Parts&lt;/label&gt;&lt;/span&gt;</t>
  </si>
  <si>
    <t xml:space="preserve">    &lt;span&gt;&lt;button name="onhandparts"&gt;Choose files to upload &lt;/button&gt;&lt;/span&gt;</t>
  </si>
  <si>
    <t xml:space="preserve"> &lt;div&gt;</t>
  </si>
  <si>
    <t xml:space="preserve">    &lt;span&gt;&lt;input type="submit" value="Submit"&gt;&lt;/span&gt;</t>
  </si>
  <si>
    <t xml:space="preserve">&lt;/div&gt;</t>
  </si>
  <si>
    <t xml:space="preserve">&lt;/form&gt;</t>
  </si>
  <si>
    <t xml:space="preserve">&lt;%= link_to "Completed Quote", welcome_reqcomplete_path %&gt;</t>
  </si>
  <si>
    <t xml:space="preserve">&lt;br&gt;&lt;br&gt;&lt;br&gt;&lt;br&gt;</t>
  </si>
  <si>
    <t xml:space="preserve">&lt;p id="quoteval"&gt; Your current Quote price&lt;/p&gt;</t>
  </si>
  <si>
    <t xml:space="preserve">&lt;input  type='submit' value='Submit - (only click once)' /&gt;</t>
  </si>
  <si>
    <t xml:space="preserve">&lt;p onclick="doquote()" value="calquote" &gt;Calculate Quote&lt;/p&gt;</t>
  </si>
  <si>
    <t xml:space="preserve">&lt;script type="text/javascript"&gt;</t>
  </si>
  <si>
    <t xml:space="preserve">function doquote(){</t>
  </si>
  <si>
    <t xml:space="preserve">// make a function to calculate the quote</t>
  </si>
  <si>
    <t xml:space="preserve">var totalquotetimeinminutes = 0;</t>
  </si>
  <si>
    <t xml:space="preserve">var fusing_or_CB = document.getElementById('fusing_or_CB').value;</t>
  </si>
  <si>
    <t xml:space="preserve">  switch(fusing_or_CB) {</t>
  </si>
  <si>
    <t xml:space="preserve">    case "1pole":</t>
  </si>
  <si>
    <t xml:space="preserve">        totalquotetimeinminutes += 30</t>
  </si>
  <si>
    <t xml:space="preserve">    case "2pole":</t>
  </si>
  <si>
    <t xml:space="preserve">        totalquotetimeinminutes += 200</t>
  </si>
  <si>
    <t xml:space="preserve">  }</t>
  </si>
  <si>
    <t xml:space="preserve">&lt;/script&gt;</t>
  </si>
  <si>
    <t xml:space="preserve">document.getElementById('quoteval').innerHTML = "Your current Quote price: " + String(totalquotetimeinminutes)</t>
  </si>
  <si>
    <t xml:space="preserve">};</t>
  </si>
  <si>
    <t xml:space="preserve">//make a function to change the quoteval tag on the HTML</t>
  </si>
  <si>
    <t xml:space="preserve">options</t>
  </si>
  <si>
    <t xml:space="preserve">1pole</t>
  </si>
  <si>
    <t xml:space="preserve">0-50A</t>
  </si>
  <si>
    <t xml:space="preserve">2polerelay</t>
  </si>
  <si>
    <t xml:space="preserve">50-1000VA</t>
  </si>
  <si>
    <t xml:space="preserve">mainunitandpowersupply</t>
  </si>
  <si>
    <t xml:space="preserve">analInOut4pt2</t>
  </si>
  <si>
    <t xml:space="preserve">1-10 devices</t>
  </si>
  <si>
    <t xml:space="preserve">2pole</t>
  </si>
  <si>
    <t xml:space="preserve">60-150A</t>
  </si>
  <si>
    <t xml:space="preserve">forceguided</t>
  </si>
  <si>
    <t xml:space="preserve">1500-3KVA</t>
  </si>
  <si>
    <t xml:space="preserve">digInOut16pt</t>
  </si>
  <si>
    <t xml:space="preserve">eachAdditionalDevice</t>
  </si>
  <si>
    <t xml:space="preserve">3pole</t>
  </si>
  <si>
    <t xml:space="preserve">200A+</t>
  </si>
  <si>
    <t xml:space="preserve">safetyrelays</t>
  </si>
  <si>
    <t xml:space="preserve">analInOut4pt</t>
  </si>
  <si>
    <t xml:space="preserve">externalConnectionQuickConnect</t>
  </si>
  <si>
    <t xml:space="preserve">punchMountAndWireExternamComponents</t>
  </si>
  <si>
    <t xml:space="preserve">pilotDevicePushButSswLight</t>
  </si>
  <si>
    <t xml:space="preserve">perDevice</t>
  </si>
  <si>
    <t xml:space="preserve">cableGlands1</t>
  </si>
  <si>
    <t xml:space="preserve">externamConnectQuickConnect</t>
  </si>
  <si>
    <t xml:space="preserve">1-10poles</t>
  </si>
  <si>
    <t xml:space="preserve">12-16poles</t>
  </si>
  <si>
    <t xml:space="preserve">coolingFanintakeFilter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</si>
</sst>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RowHeight="12.85"/>
  <sheetData>
    <row r="1" customFormat="false" ht="12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s">
        <v>20</v>
      </c>
    </row>
    <row r="3" customFormat="false" ht="12.85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I3" s="0" t="s">
        <v>27</v>
      </c>
      <c r="J3" s="0" t="s">
        <v>28</v>
      </c>
    </row>
    <row r="4" customFormat="false" ht="12.85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32</v>
      </c>
      <c r="F4" s="0" t="s">
        <v>17</v>
      </c>
      <c r="I4" s="0" t="s">
        <v>33</v>
      </c>
      <c r="J4" s="0" t="s">
        <v>34</v>
      </c>
    </row>
    <row r="5" customFormat="false" ht="12.85" hidden="false" customHeight="false" outlineLevel="0" collapsed="false">
      <c r="A5" s="0" t="s">
        <v>35</v>
      </c>
      <c r="B5" s="0" t="s">
        <v>36</v>
      </c>
      <c r="I5" s="0" t="s">
        <v>37</v>
      </c>
      <c r="J5" s="0" t="s">
        <v>38</v>
      </c>
    </row>
    <row r="6" customFormat="false" ht="12.85" hidden="false" customHeight="false" outlineLevel="0" collapsed="false">
      <c r="A6" s="0" t="s">
        <v>39</v>
      </c>
      <c r="B6" s="0" t="s">
        <v>40</v>
      </c>
      <c r="I6" s="0" t="s">
        <v>41</v>
      </c>
      <c r="J6" s="0" t="s">
        <v>42</v>
      </c>
    </row>
    <row r="7" customFormat="false" ht="12.85" hidden="false" customHeight="false" outlineLevel="0" collapsed="false">
      <c r="A7" s="0" t="s">
        <v>43</v>
      </c>
      <c r="I7" s="0" t="s">
        <v>44</v>
      </c>
    </row>
    <row r="8" customFormat="false" ht="12.85" hidden="false" customHeight="false" outlineLevel="0" collapsed="false">
      <c r="A8" s="0" t="s">
        <v>45</v>
      </c>
      <c r="I8" s="0" t="s">
        <v>46</v>
      </c>
    </row>
    <row r="9" customFormat="false" ht="12.85" hidden="false" customHeight="false" outlineLevel="0" collapsed="false">
      <c r="A9" s="0" t="s">
        <v>47</v>
      </c>
      <c r="I9" s="0" t="s">
        <v>48</v>
      </c>
    </row>
    <row r="10" customFormat="false" ht="12.85" hidden="false" customHeight="false" outlineLevel="0" collapsed="false">
      <c r="A10" s="0" t="s">
        <v>49</v>
      </c>
      <c r="I10" s="0" t="s">
        <v>50</v>
      </c>
    </row>
    <row r="11" customFormat="false" ht="12.85" hidden="false" customHeight="false" outlineLevel="0" collapsed="false">
      <c r="A11" s="0" t="s">
        <v>51</v>
      </c>
      <c r="I11" s="0" t="s">
        <v>52</v>
      </c>
    </row>
    <row r="12" customFormat="false" ht="12.85" hidden="false" customHeight="false" outlineLevel="0" collapsed="false">
      <c r="I12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22" activeCellId="0" sqref="E22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0" t="s">
        <v>54</v>
      </c>
      <c r="F1" s="0" t="s">
        <v>55</v>
      </c>
      <c r="G1" s="0" t="str">
        <f aca="false">B3</f>
        <v>pilotDevice</v>
      </c>
      <c r="H1" s="0" t="s">
        <v>56</v>
      </c>
      <c r="I1" s="0" t="str">
        <f aca="false">CONCATENATE(F1,G1,H1)</f>
        <v>switch(document.getElementById('pilotDevice').value) {</v>
      </c>
    </row>
    <row r="2" customFormat="false" ht="12.85" hidden="false" customHeight="false" outlineLevel="0" collapsed="false">
      <c r="B2" s="0" t="s">
        <v>57</v>
      </c>
      <c r="C2" s="0" t="s">
        <v>58</v>
      </c>
      <c r="D2" s="0" t="s">
        <v>59</v>
      </c>
      <c r="F2" s="1" t="s">
        <v>60</v>
      </c>
      <c r="G2" s="0" t="n">
        <f aca="false">C3</f>
        <v>30</v>
      </c>
      <c r="H2" s="0" t="s">
        <v>61</v>
      </c>
      <c r="I2" s="0" t="str">
        <f aca="false">CONCATENATE(F2,G2,H2)</f>
        <v>  case "30":</v>
      </c>
    </row>
    <row r="3" customFormat="false" ht="12.85" hidden="false" customHeight="false" outlineLevel="0" collapsed="false">
      <c r="B3" s="0" t="s">
        <v>62</v>
      </c>
      <c r="C3" s="0" t="n">
        <v>30</v>
      </c>
      <c r="D3" s="0" t="n">
        <v>995</v>
      </c>
      <c r="F3" s="0" t="s">
        <v>63</v>
      </c>
      <c r="G3" s="0" t="n">
        <f aca="false">D3</f>
        <v>995</v>
      </c>
      <c r="I3" s="0" t="str">
        <f aca="false">CONCATENATE(F3,G3,H3)</f>
        <v>      totalquotetimeinhours += 995</v>
      </c>
    </row>
    <row r="4" customFormat="false" ht="12.85" hidden="false" customHeight="false" outlineLevel="0" collapsed="false">
      <c r="C4" s="0" t="n">
        <v>35</v>
      </c>
      <c r="D4" s="0" t="n">
        <v>1160.83333333333</v>
      </c>
      <c r="F4" s="0" t="s">
        <v>60</v>
      </c>
      <c r="G4" s="0" t="n">
        <f aca="false">C4</f>
        <v>35</v>
      </c>
      <c r="H4" s="0" t="s">
        <v>61</v>
      </c>
      <c r="I4" s="0" t="str">
        <f aca="false">CONCATENATE(F4,G4,H4)</f>
        <v>  case "35":</v>
      </c>
    </row>
    <row r="5" customFormat="false" ht="12.85" hidden="false" customHeight="false" outlineLevel="0" collapsed="false">
      <c r="A5" s="0" t="s">
        <v>64</v>
      </c>
      <c r="C5" s="2" t="n">
        <v>40</v>
      </c>
      <c r="D5" s="2" t="n">
        <v>1326.66666666667</v>
      </c>
      <c r="F5" s="0" t="s">
        <v>63</v>
      </c>
      <c r="G5" s="0" t="n">
        <f aca="false">D4</f>
        <v>1160.83333333333</v>
      </c>
      <c r="I5" s="0" t="str">
        <f aca="false">CONCATENATE(F5,G5,H5)</f>
        <v>      totalquotetimeinhours += 1160.83333333333</v>
      </c>
    </row>
    <row r="6" customFormat="false" ht="12.85" hidden="false" customHeight="false" outlineLevel="0" collapsed="false">
      <c r="A6" s="0" t="s">
        <v>65</v>
      </c>
      <c r="C6" s="0" t="n">
        <v>45</v>
      </c>
      <c r="D6" s="0" t="n">
        <v>1492.5</v>
      </c>
      <c r="F6" s="0" t="s">
        <v>60</v>
      </c>
      <c r="G6" s="0" t="n">
        <f aca="false">C5</f>
        <v>40</v>
      </c>
      <c r="H6" s="0" t="s">
        <v>61</v>
      </c>
      <c r="I6" s="0" t="str">
        <f aca="false">CONCATENATE(F6,G6,H6)</f>
        <v>  case "40":</v>
      </c>
    </row>
    <row r="7" customFormat="false" ht="12.85" hidden="false" customHeight="false" outlineLevel="0" collapsed="false">
      <c r="A7" s="0" t="s">
        <v>66</v>
      </c>
      <c r="C7" s="0" t="n">
        <v>50</v>
      </c>
      <c r="D7" s="0" t="n">
        <v>1658.33333333333</v>
      </c>
      <c r="F7" s="0" t="s">
        <v>63</v>
      </c>
      <c r="G7" s="0" t="n">
        <f aca="false">D5</f>
        <v>1326.66666666667</v>
      </c>
      <c r="I7" s="0" t="str">
        <f aca="false">CONCATENATE(F7,G7,H7)</f>
        <v>      totalquotetimeinhours += 1326.66666666667</v>
      </c>
    </row>
    <row r="8" customFormat="false" ht="12.85" hidden="false" customHeight="false" outlineLevel="0" collapsed="false">
      <c r="A8" s="0" t="s">
        <v>67</v>
      </c>
      <c r="C8" s="0" t="n">
        <v>55</v>
      </c>
      <c r="D8" s="0" t="n">
        <v>1824.16666666667</v>
      </c>
      <c r="F8" s="0" t="s">
        <v>60</v>
      </c>
      <c r="G8" s="0" t="n">
        <f aca="false">C6</f>
        <v>45</v>
      </c>
      <c r="H8" s="0" t="s">
        <v>61</v>
      </c>
      <c r="I8" s="0" t="str">
        <f aca="false">CONCATENATE(F8,G8,H8)</f>
        <v>  case "45":</v>
      </c>
    </row>
    <row r="9" customFormat="false" ht="12.85" hidden="false" customHeight="false" outlineLevel="0" collapsed="false">
      <c r="A9" s="0" t="s">
        <v>68</v>
      </c>
      <c r="C9" s="0" t="n">
        <v>60</v>
      </c>
      <c r="D9" s="0" t="n">
        <v>1990</v>
      </c>
      <c r="F9" s="0" t="s">
        <v>63</v>
      </c>
      <c r="G9" s="0" t="n">
        <f aca="false">D6</f>
        <v>1492.5</v>
      </c>
      <c r="I9" s="0" t="str">
        <f aca="false">CONCATENATE(F9,G9,H9)</f>
        <v>      totalquotetimeinhours += 1492.5</v>
      </c>
    </row>
    <row r="10" customFormat="false" ht="12.85" hidden="false" customHeight="false" outlineLevel="0" collapsed="false">
      <c r="A10" s="0" t="s">
        <v>69</v>
      </c>
      <c r="D10" s="3"/>
      <c r="F10" s="0" t="s">
        <v>60</v>
      </c>
      <c r="G10" s="0" t="n">
        <f aca="false">C7</f>
        <v>50</v>
      </c>
      <c r="H10" s="0" t="s">
        <v>61</v>
      </c>
      <c r="I10" s="0" t="str">
        <f aca="false">CONCATENATE(F10,G10,H10)</f>
        <v>  case "50":</v>
      </c>
    </row>
    <row r="11" customFormat="false" ht="12.85" hidden="false" customHeight="false" outlineLevel="0" collapsed="false">
      <c r="A11" s="0" t="s">
        <v>70</v>
      </c>
      <c r="D11" s="3"/>
      <c r="F11" s="0" t="s">
        <v>63</v>
      </c>
      <c r="G11" s="0" t="n">
        <f aca="false">D7</f>
        <v>1658.33333333333</v>
      </c>
      <c r="I11" s="0" t="str">
        <f aca="false">CONCATENATE(F11,G11,H11)</f>
        <v>      totalquotetimeinhours += 1658.33333333333</v>
      </c>
    </row>
    <row r="12" customFormat="false" ht="12.85" hidden="false" customHeight="false" outlineLevel="0" collapsed="false">
      <c r="A12" s="0" t="s">
        <v>71</v>
      </c>
      <c r="D12" s="3"/>
      <c r="F12" s="0" t="s">
        <v>60</v>
      </c>
      <c r="G12" s="0" t="n">
        <f aca="false">C8</f>
        <v>55</v>
      </c>
      <c r="H12" s="0" t="s">
        <v>61</v>
      </c>
      <c r="I12" s="0" t="str">
        <f aca="false">CONCATENATE(F12,G12,H12)</f>
        <v>  case "55":</v>
      </c>
    </row>
    <row r="13" customFormat="false" ht="12.85" hidden="false" customHeight="false" outlineLevel="0" collapsed="false">
      <c r="A13" s="0" t="s">
        <v>72</v>
      </c>
      <c r="F13" s="0" t="s">
        <v>63</v>
      </c>
      <c r="G13" s="0" t="n">
        <f aca="false">D8</f>
        <v>1824.16666666667</v>
      </c>
      <c r="I13" s="0" t="str">
        <f aca="false">CONCATENATE(F13,G13,H13)</f>
        <v>      totalquotetimeinhours += 1824.16666666667</v>
      </c>
    </row>
    <row r="14" customFormat="false" ht="12.85" hidden="false" customHeight="false" outlineLevel="0" collapsed="false">
      <c r="F14" s="0" t="s">
        <v>60</v>
      </c>
      <c r="G14" s="0" t="n">
        <f aca="false">C9</f>
        <v>60</v>
      </c>
      <c r="H14" s="0" t="s">
        <v>61</v>
      </c>
      <c r="I14" s="0" t="str">
        <f aca="false">CONCATENATE(F14,G14,H14)</f>
        <v>  case "60":</v>
      </c>
    </row>
    <row r="15" customFormat="false" ht="12.85" hidden="false" customHeight="false" outlineLevel="0" collapsed="false">
      <c r="A15" s="0" t="s">
        <v>62</v>
      </c>
      <c r="F15" s="0" t="s">
        <v>63</v>
      </c>
      <c r="G15" s="0" t="n">
        <f aca="false">D9</f>
        <v>1990</v>
      </c>
      <c r="I15" s="0" t="str">
        <f aca="false">CONCATENATE(F15,G15,H15)</f>
        <v>      totalquotetimeinhours += 1990</v>
      </c>
    </row>
    <row r="16" customFormat="false" ht="12.85" hidden="false" customHeight="false" outlineLevel="0" collapsed="false">
      <c r="A16" s="0" t="s">
        <v>73</v>
      </c>
      <c r="F16" s="0" t="s">
        <v>60</v>
      </c>
      <c r="G16" s="0" t="n">
        <f aca="false">C10</f>
        <v>0</v>
      </c>
      <c r="H16" s="0" t="s">
        <v>61</v>
      </c>
      <c r="I16" s="0" t="str">
        <f aca="false">CONCATENATE(F16,G16,H16)</f>
        <v>  case "0":</v>
      </c>
    </row>
    <row r="17" customFormat="false" ht="12.85" hidden="false" customHeight="false" outlineLevel="0" collapsed="false">
      <c r="F17" s="0" t="s">
        <v>63</v>
      </c>
      <c r="G17" s="0" t="n">
        <f aca="false">D10</f>
        <v>0</v>
      </c>
      <c r="I17" s="0" t="str">
        <f aca="false">CONCATENATE(F17,G17,H17)</f>
        <v>      totalquotetimeinhours += 0</v>
      </c>
    </row>
    <row r="18" customFormat="false" ht="12.85" hidden="false" customHeight="false" outlineLevel="0" collapsed="false">
      <c r="F18" s="0" t="s">
        <v>60</v>
      </c>
      <c r="G18" s="0" t="n">
        <f aca="false">C11</f>
        <v>0</v>
      </c>
      <c r="H18" s="0" t="s">
        <v>61</v>
      </c>
      <c r="I18" s="0" t="str">
        <f aca="false">CONCATENATE(F18,G18,H18)</f>
        <v>  case "0":</v>
      </c>
    </row>
    <row r="19" customFormat="false" ht="12.85" hidden="false" customHeight="false" outlineLevel="0" collapsed="false">
      <c r="F19" s="0" t="s">
        <v>63</v>
      </c>
      <c r="G19" s="0" t="n">
        <f aca="false">D11</f>
        <v>0</v>
      </c>
      <c r="I19" s="0" t="str">
        <f aca="false">CONCATENATE(F19,G19,H19)</f>
        <v>      totalquotetimeinhours += 0</v>
      </c>
    </row>
    <row r="20" customFormat="false" ht="12.85" hidden="false" customHeight="false" outlineLevel="0" collapsed="false">
      <c r="F20" s="0" t="s">
        <v>60</v>
      </c>
      <c r="G20" s="0" t="n">
        <f aca="false">C12</f>
        <v>0</v>
      </c>
      <c r="H20" s="0" t="s">
        <v>61</v>
      </c>
      <c r="I20" s="0" t="str">
        <f aca="false">CONCATENATE(F20,G20,H20)</f>
        <v>  case "0":</v>
      </c>
    </row>
    <row r="21" customFormat="false" ht="12.85" hidden="false" customHeight="false" outlineLevel="0" collapsed="false">
      <c r="F21" s="0" t="s">
        <v>63</v>
      </c>
      <c r="G21" s="0" t="n">
        <f aca="false">D12</f>
        <v>0</v>
      </c>
      <c r="I21" s="0" t="str">
        <f aca="false">CONCATENATE(F21,G21,H21)</f>
        <v>      totalquotetimeinhours += 0</v>
      </c>
    </row>
    <row r="22" customFormat="false" ht="12.85" hidden="false" customHeight="false" outlineLevel="0" collapsed="false">
      <c r="F22" s="0" t="s">
        <v>74</v>
      </c>
      <c r="I22" s="0" t="str">
        <f aca="false">CONCATENATE(F22,G22,H22)</f>
        <v>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42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30" zoomScaleNormal="130" zoomScalePageLayoutView="100" workbookViewId="0">
      <selection pane="topLeft" activeCell="D71" activeCellId="0" sqref="D71"/>
    </sheetView>
  </sheetViews>
  <sheetFormatPr defaultRowHeight="12.85"/>
  <cols>
    <col collapsed="false" hidden="false" max="1" min="1" style="0" width="25.2908163265306"/>
    <col collapsed="false" hidden="true" max="3" min="2" style="0" width="0"/>
    <col collapsed="false" hidden="false" max="5" min="4" style="0" width="11.5204081632653"/>
    <col collapsed="false" hidden="true" max="8" min="6" style="0" width="0"/>
    <col collapsed="false" hidden="false" max="1025" min="9" style="0" width="11.5204081632653"/>
  </cols>
  <sheetData>
    <row r="2" customFormat="false" ht="12.85" hidden="false" customHeight="false" outlineLevel="0" collapsed="false">
      <c r="A2" s="1" t="s">
        <v>75</v>
      </c>
      <c r="B2" s="0" t="e">
        <f aca="false">SEARCH("value",A2,0)</f>
        <v>#VALUE!</v>
      </c>
      <c r="E2" s="0" t="e">
        <f aca="false">SEARCH("id",A2,0)</f>
        <v>#VALUE!</v>
      </c>
      <c r="F2" s="4" t="n">
        <f aca="false">ISERR(D2)</f>
        <v>0</v>
      </c>
      <c r="G2" s="4" t="n">
        <f aca="false">ISERR(E2)</f>
        <v>1</v>
      </c>
      <c r="H2" s="0" t="str">
        <f aca="false">CONCATENATE(F2,G2)</f>
        <v>01</v>
      </c>
      <c r="I2" s="0" t="str">
        <f aca="false">IF(H2="10",E2,"")</f>
        <v/>
      </c>
    </row>
    <row r="3" customFormat="false" ht="12.85" hidden="false" customHeight="false" outlineLevel="0" collapsed="false">
      <c r="A3" s="1" t="s">
        <v>76</v>
      </c>
      <c r="B3" s="0" t="e">
        <f aca="false">SEARCH("value",A3,0)</f>
        <v>#VALUE!</v>
      </c>
      <c r="E3" s="0" t="e">
        <f aca="false">SEARCH("id",A3,0)</f>
        <v>#VALUE!</v>
      </c>
      <c r="F3" s="4" t="n">
        <f aca="false">ISERR(D3)</f>
        <v>0</v>
      </c>
      <c r="G3" s="4" t="n">
        <f aca="false">ISERR(E3)</f>
        <v>1</v>
      </c>
      <c r="H3" s="0" t="str">
        <f aca="false">CONCATENATE(F3,G3)</f>
        <v>01</v>
      </c>
      <c r="I3" s="0" t="str">
        <f aca="false">IF(H3="10",E3,"")</f>
        <v/>
      </c>
    </row>
    <row r="4" customFormat="false" ht="12.85" hidden="false" customHeight="false" outlineLevel="0" collapsed="false">
      <c r="A4" s="1" t="s">
        <v>77</v>
      </c>
      <c r="B4" s="0" t="e">
        <f aca="false">SEARCH("value",A4,0)</f>
        <v>#VALUE!</v>
      </c>
      <c r="E4" s="0" t="e">
        <f aca="false">SEARCH("id",A4,0)</f>
        <v>#VALUE!</v>
      </c>
      <c r="F4" s="4" t="n">
        <f aca="false">ISERR(D4)</f>
        <v>0</v>
      </c>
      <c r="G4" s="4" t="n">
        <f aca="false">ISERR(E4)</f>
        <v>1</v>
      </c>
      <c r="H4" s="0" t="str">
        <f aca="false">CONCATENATE(F4,G4)</f>
        <v>01</v>
      </c>
      <c r="I4" s="0" t="str">
        <f aca="false">IF(H4="10",E4,"")</f>
        <v/>
      </c>
    </row>
    <row r="5" customFormat="false" ht="12.85" hidden="false" customHeight="false" outlineLevel="0" collapsed="false">
      <c r="A5" s="1" t="s">
        <v>78</v>
      </c>
      <c r="B5" s="0" t="e">
        <f aca="false">SEARCH("value",A5,0)</f>
        <v>#VALUE!</v>
      </c>
      <c r="E5" s="0" t="e">
        <f aca="false">SEARCH("id",A5,0)</f>
        <v>#VALUE!</v>
      </c>
      <c r="F5" s="4" t="n">
        <f aca="false">ISERR(D5)</f>
        <v>0</v>
      </c>
      <c r="G5" s="4" t="n">
        <f aca="false">ISERR(E5)</f>
        <v>1</v>
      </c>
      <c r="H5" s="0" t="str">
        <f aca="false">CONCATENATE(F5,G5)</f>
        <v>01</v>
      </c>
      <c r="I5" s="0" t="str">
        <f aca="false">IF(H5="10",E5,"")</f>
        <v/>
      </c>
    </row>
    <row r="6" customFormat="false" ht="12.85" hidden="false" customHeight="false" outlineLevel="0" collapsed="false">
      <c r="A6" s="1" t="s">
        <v>79</v>
      </c>
      <c r="B6" s="0" t="e">
        <f aca="false">SEARCH("value",A6,0)</f>
        <v>#VALUE!</v>
      </c>
      <c r="E6" s="0" t="e">
        <f aca="false">SEARCH("id",A6,0)</f>
        <v>#VALUE!</v>
      </c>
      <c r="F6" s="4" t="n">
        <f aca="false">ISERR(D6)</f>
        <v>0</v>
      </c>
      <c r="G6" s="4" t="n">
        <f aca="false">ISERR(E6)</f>
        <v>1</v>
      </c>
      <c r="H6" s="0" t="str">
        <f aca="false">CONCATENATE(F6,G6)</f>
        <v>01</v>
      </c>
      <c r="I6" s="0" t="str">
        <f aca="false">IF(H6="10",E6,"")</f>
        <v/>
      </c>
    </row>
    <row r="7" customFormat="false" ht="12.85" hidden="false" customHeight="false" outlineLevel="0" collapsed="false">
      <c r="A7" s="1" t="s">
        <v>80</v>
      </c>
      <c r="B7" s="0" t="e">
        <f aca="false">SEARCH("value",A7,0)</f>
        <v>#VALUE!</v>
      </c>
      <c r="E7" s="0" t="e">
        <f aca="false">SEARCH("id",A7,0)</f>
        <v>#VALUE!</v>
      </c>
      <c r="F7" s="4" t="n">
        <f aca="false">ISERR(D7)</f>
        <v>0</v>
      </c>
      <c r="G7" s="4" t="n">
        <f aca="false">ISERR(E7)</f>
        <v>1</v>
      </c>
      <c r="H7" s="0" t="str">
        <f aca="false">CONCATENATE(F7,G7)</f>
        <v>01</v>
      </c>
      <c r="I7" s="0" t="str">
        <f aca="false">IF(H7="10",E7,"")</f>
        <v/>
      </c>
    </row>
    <row r="8" customFormat="false" ht="12.85" hidden="false" customHeight="false" outlineLevel="0" collapsed="false">
      <c r="A8" s="1" t="s">
        <v>81</v>
      </c>
      <c r="B8" s="0" t="e">
        <f aca="false">SEARCH("value",A8,0)</f>
        <v>#VALUE!</v>
      </c>
      <c r="E8" s="0" t="e">
        <f aca="false">SEARCH("id",A8,0)</f>
        <v>#VALUE!</v>
      </c>
      <c r="F8" s="4" t="n">
        <f aca="false">ISERR(D8)</f>
        <v>0</v>
      </c>
      <c r="G8" s="4" t="n">
        <f aca="false">ISERR(E8)</f>
        <v>1</v>
      </c>
      <c r="H8" s="0" t="str">
        <f aca="false">CONCATENATE(F8,G8)</f>
        <v>01</v>
      </c>
      <c r="I8" s="0" t="str">
        <f aca="false">IF(H8="10",E8,"")</f>
        <v/>
      </c>
    </row>
    <row r="9" customFormat="false" ht="12.85" hidden="false" customHeight="false" outlineLevel="0" collapsed="false">
      <c r="A9" s="1" t="s">
        <v>78</v>
      </c>
      <c r="B9" s="0" t="e">
        <f aca="false">SEARCH("value",A9,0)</f>
        <v>#VALUE!</v>
      </c>
      <c r="E9" s="0" t="e">
        <f aca="false">SEARCH("id",A9,0)</f>
        <v>#VALUE!</v>
      </c>
      <c r="F9" s="4" t="n">
        <f aca="false">ISERR(D9)</f>
        <v>0</v>
      </c>
      <c r="G9" s="4" t="n">
        <f aca="false">ISERR(E9)</f>
        <v>1</v>
      </c>
      <c r="H9" s="0" t="str">
        <f aca="false">CONCATENATE(F9,G9)</f>
        <v>01</v>
      </c>
      <c r="I9" s="0" t="str">
        <f aca="false">IF(H9="10",E9,"")</f>
        <v/>
      </c>
    </row>
    <row r="10" customFormat="false" ht="12.85" hidden="false" customHeight="false" outlineLevel="0" collapsed="false">
      <c r="A10" s="1" t="s">
        <v>82</v>
      </c>
      <c r="B10" s="0" t="e">
        <f aca="false">SEARCH("value",A10,0)</f>
        <v>#VALUE!</v>
      </c>
      <c r="E10" s="0" t="e">
        <f aca="false">SEARCH("id",A10,0)</f>
        <v>#VALUE!</v>
      </c>
      <c r="F10" s="4" t="n">
        <f aca="false">ISERR(D10)</f>
        <v>0</v>
      </c>
      <c r="G10" s="4" t="n">
        <f aca="false">ISERR(E10)</f>
        <v>1</v>
      </c>
      <c r="H10" s="0" t="str">
        <f aca="false">CONCATENATE(F10,G10)</f>
        <v>01</v>
      </c>
      <c r="I10" s="0" t="str">
        <f aca="false">IF(H10="10",E10,"")</f>
        <v/>
      </c>
    </row>
    <row r="11" customFormat="false" ht="12.85" hidden="false" customHeight="false" outlineLevel="0" collapsed="false">
      <c r="A11" s="1" t="s">
        <v>83</v>
      </c>
      <c r="B11" s="0" t="e">
        <f aca="false">SEARCH("value",A11,0)</f>
        <v>#VALUE!</v>
      </c>
      <c r="E11" s="0" t="e">
        <f aca="false">SEARCH("id",A11,0)</f>
        <v>#VALUE!</v>
      </c>
      <c r="F11" s="4" t="n">
        <f aca="false">ISERR(D11)</f>
        <v>0</v>
      </c>
      <c r="G11" s="4" t="n">
        <f aca="false">ISERR(E11)</f>
        <v>1</v>
      </c>
      <c r="H11" s="0" t="str">
        <f aca="false">CONCATENATE(F11,G11)</f>
        <v>01</v>
      </c>
      <c r="I11" s="0" t="str">
        <f aca="false">IF(H11="10",E11,"")</f>
        <v/>
      </c>
    </row>
    <row r="12" customFormat="false" ht="12.85" hidden="false" customHeight="false" outlineLevel="0" collapsed="false">
      <c r="A12" s="1" t="s">
        <v>84</v>
      </c>
      <c r="B12" s="0" t="e">
        <f aca="false">SEARCH("value",A12,0)</f>
        <v>#VALUE!</v>
      </c>
      <c r="E12" s="0" t="n">
        <f aca="false">SEARCH("id",A12,0)</f>
        <v>28</v>
      </c>
      <c r="F12" s="4" t="n">
        <f aca="false">ISERR(D12)</f>
        <v>0</v>
      </c>
      <c r="G12" s="4" t="n">
        <f aca="false">ISERR(E12)</f>
        <v>0</v>
      </c>
      <c r="H12" s="0" t="str">
        <f aca="false">CONCATENATE(F12,G12)</f>
        <v>00</v>
      </c>
      <c r="I12" s="0" t="str">
        <f aca="false">IF(H12="10",E12,"")</f>
        <v/>
      </c>
      <c r="J12" s="0" t="n">
        <f aca="false">SEARCH("name=",A12,0)+4</f>
        <v>19</v>
      </c>
      <c r="K12" s="0" t="n">
        <f aca="false">SEARCH("&gt;",A12,0)-1</f>
        <v>37</v>
      </c>
      <c r="L12" s="0" t="str">
        <f aca="false">MID(A12,J12,K12-J12)</f>
        <v>="sizes" id=”sizes</v>
      </c>
      <c r="M12" s="4" t="n">
        <f aca="false">ISERR(L12)</f>
        <v>0</v>
      </c>
    </row>
    <row r="13" customFormat="false" ht="12.85" hidden="false" customHeight="false" outlineLevel="0" collapsed="false">
      <c r="A13" s="1" t="s">
        <v>85</v>
      </c>
      <c r="B13" s="0" t="n">
        <f aca="false">SEARCH("value",A13,0)+6+1</f>
        <v>24</v>
      </c>
      <c r="C13" s="0" t="n">
        <f aca="false">SEARCH(" id",A13,0)-1</f>
        <v>27</v>
      </c>
      <c r="D13" s="0" t="str">
        <f aca="false">MID(A13,B13,-B13+C13)</f>
        <v>1x1</v>
      </c>
      <c r="E13" s="0" t="n">
        <f aca="false">SEARCH("id",A13,0)</f>
        <v>29</v>
      </c>
      <c r="F13" s="4" t="n">
        <f aca="false">ISERR(D13)</f>
        <v>0</v>
      </c>
      <c r="G13" s="4" t="n">
        <f aca="false">ISERR(E13)</f>
        <v>0</v>
      </c>
      <c r="H13" s="0" t="str">
        <f aca="false">CONCATENATE(F13,G13)</f>
        <v>00</v>
      </c>
      <c r="I13" s="0" t="str">
        <f aca="false">IF(H13="10",E13,"")</f>
        <v/>
      </c>
    </row>
    <row r="14" customFormat="false" ht="12.85" hidden="false" customHeight="false" outlineLevel="0" collapsed="false">
      <c r="A14" s="1" t="s">
        <v>86</v>
      </c>
      <c r="B14" s="0" t="n">
        <f aca="false">SEARCH("value",A14,0)+6+1</f>
        <v>24</v>
      </c>
      <c r="C14" s="0" t="n">
        <f aca="false">SEARCH(" id",A14,0)-1</f>
        <v>27</v>
      </c>
      <c r="D14" s="0" t="str">
        <f aca="false">MID(A14,B14,-B14+C14)</f>
        <v>2x2</v>
      </c>
      <c r="E14" s="0" t="n">
        <f aca="false">SEARCH("id",A14,0)</f>
        <v>29</v>
      </c>
      <c r="F14" s="4" t="n">
        <f aca="false">ISERR(D14)</f>
        <v>0</v>
      </c>
      <c r="G14" s="4" t="n">
        <f aca="false">ISERR(E14)</f>
        <v>0</v>
      </c>
      <c r="H14" s="0" t="str">
        <f aca="false">CONCATENATE(F14,G14)</f>
        <v>00</v>
      </c>
      <c r="I14" s="0" t="str">
        <f aca="false">IF(H14="10",E14,"")</f>
        <v/>
      </c>
    </row>
    <row r="15" customFormat="false" ht="12.85" hidden="false" customHeight="false" outlineLevel="0" collapsed="false">
      <c r="A15" s="1" t="s">
        <v>87</v>
      </c>
      <c r="B15" s="0" t="n">
        <f aca="false">SEARCH("value",A15,0)+6+1</f>
        <v>24</v>
      </c>
      <c r="C15" s="0" t="n">
        <f aca="false">SEARCH(" id",A15,0)-1</f>
        <v>27</v>
      </c>
      <c r="D15" s="0" t="str">
        <f aca="false">MID(A15,B15,-B15+C15)</f>
        <v>3x3</v>
      </c>
      <c r="E15" s="0" t="n">
        <f aca="false">SEARCH("id",A15,0)</f>
        <v>29</v>
      </c>
      <c r="F15" s="4" t="n">
        <f aca="false">ISERR(D15)</f>
        <v>0</v>
      </c>
      <c r="G15" s="4" t="n">
        <f aca="false">ISERR(E15)</f>
        <v>0</v>
      </c>
      <c r="H15" s="0" t="str">
        <f aca="false">CONCATENATE(F15,G15)</f>
        <v>00</v>
      </c>
      <c r="I15" s="0" t="str">
        <f aca="false">IF(H15="10",E15,"")</f>
        <v/>
      </c>
    </row>
    <row r="16" customFormat="false" ht="12.85" hidden="false" customHeight="false" outlineLevel="0" collapsed="false">
      <c r="A16" s="1" t="s">
        <v>88</v>
      </c>
      <c r="B16" s="0" t="n">
        <f aca="false">SEARCH("value",A16,0)+6+1</f>
        <v>24</v>
      </c>
      <c r="C16" s="0" t="n">
        <f aca="false">SEARCH(" id",A16,0)-1</f>
        <v>27</v>
      </c>
      <c r="D16" s="0" t="str">
        <f aca="false">MID(A16,B16,-B16+C16)</f>
        <v>4x4</v>
      </c>
      <c r="E16" s="0" t="n">
        <f aca="false">SEARCH("id",A16,0)</f>
        <v>29</v>
      </c>
      <c r="F16" s="4" t="n">
        <f aca="false">ISERR(D16)</f>
        <v>0</v>
      </c>
      <c r="G16" s="4" t="n">
        <f aca="false">ISERR(E16)</f>
        <v>0</v>
      </c>
      <c r="H16" s="0" t="str">
        <f aca="false">CONCATENATE(F16,G16)</f>
        <v>00</v>
      </c>
      <c r="I16" s="0" t="str">
        <f aca="false">IF(H16="10",E16,"")</f>
        <v/>
      </c>
    </row>
    <row r="17" customFormat="false" ht="12.85" hidden="false" customHeight="false" outlineLevel="0" collapsed="false">
      <c r="A17" s="1" t="s">
        <v>89</v>
      </c>
      <c r="B17" s="0" t="n">
        <f aca="false">SEARCH("value",A17,0)+6+1</f>
        <v>24</v>
      </c>
      <c r="C17" s="0" t="n">
        <f aca="false">SEARCH(" id",A17,0)-1</f>
        <v>27</v>
      </c>
      <c r="D17" s="0" t="str">
        <f aca="false">MID(A17,B17,-B17+C17)</f>
        <v>5x5</v>
      </c>
      <c r="E17" s="0" t="n">
        <f aca="false">SEARCH("id",A17,0)</f>
        <v>29</v>
      </c>
      <c r="F17" s="4" t="n">
        <f aca="false">ISERR(D17)</f>
        <v>0</v>
      </c>
      <c r="G17" s="4" t="n">
        <f aca="false">ISERR(E17)</f>
        <v>0</v>
      </c>
      <c r="H17" s="0" t="str">
        <f aca="false">CONCATENATE(F17,G17)</f>
        <v>00</v>
      </c>
      <c r="I17" s="0" t="str">
        <f aca="false">IF(H17="10",E17,"")</f>
        <v/>
      </c>
    </row>
    <row r="18" customFormat="false" ht="12.85" hidden="false" customHeight="false" outlineLevel="0" collapsed="false">
      <c r="A18" s="1" t="s">
        <v>90</v>
      </c>
      <c r="B18" s="0" t="n">
        <f aca="false">SEARCH("value",A18,0)+6+1</f>
        <v>24</v>
      </c>
      <c r="C18" s="0" t="n">
        <f aca="false">SEARCH(" id",A18,0)-1</f>
        <v>27</v>
      </c>
      <c r="D18" s="0" t="str">
        <f aca="false">MID(A18,B18,-B18+C18)</f>
        <v>6x6</v>
      </c>
      <c r="E18" s="0" t="n">
        <f aca="false">SEARCH("id",A18,0)</f>
        <v>29</v>
      </c>
      <c r="F18" s="4" t="n">
        <f aca="false">ISERR(D18)</f>
        <v>0</v>
      </c>
      <c r="G18" s="4" t="n">
        <f aca="false">ISERR(E18)</f>
        <v>0</v>
      </c>
      <c r="H18" s="0" t="str">
        <f aca="false">CONCATENATE(F18,G18)</f>
        <v>00</v>
      </c>
      <c r="I18" s="0" t="str">
        <f aca="false">IF(H18="10",E18,"")</f>
        <v/>
      </c>
    </row>
    <row r="19" customFormat="false" ht="12.85" hidden="false" customHeight="false" outlineLevel="0" collapsed="false">
      <c r="A19" s="1" t="s">
        <v>91</v>
      </c>
      <c r="B19" s="0" t="n">
        <f aca="false">SEARCH("value",A19,0)+6+1</f>
        <v>24</v>
      </c>
      <c r="C19" s="0" t="n">
        <f aca="false">SEARCH(" id",A19,0)-1</f>
        <v>27</v>
      </c>
      <c r="D19" s="0" t="str">
        <f aca="false">MID(A19,B19,-B19+C19)</f>
        <v>7x7</v>
      </c>
      <c r="E19" s="0" t="n">
        <f aca="false">SEARCH("id",A19,0)</f>
        <v>29</v>
      </c>
      <c r="F19" s="4" t="n">
        <f aca="false">ISERR(D19)</f>
        <v>0</v>
      </c>
      <c r="G19" s="4" t="n">
        <f aca="false">ISERR(E19)</f>
        <v>0</v>
      </c>
      <c r="H19" s="0" t="str">
        <f aca="false">CONCATENATE(F19,G19)</f>
        <v>00</v>
      </c>
      <c r="I19" s="0" t="str">
        <f aca="false">IF(H19="10",E19,"")</f>
        <v/>
      </c>
    </row>
    <row r="20" customFormat="false" ht="12.85" hidden="false" customHeight="false" outlineLevel="0" collapsed="false">
      <c r="A20" s="1" t="s">
        <v>92</v>
      </c>
      <c r="B20" s="0" t="n">
        <f aca="false">SEARCH("value",A20,0)+6+1</f>
        <v>24</v>
      </c>
      <c r="C20" s="0" t="n">
        <f aca="false">SEARCH(" id",A20,0)-1</f>
        <v>27</v>
      </c>
      <c r="D20" s="0" t="str">
        <f aca="false">MID(A20,B20,-B20+C20)</f>
        <v>8x8</v>
      </c>
      <c r="E20" s="0" t="n">
        <f aca="false">SEARCH("id",A20,0)</f>
        <v>29</v>
      </c>
      <c r="F20" s="4" t="n">
        <f aca="false">ISERR(D20)</f>
        <v>0</v>
      </c>
      <c r="G20" s="4" t="n">
        <f aca="false">ISERR(E20)</f>
        <v>0</v>
      </c>
      <c r="H20" s="0" t="str">
        <f aca="false">CONCATENATE(F20,G20)</f>
        <v>00</v>
      </c>
      <c r="I20" s="0" t="str">
        <f aca="false">IF(H20="10",E20,"")</f>
        <v/>
      </c>
    </row>
    <row r="21" customFormat="false" ht="12.85" hidden="false" customHeight="false" outlineLevel="0" collapsed="false">
      <c r="A21" s="1" t="s">
        <v>93</v>
      </c>
      <c r="B21" s="0" t="n">
        <f aca="false">SEARCH("value",A21,0)+6+1</f>
        <v>24</v>
      </c>
      <c r="C21" s="0" t="n">
        <f aca="false">SEARCH(" id",A21,0)-1</f>
        <v>27</v>
      </c>
      <c r="D21" s="0" t="str">
        <f aca="false">MID(A21,B21,-B21+C21)</f>
        <v>9x9</v>
      </c>
      <c r="E21" s="0" t="n">
        <f aca="false">SEARCH("id",A21,0)</f>
        <v>29</v>
      </c>
      <c r="F21" s="4" t="n">
        <f aca="false">ISERR(D21)</f>
        <v>0</v>
      </c>
      <c r="G21" s="4" t="n">
        <f aca="false">ISERR(E21)</f>
        <v>0</v>
      </c>
      <c r="H21" s="0" t="str">
        <f aca="false">CONCATENATE(F21,G21)</f>
        <v>00</v>
      </c>
      <c r="I21" s="0" t="str">
        <f aca="false">IF(H21="10",E21,"")</f>
        <v/>
      </c>
    </row>
    <row r="22" customFormat="false" ht="12.85" hidden="false" customHeight="false" outlineLevel="0" collapsed="false">
      <c r="A22" s="1" t="s">
        <v>94</v>
      </c>
      <c r="B22" s="0" t="n">
        <f aca="false">SEARCH("value",A22,0)+6+1</f>
        <v>24</v>
      </c>
      <c r="C22" s="0" t="n">
        <f aca="false">SEARCH(" id",A22,0)-1</f>
        <v>29</v>
      </c>
      <c r="D22" s="0" t="str">
        <f aca="false">MID(A22,B22,-B22+C22)</f>
        <v>10x10</v>
      </c>
      <c r="E22" s="0" t="n">
        <f aca="false">SEARCH("id",A22,0)</f>
        <v>31</v>
      </c>
      <c r="F22" s="4" t="n">
        <f aca="false">ISERR(D22)</f>
        <v>0</v>
      </c>
      <c r="G22" s="4" t="n">
        <f aca="false">ISERR(E22)</f>
        <v>0</v>
      </c>
      <c r="H22" s="0" t="str">
        <f aca="false">CONCATENATE(F22,G22)</f>
        <v>00</v>
      </c>
      <c r="I22" s="0" t="str">
        <f aca="false">IF(H22="10",E22,"")</f>
        <v/>
      </c>
    </row>
    <row r="23" customFormat="false" ht="12.85" hidden="false" customHeight="false" outlineLevel="0" collapsed="false">
      <c r="A23" s="1" t="s">
        <v>95</v>
      </c>
      <c r="B23" s="0" t="e">
        <f aca="false">SEARCH("value",A23,0)+6+1</f>
        <v>#VALUE!</v>
      </c>
      <c r="C23" s="0" t="e">
        <f aca="false">SEARCH(" id",A23,0)-1</f>
        <v>#VALUE!</v>
      </c>
      <c r="D23" s="0" t="e">
        <f aca="false">MID(A23,B23,-B23+C23)</f>
        <v>#VALUE!</v>
      </c>
      <c r="E23" s="0" t="e">
        <f aca="false">SEARCH("id",A23,0)</f>
        <v>#VALUE!</v>
      </c>
      <c r="F23" s="4" t="n">
        <f aca="false">ISERR(D23)</f>
        <v>1</v>
      </c>
      <c r="G23" s="4" t="n">
        <f aca="false">ISERR(E23)</f>
        <v>1</v>
      </c>
      <c r="H23" s="0" t="str">
        <f aca="false">CONCATENATE(F23,G23)</f>
        <v>11</v>
      </c>
      <c r="I23" s="0" t="str">
        <f aca="false">IF(H23="10",E23,"")</f>
        <v/>
      </c>
    </row>
    <row r="24" customFormat="false" ht="12.85" hidden="false" customHeight="false" outlineLevel="0" collapsed="false">
      <c r="A24" s="1" t="s">
        <v>96</v>
      </c>
      <c r="B24" s="0" t="e">
        <f aca="false">SEARCH("value",A24,0)+6+1</f>
        <v>#VALUE!</v>
      </c>
      <c r="C24" s="0" t="e">
        <f aca="false">SEARCH(" id",A24,0)-1</f>
        <v>#VALUE!</v>
      </c>
      <c r="D24" s="0" t="e">
        <f aca="false">MID(A24,B24,-B24+C24)</f>
        <v>#VALUE!</v>
      </c>
      <c r="E24" s="0" t="e">
        <f aca="false">SEARCH("id",A24,0)</f>
        <v>#VALUE!</v>
      </c>
      <c r="F24" s="4" t="n">
        <f aca="false">ISERR(D24)</f>
        <v>1</v>
      </c>
      <c r="G24" s="4" t="n">
        <f aca="false">ISERR(E24)</f>
        <v>1</v>
      </c>
      <c r="H24" s="0" t="str">
        <f aca="false">CONCATENATE(F24,G24)</f>
        <v>11</v>
      </c>
      <c r="I24" s="0" t="str">
        <f aca="false">IF(H24="10",E24,"")</f>
        <v/>
      </c>
    </row>
    <row r="25" customFormat="false" ht="12.85" hidden="false" customHeight="false" outlineLevel="0" collapsed="false">
      <c r="A25" s="1" t="s">
        <v>81</v>
      </c>
      <c r="B25" s="0" t="e">
        <f aca="false">SEARCH("value",A25,0)+6+1</f>
        <v>#VALUE!</v>
      </c>
      <c r="C25" s="0" t="e">
        <f aca="false">SEARCH(" id",A25,0)-1</f>
        <v>#VALUE!</v>
      </c>
      <c r="D25" s="0" t="e">
        <f aca="false">MID(A25,B25,-B25+C25)</f>
        <v>#VALUE!</v>
      </c>
      <c r="E25" s="0" t="e">
        <f aca="false">SEARCH("id",A25,0)</f>
        <v>#VALUE!</v>
      </c>
      <c r="F25" s="4" t="n">
        <f aca="false">ISERR(D25)</f>
        <v>1</v>
      </c>
      <c r="G25" s="4" t="n">
        <f aca="false">ISERR(E25)</f>
        <v>1</v>
      </c>
      <c r="H25" s="0" t="str">
        <f aca="false">CONCATENATE(F25,G25)</f>
        <v>11</v>
      </c>
      <c r="I25" s="0" t="str">
        <f aca="false">IF(H25="10",E25,"")</f>
        <v/>
      </c>
    </row>
    <row r="26" customFormat="false" ht="12.85" hidden="false" customHeight="false" outlineLevel="0" collapsed="false">
      <c r="A26" s="1" t="s">
        <v>78</v>
      </c>
      <c r="B26" s="0" t="e">
        <f aca="false">SEARCH("value",A26,0)+6+1</f>
        <v>#VALUE!</v>
      </c>
      <c r="C26" s="0" t="e">
        <f aca="false">SEARCH(" id",A26,0)-1</f>
        <v>#VALUE!</v>
      </c>
      <c r="D26" s="0" t="e">
        <f aca="false">MID(A26,B26,-B26+C26)</f>
        <v>#VALUE!</v>
      </c>
      <c r="E26" s="0" t="e">
        <f aca="false">SEARCH("id",A26,0)</f>
        <v>#VALUE!</v>
      </c>
      <c r="F26" s="4" t="n">
        <f aca="false">ISERR(D26)</f>
        <v>1</v>
      </c>
      <c r="G26" s="4" t="n">
        <f aca="false">ISERR(E26)</f>
        <v>1</v>
      </c>
      <c r="H26" s="0" t="str">
        <f aca="false">CONCATENATE(F26,G26)</f>
        <v>11</v>
      </c>
      <c r="I26" s="0" t="str">
        <f aca="false">IF(H26="10",E26,"")</f>
        <v/>
      </c>
    </row>
    <row r="27" customFormat="false" ht="12.85" hidden="false" customHeight="false" outlineLevel="0" collapsed="false">
      <c r="A27" s="1" t="s">
        <v>97</v>
      </c>
      <c r="B27" s="0" t="e">
        <f aca="false">SEARCH("value",A27,0)+6+1</f>
        <v>#VALUE!</v>
      </c>
      <c r="C27" s="0" t="e">
        <f aca="false">SEARCH(" id",A27,0)-1</f>
        <v>#VALUE!</v>
      </c>
      <c r="D27" s="0" t="e">
        <f aca="false">MID(A27,B27,-B27+C27)</f>
        <v>#VALUE!</v>
      </c>
      <c r="E27" s="0" t="e">
        <f aca="false">SEARCH("id",A27,0)</f>
        <v>#VALUE!</v>
      </c>
      <c r="F27" s="4" t="n">
        <f aca="false">ISERR(D27)</f>
        <v>1</v>
      </c>
      <c r="G27" s="4" t="n">
        <f aca="false">ISERR(E27)</f>
        <v>1</v>
      </c>
      <c r="H27" s="0" t="str">
        <f aca="false">CONCATENATE(F27,G27)</f>
        <v>11</v>
      </c>
      <c r="I27" s="0" t="str">
        <f aca="false">IF(H27="10",E27,"")</f>
        <v/>
      </c>
    </row>
    <row r="28" customFormat="false" ht="12.85" hidden="false" customHeight="false" outlineLevel="0" collapsed="false">
      <c r="A28" s="1" t="s">
        <v>83</v>
      </c>
      <c r="B28" s="0" t="e">
        <f aca="false">SEARCH("value",A28,0)+6+1</f>
        <v>#VALUE!</v>
      </c>
      <c r="C28" s="0" t="e">
        <f aca="false">SEARCH(" id",A28,0)-1</f>
        <v>#VALUE!</v>
      </c>
      <c r="D28" s="0" t="e">
        <f aca="false">MID(A28,B28,-B28+C28)</f>
        <v>#VALUE!</v>
      </c>
      <c r="E28" s="0" t="e">
        <f aca="false">SEARCH("id",A28,0)</f>
        <v>#VALUE!</v>
      </c>
      <c r="F28" s="4" t="n">
        <f aca="false">ISERR(D28)</f>
        <v>1</v>
      </c>
      <c r="G28" s="4" t="n">
        <f aca="false">ISERR(E28)</f>
        <v>1</v>
      </c>
      <c r="H28" s="0" t="str">
        <f aca="false">CONCATENATE(F28,G28)</f>
        <v>11</v>
      </c>
      <c r="I28" s="0" t="str">
        <f aca="false">IF(H28="10",E28,"")</f>
        <v/>
      </c>
    </row>
    <row r="29" customFormat="false" ht="12.85" hidden="false" customHeight="false" outlineLevel="0" collapsed="false">
      <c r="A29" s="1" t="s">
        <v>98</v>
      </c>
      <c r="B29" s="0" t="e">
        <f aca="false">SEARCH("value",A29,0)+6+1</f>
        <v>#VALUE!</v>
      </c>
      <c r="C29" s="0" t="e">
        <f aca="false">SEARCH(" id",A29,0)-1</f>
        <v>#VALUE!</v>
      </c>
      <c r="D29" s="0" t="e">
        <f aca="false">MID(A29,B29,-B29+C29)</f>
        <v>#VALUE!</v>
      </c>
      <c r="E29" s="0" t="e">
        <f aca="false">SEARCH("id",A29,0)</f>
        <v>#VALUE!</v>
      </c>
      <c r="F29" s="4" t="n">
        <f aca="false">ISERR(D29)</f>
        <v>1</v>
      </c>
      <c r="G29" s="4" t="n">
        <f aca="false">ISERR(E29)</f>
        <v>1</v>
      </c>
      <c r="H29" s="0" t="str">
        <f aca="false">CONCATENATE(F29,G29)</f>
        <v>11</v>
      </c>
      <c r="I29" s="0" t="str">
        <f aca="false">IF(H29="10",E29,"")</f>
        <v/>
      </c>
    </row>
    <row r="30" customFormat="false" ht="12.85" hidden="false" customHeight="false" outlineLevel="0" collapsed="false">
      <c r="A30" s="1" t="s">
        <v>99</v>
      </c>
      <c r="B30" s="0" t="e">
        <f aca="false">SEARCH("value",A30,0)+6+1</f>
        <v>#VALUE!</v>
      </c>
      <c r="C30" s="0" t="n">
        <f aca="false">SEARCH(" id",A30,0)-1</f>
        <v>33</v>
      </c>
      <c r="D30" s="0" t="e">
        <f aca="false">MID(A30,B30,-B30+C30)</f>
        <v>#VALUE!</v>
      </c>
      <c r="E30" s="0" t="n">
        <f aca="false">SEARCH("id",A30,0)</f>
        <v>35</v>
      </c>
      <c r="F30" s="4" t="n">
        <f aca="false">ISERR(D30)</f>
        <v>1</v>
      </c>
      <c r="G30" s="4" t="n">
        <f aca="false">ISERR(E30)</f>
        <v>0</v>
      </c>
      <c r="H30" s="0" t="str">
        <f aca="false">CONCATENATE(F30,G30)</f>
        <v>10</v>
      </c>
      <c r="I30" s="0" t="n">
        <f aca="false">IF(H30="10",E30,"")</f>
        <v>35</v>
      </c>
      <c r="J30" s="0" t="n">
        <f aca="false">SEARCH("id=",A30,0)+4</f>
        <v>39</v>
      </c>
      <c r="K30" s="0" t="n">
        <f aca="false">SEARCH("&gt;",A30,0)-1</f>
        <v>51</v>
      </c>
      <c r="L30" s="0" t="str">
        <f aca="false">MID(A30,J30,K30-J30)</f>
        <v>fusing_or_CB</v>
      </c>
      <c r="M30" s="4" t="n">
        <f aca="false">ISERR(L30)</f>
        <v>0</v>
      </c>
    </row>
    <row r="31" customFormat="false" ht="12.85" hidden="false" customHeight="false" outlineLevel="0" collapsed="false">
      <c r="A31" s="1" t="s">
        <v>100</v>
      </c>
      <c r="B31" s="0" t="n">
        <f aca="false">SEARCH("value",A31,0)+6+1</f>
        <v>24</v>
      </c>
      <c r="C31" s="0" t="n">
        <f aca="false">SEARCH(" id",A31,0)-1</f>
        <v>29</v>
      </c>
      <c r="D31" s="0" t="str">
        <f aca="false">MID(A31,B31,-B31+C31)</f>
        <v>1pole</v>
      </c>
      <c r="E31" s="0" t="n">
        <f aca="false">SEARCH("id",A31,0)</f>
        <v>31</v>
      </c>
      <c r="F31" s="4" t="n">
        <f aca="false">ISERR(D31)</f>
        <v>0</v>
      </c>
      <c r="G31" s="4" t="n">
        <f aca="false">ISERR(E31)</f>
        <v>0</v>
      </c>
      <c r="H31" s="0" t="str">
        <f aca="false">CONCATENATE(F31,G31)</f>
        <v>00</v>
      </c>
      <c r="I31" s="0" t="str">
        <f aca="false">IF(H31="10",E31,"")</f>
        <v/>
      </c>
    </row>
    <row r="32" customFormat="false" ht="12.85" hidden="false" customHeight="false" outlineLevel="0" collapsed="false">
      <c r="A32" s="1" t="s">
        <v>101</v>
      </c>
      <c r="B32" s="0" t="n">
        <f aca="false">SEARCH("value",A32,0)+6+1</f>
        <v>24</v>
      </c>
      <c r="C32" s="0" t="n">
        <f aca="false">SEARCH(" id",A32,0)-1</f>
        <v>29</v>
      </c>
      <c r="D32" s="0" t="str">
        <f aca="false">MID(A32,B32,-B32+C32)</f>
        <v>2pole</v>
      </c>
      <c r="E32" s="0" t="n">
        <f aca="false">SEARCH("id",A32,0)</f>
        <v>31</v>
      </c>
      <c r="F32" s="4" t="n">
        <f aca="false">ISERR(D32)</f>
        <v>0</v>
      </c>
      <c r="G32" s="4" t="n">
        <f aca="false">ISERR(E32)</f>
        <v>0</v>
      </c>
      <c r="H32" s="0" t="str">
        <f aca="false">CONCATENATE(F32,G32)</f>
        <v>00</v>
      </c>
      <c r="I32" s="0" t="str">
        <f aca="false">IF(H32="10",E32,"")</f>
        <v/>
      </c>
    </row>
    <row r="33" customFormat="false" ht="12.85" hidden="false" customHeight="false" outlineLevel="0" collapsed="false">
      <c r="A33" s="1" t="s">
        <v>102</v>
      </c>
      <c r="B33" s="0" t="n">
        <f aca="false">SEARCH("value",A33,0)+6+1</f>
        <v>24</v>
      </c>
      <c r="C33" s="0" t="n">
        <f aca="false">SEARCH(" id",A33,0)-1</f>
        <v>29</v>
      </c>
      <c r="D33" s="0" t="str">
        <f aca="false">MID(A33,B33,-B33+C33)</f>
        <v>3pole</v>
      </c>
      <c r="E33" s="0" t="n">
        <f aca="false">SEARCH("id",A33,0)</f>
        <v>31</v>
      </c>
      <c r="F33" s="4" t="n">
        <f aca="false">ISERR(D33)</f>
        <v>0</v>
      </c>
      <c r="G33" s="4" t="n">
        <f aca="false">ISERR(E33)</f>
        <v>0</v>
      </c>
      <c r="H33" s="0" t="str">
        <f aca="false">CONCATENATE(F33,G33)</f>
        <v>00</v>
      </c>
      <c r="I33" s="0" t="str">
        <f aca="false">IF(H33="10",E33,"")</f>
        <v/>
      </c>
    </row>
    <row r="34" customFormat="false" ht="12.85" hidden="false" customHeight="false" outlineLevel="0" collapsed="false">
      <c r="A34" s="1" t="s">
        <v>95</v>
      </c>
      <c r="B34" s="0" t="e">
        <f aca="false">SEARCH("value",A34,0)+6+1</f>
        <v>#VALUE!</v>
      </c>
      <c r="C34" s="0" t="e">
        <f aca="false">SEARCH(" id",A34,0)-1</f>
        <v>#VALUE!</v>
      </c>
      <c r="D34" s="0" t="e">
        <f aca="false">MID(A34,B34,-B34+C34)</f>
        <v>#VALUE!</v>
      </c>
      <c r="E34" s="0" t="e">
        <f aca="false">SEARCH("id",A34,0)</f>
        <v>#VALUE!</v>
      </c>
      <c r="F34" s="4" t="n">
        <f aca="false">ISERR(D34)</f>
        <v>1</v>
      </c>
      <c r="G34" s="4" t="n">
        <f aca="false">ISERR(E34)</f>
        <v>1</v>
      </c>
      <c r="H34" s="0" t="str">
        <f aca="false">CONCATENATE(F34,G34)</f>
        <v>11</v>
      </c>
      <c r="I34" s="0" t="str">
        <f aca="false">IF(H34="10",E34,"")</f>
        <v/>
      </c>
    </row>
    <row r="35" customFormat="false" ht="12.85" hidden="false" customHeight="false" outlineLevel="0" collapsed="false">
      <c r="A35" s="1" t="s">
        <v>103</v>
      </c>
      <c r="B35" s="0" t="e">
        <f aca="false">SEARCH("value",A35,0)+6+1</f>
        <v>#VALUE!</v>
      </c>
      <c r="C35" s="0" t="e">
        <f aca="false">SEARCH(" id",A35,0)-1</f>
        <v>#VALUE!</v>
      </c>
      <c r="D35" s="0" t="e">
        <f aca="false">MID(A35,B35,-B35+C35)</f>
        <v>#VALUE!</v>
      </c>
      <c r="E35" s="0" t="e">
        <f aca="false">SEARCH("id",A35,0)</f>
        <v>#VALUE!</v>
      </c>
      <c r="F35" s="4" t="n">
        <f aca="false">ISERR(D35)</f>
        <v>1</v>
      </c>
      <c r="G35" s="4" t="n">
        <f aca="false">ISERR(E35)</f>
        <v>1</v>
      </c>
      <c r="H35" s="0" t="str">
        <f aca="false">CONCATENATE(F35,G35)</f>
        <v>11</v>
      </c>
      <c r="I35" s="0" t="str">
        <f aca="false">IF(H35="10",E35,"")</f>
        <v/>
      </c>
    </row>
    <row r="36" customFormat="false" ht="12.85" hidden="false" customHeight="false" outlineLevel="0" collapsed="false">
      <c r="A36" s="1" t="s">
        <v>104</v>
      </c>
      <c r="B36" s="0" t="e">
        <f aca="false">SEARCH("value",A36,0)+6+1</f>
        <v>#VALUE!</v>
      </c>
      <c r="C36" s="0" t="e">
        <f aca="false">SEARCH(" id",A36,0)-1</f>
        <v>#VALUE!</v>
      </c>
      <c r="D36" s="0" t="e">
        <f aca="false">MID(A36,B36,-B36+C36)</f>
        <v>#VALUE!</v>
      </c>
      <c r="E36" s="0" t="e">
        <f aca="false">SEARCH("id",A36,0)</f>
        <v>#VALUE!</v>
      </c>
      <c r="F36" s="4" t="n">
        <f aca="false">ISERR(D36)</f>
        <v>1</v>
      </c>
      <c r="G36" s="4" t="n">
        <f aca="false">ISERR(E36)</f>
        <v>1</v>
      </c>
      <c r="H36" s="0" t="str">
        <f aca="false">CONCATENATE(F36,G36)</f>
        <v>11</v>
      </c>
      <c r="I36" s="0" t="str">
        <f aca="false">IF(H36="10",E36,"")</f>
        <v/>
      </c>
      <c r="J36" s="0" t="e">
        <f aca="false">SEARCH("id=",A36,0)+4</f>
        <v>#VALUE!</v>
      </c>
      <c r="K36" s="0" t="n">
        <f aca="false">SEARCH("&gt;",A36,0)-1</f>
        <v>31</v>
      </c>
      <c r="L36" s="0" t="e">
        <f aca="false">MID(A36,J36,K36-J36)</f>
        <v>#VALUE!</v>
      </c>
      <c r="M36" s="4" t="n">
        <f aca="false">ISERR(L36)</f>
        <v>1</v>
      </c>
    </row>
    <row r="37" customFormat="false" ht="12.85" hidden="false" customHeight="false" outlineLevel="0" collapsed="false">
      <c r="A37" s="1" t="s">
        <v>105</v>
      </c>
      <c r="B37" s="0" t="n">
        <f aca="false">SEARCH("value",A37,0)+6+1</f>
        <v>24</v>
      </c>
      <c r="C37" s="0" t="n">
        <f aca="false">SEARCH(" id",A37,0)-1</f>
        <v>29</v>
      </c>
      <c r="D37" s="0" t="str">
        <f aca="false">MID(A37,B37,-B37+C37)</f>
        <v>0-50A</v>
      </c>
      <c r="E37" s="0" t="n">
        <f aca="false">SEARCH("id",A37,0)</f>
        <v>31</v>
      </c>
      <c r="F37" s="4" t="n">
        <f aca="false">ISERR(D37)</f>
        <v>0</v>
      </c>
      <c r="G37" s="4" t="n">
        <f aca="false">ISERR(E37)</f>
        <v>0</v>
      </c>
      <c r="H37" s="0" t="str">
        <f aca="false">CONCATENATE(F37,G37)</f>
        <v>00</v>
      </c>
      <c r="I37" s="0" t="str">
        <f aca="false">IF(H37="10",E37,"")</f>
        <v/>
      </c>
    </row>
    <row r="38" customFormat="false" ht="12.85" hidden="false" customHeight="false" outlineLevel="0" collapsed="false">
      <c r="A38" s="1" t="s">
        <v>106</v>
      </c>
      <c r="B38" s="0" t="n">
        <f aca="false">SEARCH("value",A38,0)+6+1</f>
        <v>24</v>
      </c>
      <c r="C38" s="0" t="n">
        <f aca="false">SEARCH(" id",A38,0)-1</f>
        <v>31</v>
      </c>
      <c r="D38" s="0" t="str">
        <f aca="false">MID(A38,B38,-B38+C38)</f>
        <v>60-150A</v>
      </c>
      <c r="E38" s="0" t="n">
        <f aca="false">SEARCH("id",A38,0)</f>
        <v>33</v>
      </c>
      <c r="F38" s="4" t="n">
        <f aca="false">ISERR(D38)</f>
        <v>0</v>
      </c>
      <c r="G38" s="4" t="n">
        <f aca="false">ISERR(E38)</f>
        <v>0</v>
      </c>
      <c r="H38" s="0" t="str">
        <f aca="false">CONCATENATE(F38,G38)</f>
        <v>00</v>
      </c>
      <c r="I38" s="0" t="str">
        <f aca="false">IF(H38="10",E38,"")</f>
        <v/>
      </c>
    </row>
    <row r="39" customFormat="false" ht="12.85" hidden="false" customHeight="false" outlineLevel="0" collapsed="false">
      <c r="A39" s="1" t="s">
        <v>107</v>
      </c>
      <c r="B39" s="0" t="n">
        <f aca="false">SEARCH("value",A39,0)+6+1</f>
        <v>24</v>
      </c>
      <c r="C39" s="0" t="n">
        <f aca="false">SEARCH(" id",A39,0)-1</f>
        <v>29</v>
      </c>
      <c r="D39" s="0" t="str">
        <f aca="false">MID(A39,B39,-B39+C39)</f>
        <v>200A+</v>
      </c>
      <c r="E39" s="0" t="n">
        <f aca="false">SEARCH("id",A39,0)</f>
        <v>31</v>
      </c>
      <c r="F39" s="4" t="n">
        <f aca="false">ISERR(D39)</f>
        <v>0</v>
      </c>
      <c r="G39" s="4" t="n">
        <f aca="false">ISERR(E39)</f>
        <v>0</v>
      </c>
      <c r="H39" s="0" t="str">
        <f aca="false">CONCATENATE(F39,G39)</f>
        <v>00</v>
      </c>
      <c r="I39" s="0" t="str">
        <f aca="false">IF(H39="10",E39,"")</f>
        <v/>
      </c>
    </row>
    <row r="40" customFormat="false" ht="12.85" hidden="false" customHeight="false" outlineLevel="0" collapsed="false">
      <c r="A40" s="1" t="s">
        <v>95</v>
      </c>
      <c r="B40" s="0" t="e">
        <f aca="false">SEARCH("value",A40,0)+6+1</f>
        <v>#VALUE!</v>
      </c>
      <c r="C40" s="0" t="e">
        <f aca="false">SEARCH(" id",A40,0)-1</f>
        <v>#VALUE!</v>
      </c>
      <c r="D40" s="0" t="e">
        <f aca="false">MID(A40,B40,-B40+C40)</f>
        <v>#VALUE!</v>
      </c>
      <c r="E40" s="0" t="e">
        <f aca="false">SEARCH("id",A40,0)</f>
        <v>#VALUE!</v>
      </c>
      <c r="F40" s="4" t="n">
        <f aca="false">ISERR(D40)</f>
        <v>1</v>
      </c>
      <c r="G40" s="4" t="n">
        <f aca="false">ISERR(E40)</f>
        <v>1</v>
      </c>
      <c r="H40" s="0" t="str">
        <f aca="false">CONCATENATE(F40,G40)</f>
        <v>11</v>
      </c>
      <c r="I40" s="0" t="str">
        <f aca="false">IF(H40="10",E40,"")</f>
        <v/>
      </c>
    </row>
    <row r="41" customFormat="false" ht="12.85" hidden="false" customHeight="false" outlineLevel="0" collapsed="false">
      <c r="A41" s="1" t="s">
        <v>108</v>
      </c>
      <c r="B41" s="0" t="e">
        <f aca="false">SEARCH("value",A41,0)+6+1</f>
        <v>#VALUE!</v>
      </c>
      <c r="C41" s="0" t="e">
        <f aca="false">SEARCH(" id",A41,0)-1</f>
        <v>#VALUE!</v>
      </c>
      <c r="D41" s="0" t="e">
        <f aca="false">MID(A41,B41,-B41+C41)</f>
        <v>#VALUE!</v>
      </c>
      <c r="E41" s="0" t="e">
        <f aca="false">SEARCH("id",A41,0)</f>
        <v>#VALUE!</v>
      </c>
      <c r="F41" s="4" t="n">
        <f aca="false">ISERR(D41)</f>
        <v>1</v>
      </c>
      <c r="G41" s="4" t="n">
        <f aca="false">ISERR(E41)</f>
        <v>1</v>
      </c>
      <c r="H41" s="0" t="str">
        <f aca="false">CONCATENATE(F41,G41)</f>
        <v>11</v>
      </c>
      <c r="I41" s="0" t="str">
        <f aca="false">IF(H41="10",E41,"")</f>
        <v/>
      </c>
    </row>
    <row r="42" customFormat="false" ht="12.85" hidden="false" customHeight="false" outlineLevel="0" collapsed="false">
      <c r="A42" s="1" t="s">
        <v>109</v>
      </c>
      <c r="B42" s="0" t="e">
        <f aca="false">SEARCH("value",A42,0)+6+1</f>
        <v>#VALUE!</v>
      </c>
      <c r="C42" s="0" t="e">
        <f aca="false">SEARCH(" id",A42,0)-1</f>
        <v>#VALUE!</v>
      </c>
      <c r="D42" s="0" t="e">
        <f aca="false">MID(A42,B42,-B42+C42)</f>
        <v>#VALUE!</v>
      </c>
      <c r="E42" s="0" t="e">
        <f aca="false">SEARCH("id",A42,0)</f>
        <v>#VALUE!</v>
      </c>
      <c r="F42" s="4" t="n">
        <f aca="false">ISERR(D42)</f>
        <v>1</v>
      </c>
      <c r="G42" s="4" t="n">
        <f aca="false">ISERR(E42)</f>
        <v>1</v>
      </c>
      <c r="H42" s="0" t="str">
        <f aca="false">CONCATENATE(F42,G42)</f>
        <v>11</v>
      </c>
      <c r="I42" s="0" t="str">
        <f aca="false">IF(H42="10",E42,"")</f>
        <v/>
      </c>
      <c r="J42" s="0" t="e">
        <f aca="false">SEARCH("id=",A42,0)+4</f>
        <v>#VALUE!</v>
      </c>
      <c r="K42" s="0" t="n">
        <f aca="false">SEARCH("&gt;",A42,0)-1</f>
        <v>27</v>
      </c>
      <c r="L42" s="0" t="e">
        <f aca="false">MID(A42,J42,K42-J42)</f>
        <v>#VALUE!</v>
      </c>
      <c r="M42" s="4" t="n">
        <f aca="false">ISERR(L42)</f>
        <v>1</v>
      </c>
    </row>
    <row r="43" customFormat="false" ht="12.85" hidden="false" customHeight="false" outlineLevel="0" collapsed="false">
      <c r="A43" s="1" t="s">
        <v>110</v>
      </c>
      <c r="B43" s="0" t="n">
        <f aca="false">SEARCH("value",A43,0)+6+1</f>
        <v>24</v>
      </c>
      <c r="C43" s="0" t="n">
        <f aca="false">SEARCH(" id",A43,0)-1</f>
        <v>34</v>
      </c>
      <c r="D43" s="0" t="str">
        <f aca="false">MID(A43,B43,-B43+C43)</f>
        <v>2polerelay</v>
      </c>
      <c r="E43" s="0" t="n">
        <f aca="false">SEARCH("id",A43,0)</f>
        <v>36</v>
      </c>
      <c r="F43" s="4" t="n">
        <f aca="false">ISERR(D43)</f>
        <v>0</v>
      </c>
      <c r="G43" s="4" t="n">
        <f aca="false">ISERR(E43)</f>
        <v>0</v>
      </c>
      <c r="H43" s="0" t="str">
        <f aca="false">CONCATENATE(F43,G43)</f>
        <v>00</v>
      </c>
      <c r="I43" s="0" t="str">
        <f aca="false">IF(H43="10",E43,"")</f>
        <v/>
      </c>
    </row>
    <row r="44" customFormat="false" ht="12.85" hidden="false" customHeight="false" outlineLevel="0" collapsed="false">
      <c r="A44" s="1" t="s">
        <v>111</v>
      </c>
      <c r="B44" s="0" t="n">
        <f aca="false">SEARCH("value",A44,0)+6+1</f>
        <v>24</v>
      </c>
      <c r="C44" s="0" t="n">
        <f aca="false">SEARCH(" id",A44,0)-1</f>
        <v>35</v>
      </c>
      <c r="D44" s="0" t="str">
        <f aca="false">MID(A44,B44,-B44+C44)</f>
        <v>forceguided</v>
      </c>
      <c r="E44" s="0" t="n">
        <f aca="false">SEARCH("id",A44,0)</f>
        <v>31</v>
      </c>
      <c r="F44" s="4" t="n">
        <f aca="false">ISERR(D44)</f>
        <v>0</v>
      </c>
      <c r="G44" s="4" t="n">
        <f aca="false">ISERR(E44)</f>
        <v>0</v>
      </c>
      <c r="H44" s="0" t="str">
        <f aca="false">CONCATENATE(F44,G44)</f>
        <v>00</v>
      </c>
      <c r="I44" s="0" t="str">
        <f aca="false">IF(H44="10",E44,"")</f>
        <v/>
      </c>
    </row>
    <row r="45" customFormat="false" ht="12.85" hidden="false" customHeight="false" outlineLevel="0" collapsed="false">
      <c r="A45" s="1" t="s">
        <v>112</v>
      </c>
      <c r="B45" s="0" t="n">
        <f aca="false">SEARCH("value",A45,0)+6+1</f>
        <v>24</v>
      </c>
      <c r="C45" s="0" t="n">
        <f aca="false">SEARCH(" id",A45,0)-1</f>
        <v>36</v>
      </c>
      <c r="D45" s="0" t="str">
        <f aca="false">MID(A45,B45,-B45+C45)</f>
        <v>safetyrelays</v>
      </c>
      <c r="E45" s="0" t="n">
        <f aca="false">SEARCH("id",A45,0)</f>
        <v>38</v>
      </c>
      <c r="F45" s="4" t="n">
        <f aca="false">ISERR(D45)</f>
        <v>0</v>
      </c>
      <c r="G45" s="4" t="n">
        <f aca="false">ISERR(E45)</f>
        <v>0</v>
      </c>
      <c r="H45" s="0" t="str">
        <f aca="false">CONCATENATE(F45,G45)</f>
        <v>00</v>
      </c>
      <c r="I45" s="0" t="str">
        <f aca="false">IF(H45="10",E45,"")</f>
        <v/>
      </c>
    </row>
    <row r="46" customFormat="false" ht="12.85" hidden="false" customHeight="false" outlineLevel="0" collapsed="false">
      <c r="A46" s="1" t="s">
        <v>95</v>
      </c>
      <c r="B46" s="0" t="e">
        <f aca="false">SEARCH("value",A46,0)+6+1</f>
        <v>#VALUE!</v>
      </c>
      <c r="C46" s="0" t="e">
        <f aca="false">SEARCH(" id",A46,0)-1</f>
        <v>#VALUE!</v>
      </c>
      <c r="D46" s="0" t="e">
        <f aca="false">MID(A46,B46,-B46+C46)</f>
        <v>#VALUE!</v>
      </c>
      <c r="E46" s="0" t="e">
        <f aca="false">SEARCH("id",A46,0)</f>
        <v>#VALUE!</v>
      </c>
      <c r="F46" s="4" t="n">
        <f aca="false">ISERR(D46)</f>
        <v>1</v>
      </c>
      <c r="G46" s="4" t="n">
        <f aca="false">ISERR(E46)</f>
        <v>1</v>
      </c>
      <c r="H46" s="0" t="str">
        <f aca="false">CONCATENATE(F46,G46)</f>
        <v>11</v>
      </c>
      <c r="I46" s="0" t="str">
        <f aca="false">IF(H46="10",E46,"")</f>
        <v/>
      </c>
    </row>
    <row r="47" customFormat="false" ht="12.85" hidden="false" customHeight="false" outlineLevel="0" collapsed="false">
      <c r="A47" s="1" t="s">
        <v>113</v>
      </c>
      <c r="B47" s="0" t="e">
        <f aca="false">SEARCH("value",A47,0)+6+1</f>
        <v>#VALUE!</v>
      </c>
      <c r="C47" s="0" t="e">
        <f aca="false">SEARCH(" id",A47,0)-1</f>
        <v>#VALUE!</v>
      </c>
      <c r="D47" s="0" t="e">
        <f aca="false">MID(A47,B47,-B47+C47)</f>
        <v>#VALUE!</v>
      </c>
      <c r="E47" s="0" t="e">
        <f aca="false">SEARCH("id",A47,0)</f>
        <v>#VALUE!</v>
      </c>
      <c r="F47" s="4" t="n">
        <f aca="false">ISERR(D47)</f>
        <v>1</v>
      </c>
      <c r="G47" s="4" t="n">
        <f aca="false">ISERR(E47)</f>
        <v>1</v>
      </c>
      <c r="H47" s="0" t="str">
        <f aca="false">CONCATENATE(F47,G47)</f>
        <v>11</v>
      </c>
      <c r="I47" s="0" t="str">
        <f aca="false">IF(H47="10",E47,"")</f>
        <v/>
      </c>
    </row>
    <row r="48" customFormat="false" ht="12.85" hidden="false" customHeight="false" outlineLevel="0" collapsed="false">
      <c r="A48" s="1" t="s">
        <v>114</v>
      </c>
      <c r="B48" s="0" t="e">
        <f aca="false">SEARCH("value",A48,0)+6+1</f>
        <v>#VALUE!</v>
      </c>
      <c r="C48" s="0" t="e">
        <f aca="false">SEARCH(" id",A48,0)-1</f>
        <v>#VALUE!</v>
      </c>
      <c r="D48" s="0" t="e">
        <f aca="false">MID(A48,B48,-B48+C48)</f>
        <v>#VALUE!</v>
      </c>
      <c r="E48" s="0" t="e">
        <f aca="false">SEARCH("id",A48,0)</f>
        <v>#VALUE!</v>
      </c>
      <c r="F48" s="4" t="n">
        <f aca="false">ISERR(D48)</f>
        <v>1</v>
      </c>
      <c r="G48" s="4" t="n">
        <f aca="false">ISERR(E48)</f>
        <v>1</v>
      </c>
      <c r="H48" s="0" t="str">
        <f aca="false">CONCATENATE(F48,G48)</f>
        <v>11</v>
      </c>
      <c r="I48" s="0" t="str">
        <f aca="false">IF(H48="10",E48,"")</f>
        <v/>
      </c>
    </row>
    <row r="49" customFormat="false" ht="12.85" hidden="false" customHeight="false" outlineLevel="0" collapsed="false">
      <c r="A49" s="1" t="s">
        <v>115</v>
      </c>
      <c r="B49" s="0" t="n">
        <f aca="false">SEARCH("value",A49,0)+6+1</f>
        <v>24</v>
      </c>
      <c r="C49" s="0" t="n">
        <f aca="false">SEARCH(" id",A49,0)-1</f>
        <v>33</v>
      </c>
      <c r="D49" s="0" t="str">
        <f aca="false">MID(A49,B49,-B49+C49)</f>
        <v>50-1000VA</v>
      </c>
      <c r="E49" s="0" t="n">
        <f aca="false">SEARCH("id",A49,0)</f>
        <v>35</v>
      </c>
      <c r="F49" s="4" t="n">
        <f aca="false">ISERR(D49)</f>
        <v>0</v>
      </c>
      <c r="G49" s="4" t="n">
        <f aca="false">ISERR(E49)</f>
        <v>0</v>
      </c>
      <c r="H49" s="0" t="str">
        <f aca="false">CONCATENATE(F49,G49)</f>
        <v>00</v>
      </c>
      <c r="I49" s="0" t="str">
        <f aca="false">IF(H49="10",E49,"")</f>
        <v/>
      </c>
    </row>
    <row r="50" customFormat="false" ht="12.85" hidden="false" customHeight="false" outlineLevel="0" collapsed="false">
      <c r="A50" s="1" t="s">
        <v>116</v>
      </c>
      <c r="B50" s="0" t="n">
        <f aca="false">SEARCH("value",A50,0)+6+1</f>
        <v>24</v>
      </c>
      <c r="C50" s="0" t="n">
        <f aca="false">SEARCH(" id",A50,0)-1</f>
        <v>33</v>
      </c>
      <c r="D50" s="0" t="str">
        <f aca="false">MID(A50,B50,-B50+C50)</f>
        <v>1500-3KVA</v>
      </c>
      <c r="E50" s="0" t="n">
        <f aca="false">SEARCH("id",A50,0)</f>
        <v>35</v>
      </c>
      <c r="F50" s="4" t="n">
        <f aca="false">ISERR(D50)</f>
        <v>0</v>
      </c>
      <c r="G50" s="4" t="n">
        <f aca="false">ISERR(E50)</f>
        <v>0</v>
      </c>
      <c r="H50" s="0" t="str">
        <f aca="false">CONCATENATE(F50,G50)</f>
        <v>00</v>
      </c>
      <c r="I50" s="0" t="str">
        <f aca="false">IF(H50="10",E50,"")</f>
        <v/>
      </c>
    </row>
    <row r="51" customFormat="false" ht="12.85" hidden="false" customHeight="false" outlineLevel="0" collapsed="false">
      <c r="A51" s="1" t="s">
        <v>95</v>
      </c>
      <c r="B51" s="0" t="e">
        <f aca="false">SEARCH("value",A51,0)+6+1</f>
        <v>#VALUE!</v>
      </c>
      <c r="C51" s="0" t="e">
        <f aca="false">SEARCH(" id",A51,0)-1</f>
        <v>#VALUE!</v>
      </c>
      <c r="D51" s="0" t="e">
        <f aca="false">MID(A51,B51,-B51+C51)</f>
        <v>#VALUE!</v>
      </c>
      <c r="E51" s="0" t="e">
        <f aca="false">SEARCH("id",A51,0)</f>
        <v>#VALUE!</v>
      </c>
      <c r="F51" s="4" t="n">
        <f aca="false">ISERR(D51)</f>
        <v>1</v>
      </c>
      <c r="G51" s="4" t="n">
        <f aca="false">ISERR(E51)</f>
        <v>1</v>
      </c>
      <c r="H51" s="0" t="str">
        <f aca="false">CONCATENATE(F51,G51)</f>
        <v>11</v>
      </c>
      <c r="I51" s="0" t="str">
        <f aca="false">IF(H51="10",E51,"")</f>
        <v/>
      </c>
    </row>
    <row r="52" customFormat="false" ht="12.85" hidden="false" customHeight="false" outlineLevel="0" collapsed="false">
      <c r="A52" s="1" t="s">
        <v>117</v>
      </c>
      <c r="B52" s="0" t="e">
        <f aca="false">SEARCH("value",A52,0)+6+1</f>
        <v>#VALUE!</v>
      </c>
      <c r="C52" s="0" t="e">
        <f aca="false">SEARCH(" id",A52,0)-1</f>
        <v>#VALUE!</v>
      </c>
      <c r="D52" s="0" t="e">
        <f aca="false">MID(A52,B52,-B52+C52)</f>
        <v>#VALUE!</v>
      </c>
      <c r="E52" s="0" t="e">
        <f aca="false">SEARCH("id",A52,0)</f>
        <v>#VALUE!</v>
      </c>
      <c r="F52" s="4" t="n">
        <f aca="false">ISERR(D52)</f>
        <v>1</v>
      </c>
      <c r="G52" s="4" t="n">
        <f aca="false">ISERR(E52)</f>
        <v>1</v>
      </c>
      <c r="H52" s="0" t="str">
        <f aca="false">CONCATENATE(F52,G52)</f>
        <v>11</v>
      </c>
      <c r="I52" s="0" t="str">
        <f aca="false">IF(H52="10",E52,"")</f>
        <v/>
      </c>
    </row>
    <row r="53" customFormat="false" ht="12.85" hidden="false" customHeight="false" outlineLevel="0" collapsed="false">
      <c r="A53" s="1" t="s">
        <v>118</v>
      </c>
      <c r="B53" s="0" t="e">
        <f aca="false">SEARCH("value",A53,0)+6+1</f>
        <v>#VALUE!</v>
      </c>
      <c r="C53" s="0" t="e">
        <f aca="false">SEARCH(" id",A53,0)-1</f>
        <v>#VALUE!</v>
      </c>
      <c r="D53" s="0" t="e">
        <f aca="false">MID(A53,B53,-B53+C53)</f>
        <v>#VALUE!</v>
      </c>
      <c r="E53" s="0" t="e">
        <f aca="false">SEARCH("id",A53,0)</f>
        <v>#VALUE!</v>
      </c>
      <c r="F53" s="4" t="n">
        <f aca="false">ISERR(D53)</f>
        <v>1</v>
      </c>
      <c r="G53" s="4" t="n">
        <f aca="false">ISERR(E53)</f>
        <v>1</v>
      </c>
      <c r="H53" s="0" t="str">
        <f aca="false">CONCATENATE(F53,G53)</f>
        <v>11</v>
      </c>
      <c r="I53" s="0" t="str">
        <f aca="false">IF(H53="10",E53,"")</f>
        <v/>
      </c>
    </row>
    <row r="54" customFormat="false" ht="12.85" hidden="false" customHeight="false" outlineLevel="0" collapsed="false">
      <c r="A54" s="1" t="s">
        <v>119</v>
      </c>
      <c r="B54" s="0" t="e">
        <f aca="false">SEARCH("value",A54,0)+6+1</f>
        <v>#VALUE!</v>
      </c>
      <c r="C54" s="0" t="e">
        <f aca="false">SEARCH(" id",A54,0)-1</f>
        <v>#VALUE!</v>
      </c>
      <c r="D54" s="0" t="e">
        <f aca="false">MID(A54,B54,-B54+C54)</f>
        <v>#VALUE!</v>
      </c>
      <c r="E54" s="0" t="e">
        <f aca="false">SEARCH("id",A54,0)</f>
        <v>#VALUE!</v>
      </c>
      <c r="F54" s="4" t="n">
        <f aca="false">ISERR(D54)</f>
        <v>1</v>
      </c>
      <c r="G54" s="4" t="n">
        <f aca="false">ISERR(E54)</f>
        <v>1</v>
      </c>
      <c r="H54" s="0" t="str">
        <f aca="false">CONCATENATE(F54,G54)</f>
        <v>11</v>
      </c>
      <c r="I54" s="0" t="str">
        <f aca="false">IF(H54="10",E54,"")</f>
        <v/>
      </c>
    </row>
    <row r="55" customFormat="false" ht="12.85" hidden="false" customHeight="false" outlineLevel="0" collapsed="false">
      <c r="A55" s="1" t="s">
        <v>120</v>
      </c>
      <c r="B55" s="0" t="e">
        <f aca="false">SEARCH("value",A55,0)+6+1</f>
        <v>#VALUE!</v>
      </c>
      <c r="C55" s="0" t="e">
        <f aca="false">SEARCH(" id",A55,0)-1</f>
        <v>#VALUE!</v>
      </c>
      <c r="D55" s="0" t="e">
        <f aca="false">MID(A55,B55,-B55+C55)</f>
        <v>#VALUE!</v>
      </c>
      <c r="E55" s="0" t="e">
        <f aca="false">SEARCH("id",A55,0)</f>
        <v>#VALUE!</v>
      </c>
      <c r="F55" s="4" t="n">
        <f aca="false">ISERR(D55)</f>
        <v>1</v>
      </c>
      <c r="G55" s="4" t="n">
        <f aca="false">ISERR(E55)</f>
        <v>1</v>
      </c>
      <c r="H55" s="0" t="str">
        <f aca="false">CONCATENATE(F55,G55)</f>
        <v>11</v>
      </c>
      <c r="I55" s="0" t="str">
        <f aca="false">IF(H55="10",E55,"")</f>
        <v/>
      </c>
    </row>
    <row r="56" customFormat="false" ht="12.85" hidden="false" customHeight="false" outlineLevel="0" collapsed="false">
      <c r="A56" s="1" t="s">
        <v>121</v>
      </c>
      <c r="B56" s="0" t="e">
        <f aca="false">SEARCH("value",A56,0)+6+1</f>
        <v>#VALUE!</v>
      </c>
      <c r="C56" s="0" t="e">
        <f aca="false">SEARCH(" id",A56,0)-1</f>
        <v>#VALUE!</v>
      </c>
      <c r="D56" s="0" t="e">
        <f aca="false">MID(A56,B56,-B56+C56)</f>
        <v>#VALUE!</v>
      </c>
      <c r="E56" s="0" t="e">
        <f aca="false">SEARCH("id",A56,0)</f>
        <v>#VALUE!</v>
      </c>
      <c r="F56" s="4" t="n">
        <f aca="false">ISERR(D56)</f>
        <v>1</v>
      </c>
      <c r="G56" s="4" t="n">
        <f aca="false">ISERR(E56)</f>
        <v>1</v>
      </c>
      <c r="H56" s="0" t="str">
        <f aca="false">CONCATENATE(F56,G56)</f>
        <v>11</v>
      </c>
      <c r="I56" s="0" t="str">
        <f aca="false">IF(H56="10",E56,"")</f>
        <v/>
      </c>
    </row>
    <row r="57" customFormat="false" ht="12.85" hidden="false" customHeight="false" outlineLevel="0" collapsed="false">
      <c r="A57" s="1" t="s">
        <v>122</v>
      </c>
      <c r="B57" s="0" t="n">
        <f aca="false">SEARCH("value",A57,0)+6+1</f>
        <v>24</v>
      </c>
      <c r="C57" s="0" t="n">
        <f aca="false">SEARCH(" id",A57,0)-1</f>
        <v>46</v>
      </c>
      <c r="D57" s="0" t="str">
        <f aca="false">MID(A57,B57,-B57+C57)</f>
        <v>mainunitandpowersupply</v>
      </c>
      <c r="E57" s="0" t="n">
        <f aca="false">SEARCH("id",A57,0)</f>
        <v>48</v>
      </c>
      <c r="F57" s="4" t="n">
        <f aca="false">ISERR(D57)</f>
        <v>0</v>
      </c>
      <c r="G57" s="4" t="n">
        <f aca="false">ISERR(E57)</f>
        <v>0</v>
      </c>
      <c r="H57" s="0" t="str">
        <f aca="false">CONCATENATE(F57,G57)</f>
        <v>00</v>
      </c>
      <c r="I57" s="0" t="str">
        <f aca="false">IF(H57="10",E57,"")</f>
        <v/>
      </c>
    </row>
    <row r="58" customFormat="false" ht="12.85" hidden="false" customHeight="false" outlineLevel="0" collapsed="false">
      <c r="A58" s="1" t="s">
        <v>123</v>
      </c>
      <c r="B58" s="0" t="n">
        <f aca="false">SEARCH("value",A58,0)+6+1</f>
        <v>24</v>
      </c>
      <c r="C58" s="0" t="n">
        <f aca="false">SEARCH(" id",A58,0)-1</f>
        <v>36</v>
      </c>
      <c r="D58" s="0" t="str">
        <f aca="false">MID(A58,B58,-B58+C58)</f>
        <v>digInOut16pt</v>
      </c>
      <c r="E58" s="0" t="n">
        <f aca="false">SEARCH("id",A58,0)</f>
        <v>38</v>
      </c>
      <c r="F58" s="4" t="n">
        <f aca="false">ISERR(D58)</f>
        <v>0</v>
      </c>
      <c r="G58" s="4" t="n">
        <f aca="false">ISERR(E58)</f>
        <v>0</v>
      </c>
      <c r="H58" s="0" t="str">
        <f aca="false">CONCATENATE(F58,G58)</f>
        <v>00</v>
      </c>
      <c r="I58" s="0" t="str">
        <f aca="false">IF(H58="10",E58,"")</f>
        <v/>
      </c>
    </row>
    <row r="59" customFormat="false" ht="12.85" hidden="false" customHeight="false" outlineLevel="0" collapsed="false">
      <c r="A59" s="1" t="s">
        <v>124</v>
      </c>
      <c r="B59" s="0" t="n">
        <f aca="false">SEARCH("value",A59,0)+6+1</f>
        <v>24</v>
      </c>
      <c r="C59" s="0" t="n">
        <f aca="false">SEARCH(" id",A59,0)-1</f>
        <v>36</v>
      </c>
      <c r="D59" s="0" t="str">
        <f aca="false">MID(A59,B59,-B59+C59)</f>
        <v>analInOut4pt</v>
      </c>
      <c r="E59" s="0" t="n">
        <f aca="false">SEARCH("id",A59,0)</f>
        <v>38</v>
      </c>
      <c r="F59" s="4" t="n">
        <f aca="false">ISERR(D59)</f>
        <v>0</v>
      </c>
      <c r="G59" s="4" t="n">
        <f aca="false">ISERR(E59)</f>
        <v>0</v>
      </c>
      <c r="H59" s="0" t="str">
        <f aca="false">CONCATENATE(F59,G59)</f>
        <v>00</v>
      </c>
      <c r="I59" s="0" t="str">
        <f aca="false">IF(H59="10",E59,"")</f>
        <v/>
      </c>
    </row>
    <row r="60" customFormat="false" ht="12.85" hidden="false" customHeight="false" outlineLevel="0" collapsed="false">
      <c r="A60" s="1" t="s">
        <v>95</v>
      </c>
      <c r="B60" s="0" t="e">
        <f aca="false">SEARCH("value",A60,0)+6+1</f>
        <v>#VALUE!</v>
      </c>
      <c r="C60" s="0" t="e">
        <f aca="false">SEARCH(" id",A60,0)-1</f>
        <v>#VALUE!</v>
      </c>
      <c r="D60" s="0" t="e">
        <f aca="false">MID(A60,B60,-B60+C60)</f>
        <v>#VALUE!</v>
      </c>
      <c r="E60" s="0" t="e">
        <f aca="false">SEARCH("id",A60,0)</f>
        <v>#VALUE!</v>
      </c>
      <c r="F60" s="4" t="n">
        <f aca="false">ISERR(D60)</f>
        <v>1</v>
      </c>
      <c r="G60" s="4" t="n">
        <f aca="false">ISERR(E60)</f>
        <v>1</v>
      </c>
      <c r="H60" s="0" t="str">
        <f aca="false">CONCATENATE(F60,G60)</f>
        <v>11</v>
      </c>
      <c r="I60" s="0" t="str">
        <f aca="false">IF(H60="10",E60,"")</f>
        <v/>
      </c>
    </row>
    <row r="61" customFormat="false" ht="12.85" hidden="false" customHeight="false" outlineLevel="0" collapsed="false">
      <c r="A61" s="1" t="s">
        <v>125</v>
      </c>
      <c r="B61" s="0" t="e">
        <f aca="false">SEARCH("value",A61,0)+6+1</f>
        <v>#VALUE!</v>
      </c>
      <c r="C61" s="0" t="e">
        <f aca="false">SEARCH(" id",A61,0)-1</f>
        <v>#VALUE!</v>
      </c>
      <c r="D61" s="0" t="e">
        <f aca="false">MID(A61,B61,-B61+C61)</f>
        <v>#VALUE!</v>
      </c>
      <c r="E61" s="0" t="e">
        <f aca="false">SEARCH("id",A61,0)</f>
        <v>#VALUE!</v>
      </c>
      <c r="F61" s="4" t="n">
        <f aca="false">ISERR(D61)</f>
        <v>1</v>
      </c>
      <c r="G61" s="4" t="n">
        <f aca="false">ISERR(E61)</f>
        <v>1</v>
      </c>
      <c r="H61" s="0" t="str">
        <f aca="false">CONCATENATE(F61,G61)</f>
        <v>11</v>
      </c>
      <c r="I61" s="0" t="str">
        <f aca="false">IF(H61="10",E61,"")</f>
        <v/>
      </c>
    </row>
    <row r="62" customFormat="false" ht="12.85" hidden="false" customHeight="false" outlineLevel="0" collapsed="false">
      <c r="A62" s="1" t="s">
        <v>126</v>
      </c>
      <c r="B62" s="0" t="e">
        <f aca="false">SEARCH("value",A62,0)+6+1</f>
        <v>#VALUE!</v>
      </c>
      <c r="C62" s="0" t="e">
        <f aca="false">SEARCH(" id",A62,0)-1</f>
        <v>#VALUE!</v>
      </c>
      <c r="D62" s="0" t="e">
        <f aca="false">MID(A62,B62,-B62+C62)</f>
        <v>#VALUE!</v>
      </c>
      <c r="E62" s="0" t="e">
        <f aca="false">SEARCH("id",A62,0)</f>
        <v>#VALUE!</v>
      </c>
      <c r="F62" s="4" t="n">
        <f aca="false">ISERR(D62)</f>
        <v>1</v>
      </c>
      <c r="G62" s="4" t="n">
        <f aca="false">ISERR(E62)</f>
        <v>1</v>
      </c>
      <c r="H62" s="0" t="str">
        <f aca="false">CONCATENATE(F62,G62)</f>
        <v>11</v>
      </c>
      <c r="I62" s="0" t="str">
        <f aca="false">IF(H62="10",E62,"")</f>
        <v/>
      </c>
    </row>
    <row r="63" customFormat="false" ht="12.85" hidden="false" customHeight="false" outlineLevel="0" collapsed="false">
      <c r="A63" s="1" t="s">
        <v>127</v>
      </c>
      <c r="B63" s="0" t="n">
        <f aca="false">SEARCH("value",A63,0)+6+1</f>
        <v>24</v>
      </c>
      <c r="C63" s="0" t="n">
        <f aca="false">SEARCH(" id",A63,0)-1</f>
        <v>37</v>
      </c>
      <c r="D63" s="0" t="str">
        <f aca="false">MID(A63,B63,-B63+C63)</f>
        <v>analInOut4pt2</v>
      </c>
      <c r="E63" s="0" t="n">
        <f aca="false">SEARCH("id",A63,0)</f>
        <v>39</v>
      </c>
      <c r="F63" s="4" t="n">
        <f aca="false">ISERR(D63)</f>
        <v>0</v>
      </c>
      <c r="G63" s="4" t="n">
        <f aca="false">ISERR(E63)</f>
        <v>0</v>
      </c>
      <c r="H63" s="0" t="str">
        <f aca="false">CONCATENATE(F63,G63)</f>
        <v>00</v>
      </c>
      <c r="I63" s="0" t="str">
        <f aca="false">IF(H63="10",E63,"")</f>
        <v/>
      </c>
    </row>
    <row r="64" customFormat="false" ht="12.85" hidden="false" customHeight="false" outlineLevel="0" collapsed="false">
      <c r="A64" s="1" t="s">
        <v>95</v>
      </c>
      <c r="B64" s="0" t="e">
        <f aca="false">SEARCH("value",A64,0)+6+1</f>
        <v>#VALUE!</v>
      </c>
      <c r="C64" s="0" t="e">
        <f aca="false">SEARCH(" id",A64,0)-1</f>
        <v>#VALUE!</v>
      </c>
      <c r="D64" s="0" t="e">
        <f aca="false">MID(A64,B64,-B64+C64)</f>
        <v>#VALUE!</v>
      </c>
      <c r="E64" s="0" t="e">
        <f aca="false">SEARCH("id",A64,0)</f>
        <v>#VALUE!</v>
      </c>
      <c r="F64" s="4" t="n">
        <f aca="false">ISERR(D64)</f>
        <v>1</v>
      </c>
      <c r="G64" s="4" t="n">
        <f aca="false">ISERR(E64)</f>
        <v>1</v>
      </c>
      <c r="H64" s="0" t="str">
        <f aca="false">CONCATENATE(F64,G64)</f>
        <v>11</v>
      </c>
      <c r="I64" s="0" t="str">
        <f aca="false">IF(H64="10",E64,"")</f>
        <v/>
      </c>
    </row>
    <row r="65" customFormat="false" ht="12.85" hidden="false" customHeight="false" outlineLevel="0" collapsed="false">
      <c r="A65" s="1" t="s">
        <v>128</v>
      </c>
      <c r="B65" s="0" t="e">
        <f aca="false">SEARCH("value",A65,0)+6+1</f>
        <v>#VALUE!</v>
      </c>
      <c r="C65" s="0" t="e">
        <f aca="false">SEARCH(" id",A65,0)-1</f>
        <v>#VALUE!</v>
      </c>
      <c r="D65" s="0" t="e">
        <f aca="false">MID(A65,B65,-B65+C65)</f>
        <v>#VALUE!</v>
      </c>
      <c r="E65" s="0" t="e">
        <f aca="false">SEARCH("id",A65,0)</f>
        <v>#VALUE!</v>
      </c>
      <c r="F65" s="4" t="n">
        <f aca="false">ISERR(D65)</f>
        <v>1</v>
      </c>
      <c r="G65" s="4" t="n">
        <f aca="false">ISERR(E65)</f>
        <v>1</v>
      </c>
      <c r="H65" s="0" t="str">
        <f aca="false">CONCATENATE(F65,G65)</f>
        <v>11</v>
      </c>
      <c r="I65" s="0" t="str">
        <f aca="false">IF(H65="10",E65,"")</f>
        <v/>
      </c>
    </row>
    <row r="66" customFormat="false" ht="12.85" hidden="false" customHeight="false" outlineLevel="0" collapsed="false">
      <c r="A66" s="1" t="s">
        <v>129</v>
      </c>
      <c r="B66" s="0" t="e">
        <f aca="false">SEARCH("value",A66,0)+6+1</f>
        <v>#VALUE!</v>
      </c>
      <c r="C66" s="0" t="e">
        <f aca="false">SEARCH(" id",A66,0)-1</f>
        <v>#VALUE!</v>
      </c>
      <c r="D66" s="0" t="e">
        <f aca="false">MID(A66,B66,-B66+C66)</f>
        <v>#VALUE!</v>
      </c>
      <c r="E66" s="0" t="e">
        <f aca="false">SEARCH("id",A66,0)</f>
        <v>#VALUE!</v>
      </c>
      <c r="F66" s="4" t="n">
        <f aca="false">ISERR(D66)</f>
        <v>1</v>
      </c>
      <c r="G66" s="4" t="n">
        <f aca="false">ISERR(E66)</f>
        <v>1</v>
      </c>
      <c r="H66" s="0" t="str">
        <f aca="false">CONCATENATE(F66,G66)</f>
        <v>11</v>
      </c>
      <c r="I66" s="0" t="str">
        <f aca="false">IF(H66="10",E66,"")</f>
        <v/>
      </c>
    </row>
    <row r="67" customFormat="false" ht="12.85" hidden="false" customHeight="false" outlineLevel="0" collapsed="false">
      <c r="A67" s="1" t="s">
        <v>130</v>
      </c>
      <c r="B67" s="0" t="n">
        <f aca="false">SEARCH("value",A67,0)+6+1</f>
        <v>24</v>
      </c>
      <c r="C67" s="0" t="n">
        <f aca="false">SEARCH(" id",A67,0)-1</f>
        <v>48</v>
      </c>
      <c r="D67" s="0" t="str">
        <f aca="false">MID(A67,B67,-B67+C67)</f>
        <v>LAYOUTOFENCLOSUREANDDOOR</v>
      </c>
      <c r="E67" s="0" t="n">
        <f aca="false">SEARCH("id",A67,0)</f>
        <v>50</v>
      </c>
      <c r="F67" s="4" t="n">
        <f aca="false">ISERR(D67)</f>
        <v>0</v>
      </c>
      <c r="G67" s="4" t="n">
        <f aca="false">ISERR(E67)</f>
        <v>0</v>
      </c>
      <c r="H67" s="0" t="str">
        <f aca="false">CONCATENATE(F67,G67)</f>
        <v>00</v>
      </c>
      <c r="I67" s="0" t="str">
        <f aca="false">IF(H67="10",E67,"")</f>
        <v/>
      </c>
    </row>
    <row r="68" customFormat="false" ht="12.85" hidden="false" customHeight="false" outlineLevel="0" collapsed="false">
      <c r="A68" s="1" t="s">
        <v>95</v>
      </c>
      <c r="B68" s="0" t="e">
        <f aca="false">SEARCH("value",A68,0)+6+1</f>
        <v>#VALUE!</v>
      </c>
      <c r="C68" s="0" t="e">
        <f aca="false">SEARCH(" id",A68,0)-1</f>
        <v>#VALUE!</v>
      </c>
      <c r="D68" s="0" t="e">
        <f aca="false">MID(A68,B68,-B68+C68)</f>
        <v>#VALUE!</v>
      </c>
      <c r="E68" s="0" t="e">
        <f aca="false">SEARCH("id",A68,0)</f>
        <v>#VALUE!</v>
      </c>
      <c r="F68" s="4" t="n">
        <f aca="false">ISERR(D68)</f>
        <v>1</v>
      </c>
      <c r="G68" s="4" t="n">
        <f aca="false">ISERR(E68)</f>
        <v>1</v>
      </c>
      <c r="H68" s="0" t="str">
        <f aca="false">CONCATENATE(F68,G68)</f>
        <v>11</v>
      </c>
      <c r="I68" s="0" t="str">
        <f aca="false">IF(H68="10",E68,"")</f>
        <v/>
      </c>
    </row>
    <row r="69" customFormat="false" ht="12.85" hidden="false" customHeight="false" outlineLevel="0" collapsed="false">
      <c r="A69" s="1" t="s">
        <v>131</v>
      </c>
      <c r="B69" s="0" t="e">
        <f aca="false">SEARCH("value",A69,0)+6+1</f>
        <v>#VALUE!</v>
      </c>
      <c r="C69" s="0" t="e">
        <f aca="false">SEARCH(" id",A69,0)-1</f>
        <v>#VALUE!</v>
      </c>
      <c r="D69" s="0" t="e">
        <f aca="false">MID(A69,B69,-B69+C69)</f>
        <v>#VALUE!</v>
      </c>
      <c r="E69" s="0" t="e">
        <f aca="false">SEARCH("id",A69,0)</f>
        <v>#VALUE!</v>
      </c>
      <c r="F69" s="4" t="n">
        <f aca="false">ISERR(D69)</f>
        <v>1</v>
      </c>
      <c r="G69" s="4" t="n">
        <f aca="false">ISERR(E69)</f>
        <v>1</v>
      </c>
      <c r="H69" s="0" t="str">
        <f aca="false">CONCATENATE(F69,G69)</f>
        <v>11</v>
      </c>
      <c r="I69" s="0" t="str">
        <f aca="false">IF(H69="10",E69,"")</f>
        <v/>
      </c>
    </row>
    <row r="70" customFormat="false" ht="12.85" hidden="false" customHeight="false" outlineLevel="0" collapsed="false">
      <c r="A70" s="1" t="s">
        <v>132</v>
      </c>
      <c r="B70" s="0" t="e">
        <f aca="false">SEARCH("value",A70,0)+6+1</f>
        <v>#VALUE!</v>
      </c>
      <c r="C70" s="0" t="e">
        <f aca="false">SEARCH(" id",A70,0)-1</f>
        <v>#VALUE!</v>
      </c>
      <c r="D70" s="0" t="e">
        <f aca="false">MID(A70,B70,-B70+C70)</f>
        <v>#VALUE!</v>
      </c>
      <c r="E70" s="0" t="e">
        <f aca="false">SEARCH("id",A70,0)</f>
        <v>#VALUE!</v>
      </c>
      <c r="F70" s="4" t="n">
        <f aca="false">ISERR(D70)</f>
        <v>1</v>
      </c>
      <c r="G70" s="4" t="n">
        <f aca="false">ISERR(E70)</f>
        <v>1</v>
      </c>
      <c r="H70" s="0" t="str">
        <f aca="false">CONCATENATE(F70,G70)</f>
        <v>11</v>
      </c>
      <c r="I70" s="0" t="str">
        <f aca="false">IF(H70="10",E70,"")</f>
        <v/>
      </c>
    </row>
    <row r="71" customFormat="false" ht="12.85" hidden="false" customHeight="false" outlineLevel="0" collapsed="false">
      <c r="A71" s="1" t="s">
        <v>133</v>
      </c>
      <c r="B71" s="0" t="n">
        <f aca="false">SEARCH("value",A71,0)+6+1</f>
        <v>24</v>
      </c>
      <c r="C71" s="0" t="n">
        <f aca="false">SEARCH(" id",A71,0)-1</f>
        <v>36</v>
      </c>
      <c r="D71" s="0" t="str">
        <f aca="false">MID(A71,B71,-B71+C71)</f>
        <v>1-10 devices</v>
      </c>
      <c r="E71" s="0" t="n">
        <f aca="false">SEARCH("id",A71,0)</f>
        <v>38</v>
      </c>
      <c r="F71" s="4" t="n">
        <f aca="false">ISERR(D71)</f>
        <v>0</v>
      </c>
      <c r="G71" s="4" t="n">
        <f aca="false">ISERR(E71)</f>
        <v>0</v>
      </c>
      <c r="H71" s="0" t="str">
        <f aca="false">CONCATENATE(F71,G71)</f>
        <v>00</v>
      </c>
      <c r="I71" s="0" t="str">
        <f aca="false">IF(H71="10",E71,"")</f>
        <v/>
      </c>
    </row>
    <row r="72" customFormat="false" ht="12.85" hidden="false" customHeight="false" outlineLevel="0" collapsed="false">
      <c r="A72" s="1" t="s">
        <v>134</v>
      </c>
      <c r="B72" s="0" t="n">
        <f aca="false">SEARCH("value",A72,0)+6+1</f>
        <v>24</v>
      </c>
      <c r="C72" s="0" t="n">
        <f aca="false">SEARCH(" id",A72,0)-1</f>
        <v>44</v>
      </c>
      <c r="D72" s="0" t="str">
        <f aca="false">MID(A72,B72,-B72+C72)</f>
        <v>eachAdditionalDevice</v>
      </c>
      <c r="E72" s="0" t="n">
        <f aca="false">SEARCH("id",A72,0)</f>
        <v>46</v>
      </c>
      <c r="F72" s="4" t="n">
        <f aca="false">ISERR(D72)</f>
        <v>0</v>
      </c>
      <c r="G72" s="4" t="n">
        <f aca="false">ISERR(E72)</f>
        <v>0</v>
      </c>
      <c r="H72" s="0" t="str">
        <f aca="false">CONCATENATE(F72,G72)</f>
        <v>00</v>
      </c>
      <c r="I72" s="0" t="str">
        <f aca="false">IF(H72="10",E72,"")</f>
        <v/>
      </c>
    </row>
    <row r="73" customFormat="false" ht="12.85" hidden="false" customHeight="false" outlineLevel="0" collapsed="false">
      <c r="A73" s="1" t="s">
        <v>135</v>
      </c>
      <c r="B73" s="0" t="n">
        <f aca="false">SEARCH("value",A73,0)+6+1</f>
        <v>24</v>
      </c>
      <c r="C73" s="0" t="n">
        <f aca="false">SEARCH(" id",A73,0)-1</f>
        <v>27</v>
      </c>
      <c r="D73" s="0" t="str">
        <f aca="false">MID(A73,B73,-B73+C73)</f>
        <v>hmi</v>
      </c>
      <c r="E73" s="0" t="n">
        <f aca="false">SEARCH("id",A73,0)</f>
        <v>29</v>
      </c>
      <c r="F73" s="4" t="n">
        <f aca="false">ISERR(D73)</f>
        <v>0</v>
      </c>
      <c r="G73" s="4" t="n">
        <f aca="false">ISERR(E73)</f>
        <v>0</v>
      </c>
      <c r="H73" s="0" t="str">
        <f aca="false">CONCATENATE(F73,G73)</f>
        <v>00</v>
      </c>
      <c r="I73" s="0" t="str">
        <f aca="false">IF(H73="10",E73,"")</f>
        <v/>
      </c>
    </row>
    <row r="74" customFormat="false" ht="12.85" hidden="false" customHeight="false" outlineLevel="0" collapsed="false">
      <c r="A74" s="1" t="s">
        <v>136</v>
      </c>
      <c r="B74" s="0" t="n">
        <f aca="false">SEARCH("value",A74,0)+6+1</f>
        <v>24</v>
      </c>
      <c r="C74" s="0" t="n">
        <f aca="false">SEARCH(" id",A74,0)-1</f>
        <v>36</v>
      </c>
      <c r="D74" s="0" t="str">
        <f aca="false">MID(A74,B74,-B74+C74)</f>
        <v>cable glands</v>
      </c>
      <c r="E74" s="0" t="n">
        <f aca="false">SEARCH("id",A74,0)</f>
        <v>38</v>
      </c>
      <c r="F74" s="4" t="n">
        <f aca="false">ISERR(D74)</f>
        <v>0</v>
      </c>
      <c r="G74" s="4" t="n">
        <f aca="false">ISERR(E74)</f>
        <v>0</v>
      </c>
      <c r="H74" s="0" t="str">
        <f aca="false">CONCATENATE(F74,G74)</f>
        <v>00</v>
      </c>
      <c r="I74" s="0" t="str">
        <f aca="false">IF(H74="10",E74,"")</f>
        <v/>
      </c>
    </row>
    <row r="75" customFormat="false" ht="12.85" hidden="false" customHeight="false" outlineLevel="0" collapsed="false">
      <c r="A75" s="1" t="s">
        <v>137</v>
      </c>
      <c r="B75" s="0" t="n">
        <f aca="false">SEARCH("value",A75,0)+6+1</f>
        <v>24</v>
      </c>
      <c r="C75" s="0" t="n">
        <f aca="false">SEARCH(" id",A75,0)-1</f>
        <v>54</v>
      </c>
      <c r="D75" s="0" t="str">
        <f aca="false">MID(A75,B75,-B75+C75)</f>
        <v>externalConnectionQuickConnect</v>
      </c>
      <c r="E75" s="0" t="n">
        <f aca="false">SEARCH("id",A75,0)</f>
        <v>56</v>
      </c>
      <c r="F75" s="4" t="n">
        <f aca="false">ISERR(D75)</f>
        <v>0</v>
      </c>
      <c r="G75" s="4" t="n">
        <f aca="false">ISERR(E75)</f>
        <v>0</v>
      </c>
      <c r="H75" s="0" t="str">
        <f aca="false">CONCATENATE(F75,G75)</f>
        <v>00</v>
      </c>
      <c r="I75" s="0" t="str">
        <f aca="false">IF(H75="10",E75,"")</f>
        <v/>
      </c>
    </row>
    <row r="76" customFormat="false" ht="12.85" hidden="false" customHeight="false" outlineLevel="0" collapsed="false">
      <c r="A76" s="1" t="s">
        <v>138</v>
      </c>
      <c r="B76" s="0" t="n">
        <f aca="false">SEARCH("value",A76,0)+6+1</f>
        <v>24</v>
      </c>
      <c r="C76" s="0" t="n">
        <f aca="false">SEARCH(" id",A76,0)-1</f>
        <v>59</v>
      </c>
      <c r="D76" s="0" t="str">
        <f aca="false">MID(A76,B76,-B76+C76)</f>
        <v>punchMountAndWireExternamComponents</v>
      </c>
      <c r="E76" s="0" t="n">
        <f aca="false">SEARCH("id",A76,0)</f>
        <v>61</v>
      </c>
      <c r="F76" s="4" t="n">
        <f aca="false">ISERR(D76)</f>
        <v>0</v>
      </c>
      <c r="G76" s="4" t="n">
        <f aca="false">ISERR(E76)</f>
        <v>0</v>
      </c>
      <c r="H76" s="0" t="str">
        <f aca="false">CONCATENATE(F76,G76)</f>
        <v>00</v>
      </c>
      <c r="I76" s="0" t="str">
        <f aca="false">IF(H76="10",E76,"")</f>
        <v/>
      </c>
    </row>
    <row r="77" customFormat="false" ht="12.85" hidden="false" customHeight="false" outlineLevel="0" collapsed="false">
      <c r="A77" s="1" t="s">
        <v>139</v>
      </c>
      <c r="B77" s="0" t="n">
        <f aca="false">SEARCH("value",A77,0)+6+1</f>
        <v>24</v>
      </c>
      <c r="C77" s="0" t="n">
        <f aca="false">SEARCH(" id",A77,0)-1</f>
        <v>50</v>
      </c>
      <c r="D77" s="0" t="str">
        <f aca="false">MID(A77,B77,-B77+C77)</f>
        <v>pilotDevicePushButSswLight</v>
      </c>
      <c r="E77" s="0" t="n">
        <f aca="false">SEARCH("id",A77,0)</f>
        <v>52</v>
      </c>
      <c r="F77" s="4" t="n">
        <f aca="false">ISERR(D77)</f>
        <v>0</v>
      </c>
      <c r="G77" s="4" t="n">
        <f aca="false">ISERR(E77)</f>
        <v>0</v>
      </c>
      <c r="H77" s="0" t="str">
        <f aca="false">CONCATENATE(F77,G77)</f>
        <v>00</v>
      </c>
      <c r="I77" s="0" t="str">
        <f aca="false">IF(H77="10",E77,"")</f>
        <v/>
      </c>
    </row>
    <row r="78" customFormat="false" ht="12.85" hidden="false" customHeight="false" outlineLevel="0" collapsed="false">
      <c r="A78" s="1" t="s">
        <v>140</v>
      </c>
      <c r="B78" s="0" t="n">
        <f aca="false">SEARCH("value",A78,0)+6+1</f>
        <v>24</v>
      </c>
      <c r="C78" s="0" t="n">
        <f aca="false">SEARCH(" id",A78,0)-1</f>
        <v>33</v>
      </c>
      <c r="D78" s="0" t="str">
        <f aca="false">MID(A78,B78,-B78+C78)</f>
        <v>perDevice</v>
      </c>
      <c r="E78" s="0" t="n">
        <f aca="false">SEARCH("id",A78,0)</f>
        <v>35</v>
      </c>
      <c r="F78" s="4" t="n">
        <f aca="false">ISERR(D78)</f>
        <v>0</v>
      </c>
      <c r="G78" s="4" t="n">
        <f aca="false">ISERR(E78)</f>
        <v>0</v>
      </c>
      <c r="H78" s="0" t="str">
        <f aca="false">CONCATENATE(F78,G78)</f>
        <v>00</v>
      </c>
      <c r="I78" s="0" t="str">
        <f aca="false">IF(H78="10",E78,"")</f>
        <v/>
      </c>
    </row>
    <row r="79" customFormat="false" ht="12.85" hidden="false" customHeight="false" outlineLevel="0" collapsed="false">
      <c r="A79" s="1" t="s">
        <v>135</v>
      </c>
      <c r="B79" s="0" t="n">
        <f aca="false">SEARCH("value",A79,0)+6+1</f>
        <v>24</v>
      </c>
      <c r="C79" s="0" t="n">
        <f aca="false">SEARCH(" id",A79,0)-1</f>
        <v>27</v>
      </c>
      <c r="D79" s="0" t="str">
        <f aca="false">MID(A79,B79,-B79+C79)</f>
        <v>hmi</v>
      </c>
      <c r="E79" s="0" t="n">
        <f aca="false">SEARCH("id",A79,0)</f>
        <v>29</v>
      </c>
      <c r="F79" s="4" t="n">
        <f aca="false">ISERR(D79)</f>
        <v>0</v>
      </c>
      <c r="G79" s="4" t="n">
        <f aca="false">ISERR(E79)</f>
        <v>0</v>
      </c>
      <c r="H79" s="0" t="str">
        <f aca="false">CONCATENATE(F79,G79)</f>
        <v>00</v>
      </c>
      <c r="I79" s="0" t="str">
        <f aca="false">IF(H79="10",E79,"")</f>
        <v/>
      </c>
    </row>
    <row r="80" customFormat="false" ht="12.85" hidden="false" customHeight="false" outlineLevel="0" collapsed="false">
      <c r="A80" s="1" t="s">
        <v>141</v>
      </c>
      <c r="B80" s="0" t="n">
        <f aca="false">SEARCH("value",A80,0)+6+1</f>
        <v>24</v>
      </c>
      <c r="C80" s="0" t="n">
        <f aca="false">SEARCH(" id",A80,0)-1</f>
        <v>36</v>
      </c>
      <c r="D80" s="0" t="str">
        <f aca="false">MID(A80,B80,-B80+C80)</f>
        <v>cableGlands1</v>
      </c>
      <c r="E80" s="0" t="n">
        <f aca="false">SEARCH("id",A80,0)</f>
        <v>38</v>
      </c>
      <c r="F80" s="4" t="n">
        <f aca="false">ISERR(D80)</f>
        <v>0</v>
      </c>
      <c r="G80" s="4" t="n">
        <f aca="false">ISERR(E80)</f>
        <v>0</v>
      </c>
      <c r="H80" s="0" t="str">
        <f aca="false">CONCATENATE(F80,G80)</f>
        <v>00</v>
      </c>
      <c r="I80" s="0" t="str">
        <f aca="false">IF(H80="10",E80,"")</f>
        <v/>
      </c>
    </row>
    <row r="81" customFormat="false" ht="12.85" hidden="false" customHeight="false" outlineLevel="0" collapsed="false">
      <c r="A81" s="1" t="s">
        <v>142</v>
      </c>
      <c r="B81" s="0" t="n">
        <f aca="false">SEARCH("value",A81,0)+6+1</f>
        <v>24</v>
      </c>
      <c r="C81" s="0" t="n">
        <f aca="false">SEARCH(" id",A81,0)-1</f>
        <v>51</v>
      </c>
      <c r="D81" s="0" t="str">
        <f aca="false">MID(A81,B81,-B81+C81)</f>
        <v>externamConnectQuickConnect</v>
      </c>
      <c r="E81" s="0" t="n">
        <f aca="false">SEARCH("id",A81,0)</f>
        <v>53</v>
      </c>
      <c r="F81" s="4" t="n">
        <f aca="false">ISERR(D81)</f>
        <v>0</v>
      </c>
      <c r="G81" s="4" t="n">
        <f aca="false">ISERR(E81)</f>
        <v>0</v>
      </c>
      <c r="H81" s="0" t="str">
        <f aca="false">CONCATENATE(F81,G81)</f>
        <v>00</v>
      </c>
      <c r="I81" s="0" t="str">
        <f aca="false">IF(H81="10",E81,"")</f>
        <v/>
      </c>
    </row>
    <row r="82" customFormat="false" ht="12.85" hidden="false" customHeight="false" outlineLevel="0" collapsed="false">
      <c r="A82" s="1" t="s">
        <v>143</v>
      </c>
      <c r="B82" s="0" t="n">
        <f aca="false">SEARCH("value",A82,0)+6+1</f>
        <v>24</v>
      </c>
      <c r="C82" s="0" t="n">
        <f aca="false">SEARCH(" id",A82,0)-1</f>
        <v>33</v>
      </c>
      <c r="D82" s="0" t="str">
        <f aca="false">MID(A82,B82,-B82+C82)</f>
        <v>1-10poles</v>
      </c>
      <c r="E82" s="0" t="n">
        <f aca="false">SEARCH("id",A82,0)</f>
        <v>35</v>
      </c>
      <c r="F82" s="4" t="n">
        <f aca="false">ISERR(D82)</f>
        <v>0</v>
      </c>
      <c r="G82" s="4" t="n">
        <f aca="false">ISERR(E82)</f>
        <v>0</v>
      </c>
      <c r="H82" s="0" t="str">
        <f aca="false">CONCATENATE(F82,G82)</f>
        <v>00</v>
      </c>
      <c r="I82" s="0" t="str">
        <f aca="false">IF(H82="10",E82,"")</f>
        <v/>
      </c>
    </row>
    <row r="83" customFormat="false" ht="12.85" hidden="false" customHeight="false" outlineLevel="0" collapsed="false">
      <c r="A83" s="1" t="s">
        <v>144</v>
      </c>
      <c r="B83" s="0" t="n">
        <f aca="false">SEARCH("value",A83,0)+6+1</f>
        <v>24</v>
      </c>
      <c r="C83" s="0" t="n">
        <f aca="false">SEARCH(" id",A83,0)-1</f>
        <v>34</v>
      </c>
      <c r="D83" s="0" t="str">
        <f aca="false">MID(A83,B83,-B83+C83)</f>
        <v>12-16poles</v>
      </c>
      <c r="E83" s="0" t="n">
        <f aca="false">SEARCH("id",A83,0)</f>
        <v>36</v>
      </c>
      <c r="F83" s="4" t="n">
        <f aca="false">ISERR(D83)</f>
        <v>0</v>
      </c>
      <c r="G83" s="4" t="n">
        <f aca="false">ISERR(E83)</f>
        <v>0</v>
      </c>
      <c r="H83" s="0" t="str">
        <f aca="false">CONCATENATE(F83,G83)</f>
        <v>00</v>
      </c>
      <c r="I83" s="0" t="str">
        <f aca="false">IF(H83="10",E83,"")</f>
        <v/>
      </c>
    </row>
    <row r="84" customFormat="false" ht="12.85" hidden="false" customHeight="false" outlineLevel="0" collapsed="false">
      <c r="A84" s="1" t="s">
        <v>145</v>
      </c>
      <c r="B84" s="0" t="n">
        <f aca="false">SEARCH("value",A84,0)+6+1</f>
        <v>24</v>
      </c>
      <c r="C84" s="0" t="n">
        <f aca="false">SEARCH(" id",A84,0)-1</f>
        <v>46</v>
      </c>
      <c r="D84" s="0" t="str">
        <f aca="false">MID(A84,B84,-B84+C84)</f>
        <v>coolingFanintakeFilter</v>
      </c>
      <c r="E84" s="0" t="n">
        <f aca="false">SEARCH("id",A84,0)</f>
        <v>48</v>
      </c>
      <c r="F84" s="4" t="n">
        <f aca="false">ISERR(D84)</f>
        <v>0</v>
      </c>
      <c r="G84" s="4" t="n">
        <f aca="false">ISERR(E84)</f>
        <v>0</v>
      </c>
      <c r="H84" s="0" t="str">
        <f aca="false">CONCATENATE(F84,G84)</f>
        <v>00</v>
      </c>
      <c r="I84" s="0" t="str">
        <f aca="false">IF(H84="10",E84,"")</f>
        <v/>
      </c>
    </row>
    <row r="85" customFormat="false" ht="12.85" hidden="false" customHeight="false" outlineLevel="0" collapsed="false">
      <c r="A85" s="1" t="s">
        <v>95</v>
      </c>
      <c r="B85" s="0" t="e">
        <f aca="false">SEARCH("value",A85,0)+6+1</f>
        <v>#VALUE!</v>
      </c>
      <c r="C85" s="0" t="e">
        <f aca="false">SEARCH(" id",A85,0)-1</f>
        <v>#VALUE!</v>
      </c>
      <c r="D85" s="0" t="e">
        <f aca="false">MID(A85,B85,-B85+C85)</f>
        <v>#VALUE!</v>
      </c>
      <c r="E85" s="0" t="e">
        <f aca="false">SEARCH("id",A85,0)</f>
        <v>#VALUE!</v>
      </c>
      <c r="F85" s="4" t="n">
        <f aca="false">ISERR(D85)</f>
        <v>1</v>
      </c>
      <c r="G85" s="4" t="n">
        <f aca="false">ISERR(E85)</f>
        <v>1</v>
      </c>
      <c r="H85" s="0" t="str">
        <f aca="false">CONCATENATE(F85,G85)</f>
        <v>11</v>
      </c>
      <c r="I85" s="0" t="str">
        <f aca="false">IF(H85="10",E85,"")</f>
        <v/>
      </c>
    </row>
    <row r="86" customFormat="false" ht="12.85" hidden="false" customHeight="false" outlineLevel="0" collapsed="false">
      <c r="A86" s="1"/>
      <c r="B86" s="0" t="e">
        <f aca="false">SEARCH("value",A86,0)+6+1</f>
        <v>#VALUE!</v>
      </c>
      <c r="C86" s="0" t="e">
        <f aca="false">SEARCH(" id",A86,0)-1</f>
        <v>#VALUE!</v>
      </c>
      <c r="D86" s="0" t="e">
        <f aca="false">MID(A86,B86,-B86+C86)</f>
        <v>#VALUE!</v>
      </c>
      <c r="E86" s="0" t="e">
        <f aca="false">SEARCH("id",A86,0)</f>
        <v>#VALUE!</v>
      </c>
      <c r="F86" s="4" t="n">
        <f aca="false">ISERR(D86)</f>
        <v>1</v>
      </c>
      <c r="G86" s="4" t="n">
        <f aca="false">ISERR(E86)</f>
        <v>1</v>
      </c>
      <c r="H86" s="0" t="str">
        <f aca="false">CONCATENATE(F86,G86)</f>
        <v>11</v>
      </c>
      <c r="I86" s="0" t="str">
        <f aca="false">IF(H86="10",E86,"")</f>
        <v/>
      </c>
    </row>
    <row r="87" customFormat="false" ht="12.85" hidden="false" customHeight="false" outlineLevel="0" collapsed="false">
      <c r="A87" s="1" t="s">
        <v>146</v>
      </c>
      <c r="B87" s="0" t="e">
        <f aca="false">SEARCH("value",A87,0)+6+1</f>
        <v>#VALUE!</v>
      </c>
      <c r="C87" s="0" t="e">
        <f aca="false">SEARCH(" id",A87,0)-1</f>
        <v>#VALUE!</v>
      </c>
      <c r="D87" s="0" t="e">
        <f aca="false">MID(A87,B87,-B87+C87)</f>
        <v>#VALUE!</v>
      </c>
      <c r="E87" s="0" t="e">
        <f aca="false">SEARCH("id",A87,0)</f>
        <v>#VALUE!</v>
      </c>
      <c r="F87" s="4" t="n">
        <f aca="false">ISERR(D87)</f>
        <v>1</v>
      </c>
      <c r="G87" s="4" t="n">
        <f aca="false">ISERR(E87)</f>
        <v>1</v>
      </c>
      <c r="H87" s="0" t="str">
        <f aca="false">CONCATENATE(F87,G87)</f>
        <v>11</v>
      </c>
      <c r="I87" s="0" t="str">
        <f aca="false">IF(H87="10",E87,"")</f>
        <v/>
      </c>
    </row>
    <row r="88" customFormat="false" ht="12.85" hidden="false" customHeight="false" outlineLevel="0" collapsed="false">
      <c r="A88" s="1" t="s">
        <v>81</v>
      </c>
      <c r="B88" s="0" t="e">
        <f aca="false">SEARCH("value",A88,0)+6+1</f>
        <v>#VALUE!</v>
      </c>
      <c r="C88" s="0" t="e">
        <f aca="false">SEARCH(" id",A88,0)-1</f>
        <v>#VALUE!</v>
      </c>
      <c r="D88" s="0" t="e">
        <f aca="false">MID(A88,B88,-B88+C88)</f>
        <v>#VALUE!</v>
      </c>
      <c r="E88" s="0" t="e">
        <f aca="false">SEARCH("id",A88,0)</f>
        <v>#VALUE!</v>
      </c>
      <c r="F88" s="4" t="n">
        <f aca="false">ISERR(D88)</f>
        <v>1</v>
      </c>
      <c r="G88" s="4" t="n">
        <f aca="false">ISERR(E88)</f>
        <v>1</v>
      </c>
      <c r="H88" s="0" t="str">
        <f aca="false">CONCATENATE(F88,G88)</f>
        <v>11</v>
      </c>
      <c r="I88" s="0" t="str">
        <f aca="false">IF(H88="10",E88,"")</f>
        <v/>
      </c>
    </row>
    <row r="89" customFormat="false" ht="12.85" hidden="false" customHeight="false" outlineLevel="0" collapsed="false">
      <c r="A89" s="1" t="s">
        <v>78</v>
      </c>
      <c r="B89" s="0" t="e">
        <f aca="false">SEARCH("value",A89,0)+6+1</f>
        <v>#VALUE!</v>
      </c>
      <c r="C89" s="0" t="e">
        <f aca="false">SEARCH(" id",A89,0)-1</f>
        <v>#VALUE!</v>
      </c>
      <c r="D89" s="0" t="e">
        <f aca="false">MID(A89,B89,-B89+C89)</f>
        <v>#VALUE!</v>
      </c>
      <c r="E89" s="0" t="e">
        <f aca="false">SEARCH("id",A89,0)</f>
        <v>#VALUE!</v>
      </c>
      <c r="F89" s="4" t="n">
        <f aca="false">ISERR(D89)</f>
        <v>1</v>
      </c>
      <c r="G89" s="4" t="n">
        <f aca="false">ISERR(E89)</f>
        <v>1</v>
      </c>
      <c r="H89" s="0" t="str">
        <f aca="false">CONCATENATE(F89,G89)</f>
        <v>11</v>
      </c>
      <c r="I89" s="0" t="str">
        <f aca="false">IF(H89="10",E89,"")</f>
        <v/>
      </c>
    </row>
    <row r="90" customFormat="false" ht="12.85" hidden="false" customHeight="false" outlineLevel="0" collapsed="false">
      <c r="A90" s="1" t="s">
        <v>147</v>
      </c>
      <c r="B90" s="0" t="e">
        <f aca="false">SEARCH("value",A90,0)+6+1</f>
        <v>#VALUE!</v>
      </c>
      <c r="C90" s="0" t="e">
        <f aca="false">SEARCH(" id",A90,0)-1</f>
        <v>#VALUE!</v>
      </c>
      <c r="D90" s="0" t="e">
        <f aca="false">MID(A90,B90,-B90+C90)</f>
        <v>#VALUE!</v>
      </c>
      <c r="E90" s="0" t="e">
        <f aca="false">SEARCH("id",A90,0)</f>
        <v>#VALUE!</v>
      </c>
      <c r="F90" s="4" t="n">
        <f aca="false">ISERR(D90)</f>
        <v>1</v>
      </c>
      <c r="G90" s="4" t="n">
        <f aca="false">ISERR(E90)</f>
        <v>1</v>
      </c>
      <c r="H90" s="0" t="str">
        <f aca="false">CONCATENATE(F90,G90)</f>
        <v>11</v>
      </c>
      <c r="I90" s="0" t="str">
        <f aca="false">IF(H90="10",E90,"")</f>
        <v/>
      </c>
    </row>
    <row r="91" customFormat="false" ht="12.85" hidden="false" customHeight="false" outlineLevel="0" collapsed="false">
      <c r="A91" s="1" t="s">
        <v>83</v>
      </c>
      <c r="B91" s="0" t="e">
        <f aca="false">SEARCH("value",A91,0)+6+1</f>
        <v>#VALUE!</v>
      </c>
      <c r="C91" s="0" t="e">
        <f aca="false">SEARCH(" id",A91,0)-1</f>
        <v>#VALUE!</v>
      </c>
      <c r="D91" s="0" t="e">
        <f aca="false">MID(A91,B91,-B91+C91)</f>
        <v>#VALUE!</v>
      </c>
      <c r="E91" s="0" t="e">
        <f aca="false">SEARCH("id",A91,0)</f>
        <v>#VALUE!</v>
      </c>
      <c r="F91" s="4" t="n">
        <f aca="false">ISERR(D91)</f>
        <v>1</v>
      </c>
      <c r="G91" s="4" t="n">
        <f aca="false">ISERR(E91)</f>
        <v>1</v>
      </c>
      <c r="H91" s="0" t="str">
        <f aca="false">CONCATENATE(F91,G91)</f>
        <v>11</v>
      </c>
      <c r="I91" s="0" t="str">
        <f aca="false">IF(H91="10",E91,"")</f>
        <v/>
      </c>
    </row>
    <row r="92" customFormat="false" ht="12.85" hidden="false" customHeight="false" outlineLevel="0" collapsed="false">
      <c r="A92" s="1" t="s">
        <v>148</v>
      </c>
      <c r="B92" s="0" t="e">
        <f aca="false">SEARCH("value",A92,0)+6+1</f>
        <v>#VALUE!</v>
      </c>
      <c r="C92" s="0" t="e">
        <f aca="false">SEARCH(" id",A92,0)-1</f>
        <v>#VALUE!</v>
      </c>
      <c r="D92" s="0" t="e">
        <f aca="false">MID(A92,B92,-B92+C92)</f>
        <v>#VALUE!</v>
      </c>
      <c r="E92" s="0" t="e">
        <f aca="false">SEARCH("id",A92,0)</f>
        <v>#VALUE!</v>
      </c>
      <c r="F92" s="4" t="n">
        <f aca="false">ISERR(D92)</f>
        <v>1</v>
      </c>
      <c r="G92" s="4" t="n">
        <f aca="false">ISERR(E92)</f>
        <v>1</v>
      </c>
      <c r="H92" s="0" t="str">
        <f aca="false">CONCATENATE(F92,G92)</f>
        <v>11</v>
      </c>
      <c r="I92" s="0" t="str">
        <f aca="false">IF(H92="10",E92,"")</f>
        <v/>
      </c>
    </row>
    <row r="93" customFormat="false" ht="12.85" hidden="false" customHeight="false" outlineLevel="0" collapsed="false">
      <c r="A93" s="1" t="s">
        <v>149</v>
      </c>
      <c r="B93" s="0" t="n">
        <f aca="false">SEARCH("value",A93,0)+6+1</f>
        <v>24</v>
      </c>
      <c r="C93" s="0" t="n">
        <f aca="false">SEARCH(" id",A93,0)-1</f>
        <v>28</v>
      </c>
      <c r="D93" s="0" t="str">
        <f aca="false">MID(A93,B93,-B93+C93)</f>
        <v>4to6</v>
      </c>
      <c r="E93" s="0" t="n">
        <f aca="false">SEARCH("id",A93,0)</f>
        <v>30</v>
      </c>
      <c r="F93" s="4" t="n">
        <f aca="false">ISERR(D93)</f>
        <v>0</v>
      </c>
      <c r="G93" s="4" t="n">
        <f aca="false">ISERR(E93)</f>
        <v>0</v>
      </c>
      <c r="H93" s="0" t="str">
        <f aca="false">CONCATENATE(F93,G93)</f>
        <v>00</v>
      </c>
      <c r="I93" s="0" t="str">
        <f aca="false">IF(H93="10",E93,"")</f>
        <v/>
      </c>
    </row>
    <row r="94" customFormat="false" ht="12.85" hidden="false" customHeight="false" outlineLevel="0" collapsed="false">
      <c r="A94" s="1" t="s">
        <v>150</v>
      </c>
      <c r="B94" s="0" t="n">
        <f aca="false">SEARCH("value",A94,0)+6+1</f>
        <v>24</v>
      </c>
      <c r="C94" s="0" t="n">
        <f aca="false">SEARCH(" id",A94,0)-1</f>
        <v>28</v>
      </c>
      <c r="D94" s="0" t="str">
        <f aca="false">MID(A94,B94,-B94+C94)</f>
        <v>3to4</v>
      </c>
      <c r="E94" s="0" t="n">
        <f aca="false">SEARCH("id",A94,0)</f>
        <v>30</v>
      </c>
      <c r="F94" s="4" t="n">
        <f aca="false">ISERR(D94)</f>
        <v>0</v>
      </c>
      <c r="G94" s="4" t="n">
        <f aca="false">ISERR(E94)</f>
        <v>0</v>
      </c>
      <c r="H94" s="0" t="str">
        <f aca="false">CONCATENATE(F94,G94)</f>
        <v>00</v>
      </c>
      <c r="I94" s="0" t="str">
        <f aca="false">IF(H94="10",E94,"")</f>
        <v/>
      </c>
    </row>
    <row r="95" customFormat="false" ht="12.85" hidden="false" customHeight="false" outlineLevel="0" collapsed="false">
      <c r="A95" s="1" t="s">
        <v>151</v>
      </c>
      <c r="B95" s="0" t="n">
        <f aca="false">SEARCH("value",A95,0)+6+1</f>
        <v>24</v>
      </c>
      <c r="C95" s="0" t="n">
        <f aca="false">SEARCH(" id",A95,0)-1</f>
        <v>28</v>
      </c>
      <c r="D95" s="0" t="str">
        <f aca="false">MID(A95,B95,-B95+C95)</f>
        <v>2to3</v>
      </c>
      <c r="E95" s="0" t="n">
        <f aca="false">SEARCH("id",A95,0)</f>
        <v>30</v>
      </c>
      <c r="F95" s="4" t="n">
        <f aca="false">ISERR(D95)</f>
        <v>0</v>
      </c>
      <c r="G95" s="4" t="n">
        <f aca="false">ISERR(E95)</f>
        <v>0</v>
      </c>
      <c r="H95" s="0" t="str">
        <f aca="false">CONCATENATE(F95,G95)</f>
        <v>00</v>
      </c>
      <c r="I95" s="0" t="str">
        <f aca="false">IF(H95="10",E95,"")</f>
        <v/>
      </c>
    </row>
    <row r="96" customFormat="false" ht="12.85" hidden="false" customHeight="false" outlineLevel="0" collapsed="false">
      <c r="A96" s="1" t="s">
        <v>152</v>
      </c>
      <c r="B96" s="0" t="n">
        <f aca="false">SEARCH("value",A96,0)+6+1</f>
        <v>24</v>
      </c>
      <c r="C96" s="0" t="n">
        <f aca="false">SEARCH(" id",A96,0)-1</f>
        <v>28</v>
      </c>
      <c r="D96" s="0" t="str">
        <f aca="false">MID(A96,B96,-B96+C96)</f>
        <v>1to2</v>
      </c>
      <c r="E96" s="0" t="n">
        <f aca="false">SEARCH("id",A96,0)</f>
        <v>30</v>
      </c>
      <c r="F96" s="4" t="n">
        <f aca="false">ISERR(D96)</f>
        <v>0</v>
      </c>
      <c r="G96" s="4" t="n">
        <f aca="false">ISERR(E96)</f>
        <v>0</v>
      </c>
      <c r="H96" s="0" t="str">
        <f aca="false">CONCATENATE(F96,G96)</f>
        <v>00</v>
      </c>
      <c r="I96" s="0" t="str">
        <f aca="false">IF(H96="10",E96,"")</f>
        <v/>
      </c>
    </row>
    <row r="97" customFormat="false" ht="12.85" hidden="false" customHeight="false" outlineLevel="0" collapsed="false">
      <c r="A97" s="1" t="s">
        <v>153</v>
      </c>
      <c r="B97" s="0" t="n">
        <f aca="false">SEARCH("value",A97,0)+6+1</f>
        <v>24</v>
      </c>
      <c r="C97" s="0" t="n">
        <f aca="false">SEARCH(" id",A97,0)-1</f>
        <v>29</v>
      </c>
      <c r="D97" s="0" t="str">
        <f aca="false">MID(A97,B97,-B97+C97)</f>
        <v>1week</v>
      </c>
      <c r="E97" s="0" t="n">
        <f aca="false">SEARCH("id",A97,0)</f>
        <v>31</v>
      </c>
      <c r="F97" s="4" t="n">
        <f aca="false">ISERR(D97)</f>
        <v>0</v>
      </c>
      <c r="G97" s="4" t="n">
        <f aca="false">ISERR(E97)</f>
        <v>0</v>
      </c>
      <c r="H97" s="0" t="str">
        <f aca="false">CONCATENATE(F97,G97)</f>
        <v>00</v>
      </c>
      <c r="I97" s="0" t="str">
        <f aca="false">IF(H97="10",E97,"")</f>
        <v/>
      </c>
    </row>
    <row r="98" customFormat="false" ht="12.85" hidden="false" customHeight="false" outlineLevel="0" collapsed="false">
      <c r="A98" s="1" t="s">
        <v>95</v>
      </c>
      <c r="B98" s="0" t="e">
        <f aca="false">SEARCH("value",A98,0)+6+1</f>
        <v>#VALUE!</v>
      </c>
      <c r="C98" s="0" t="e">
        <f aca="false">SEARCH(" id",A98,0)-1</f>
        <v>#VALUE!</v>
      </c>
      <c r="D98" s="0" t="e">
        <f aca="false">MID(A98,B98,-B98+C98)</f>
        <v>#VALUE!</v>
      </c>
      <c r="E98" s="0" t="e">
        <f aca="false">SEARCH("id",A98,0)</f>
        <v>#VALUE!</v>
      </c>
      <c r="F98" s="4" t="n">
        <f aca="false">ISERR(D98)</f>
        <v>1</v>
      </c>
      <c r="G98" s="4" t="n">
        <f aca="false">ISERR(E98)</f>
        <v>1</v>
      </c>
      <c r="H98" s="0" t="str">
        <f aca="false">CONCATENATE(F98,G98)</f>
        <v>11</v>
      </c>
      <c r="I98" s="0" t="str">
        <f aca="false">IF(H98="10",E98,"")</f>
        <v/>
      </c>
    </row>
    <row r="99" customFormat="false" ht="12.85" hidden="false" customHeight="false" outlineLevel="0" collapsed="false">
      <c r="A99" s="1" t="s">
        <v>96</v>
      </c>
      <c r="B99" s="0" t="e">
        <f aca="false">SEARCH("value",A99,0)+6+1</f>
        <v>#VALUE!</v>
      </c>
      <c r="C99" s="0" t="e">
        <f aca="false">SEARCH(" id",A99,0)-1</f>
        <v>#VALUE!</v>
      </c>
      <c r="D99" s="0" t="e">
        <f aca="false">MID(A99,B99,-B99+C99)</f>
        <v>#VALUE!</v>
      </c>
      <c r="E99" s="0" t="e">
        <f aca="false">SEARCH("id",A99,0)</f>
        <v>#VALUE!</v>
      </c>
      <c r="F99" s="4" t="n">
        <f aca="false">ISERR(D99)</f>
        <v>1</v>
      </c>
      <c r="G99" s="4" t="n">
        <f aca="false">ISERR(E99)</f>
        <v>1</v>
      </c>
      <c r="H99" s="0" t="str">
        <f aca="false">CONCATENATE(F99,G99)</f>
        <v>11</v>
      </c>
      <c r="I99" s="0" t="str">
        <f aca="false">IF(H99="10",E99,"")</f>
        <v/>
      </c>
    </row>
    <row r="100" customFormat="false" ht="12.85" hidden="false" customHeight="false" outlineLevel="0" collapsed="false">
      <c r="A100" s="1" t="s">
        <v>81</v>
      </c>
      <c r="B100" s="0" t="e">
        <f aca="false">SEARCH("value",A100,0)+6+1</f>
        <v>#VALUE!</v>
      </c>
      <c r="C100" s="0" t="e">
        <f aca="false">SEARCH(" id",A100,0)-1</f>
        <v>#VALUE!</v>
      </c>
      <c r="D100" s="0" t="e">
        <f aca="false">MID(A100,B100,-B100+C100)</f>
        <v>#VALUE!</v>
      </c>
      <c r="E100" s="0" t="e">
        <f aca="false">SEARCH("id",A100,0)</f>
        <v>#VALUE!</v>
      </c>
      <c r="F100" s="4" t="n">
        <f aca="false">ISERR(D100)</f>
        <v>1</v>
      </c>
      <c r="G100" s="4" t="n">
        <f aca="false">ISERR(E100)</f>
        <v>1</v>
      </c>
      <c r="H100" s="0" t="str">
        <f aca="false">CONCATENATE(F100,G100)</f>
        <v>11</v>
      </c>
      <c r="I100" s="0" t="str">
        <f aca="false">IF(H100="10",E100,"")</f>
        <v/>
      </c>
    </row>
    <row r="101" customFormat="false" ht="12.85" hidden="false" customHeight="false" outlineLevel="0" collapsed="false">
      <c r="A101" s="1" t="s">
        <v>78</v>
      </c>
      <c r="B101" s="0" t="e">
        <f aca="false">SEARCH("value",A101,0)+6+1</f>
        <v>#VALUE!</v>
      </c>
      <c r="C101" s="0" t="e">
        <f aca="false">SEARCH(" id",A101,0)-1</f>
        <v>#VALUE!</v>
      </c>
      <c r="D101" s="0" t="e">
        <f aca="false">MID(A101,B101,-B101+C101)</f>
        <v>#VALUE!</v>
      </c>
      <c r="E101" s="0" t="e">
        <f aca="false">SEARCH("id",A101,0)</f>
        <v>#VALUE!</v>
      </c>
      <c r="F101" s="4" t="n">
        <f aca="false">ISERR(D101)</f>
        <v>1</v>
      </c>
      <c r="G101" s="4" t="n">
        <f aca="false">ISERR(E101)</f>
        <v>1</v>
      </c>
      <c r="H101" s="0" t="str">
        <f aca="false">CONCATENATE(F101,G101)</f>
        <v>11</v>
      </c>
      <c r="I101" s="0" t="str">
        <f aca="false">IF(H101="10",E101,"")</f>
        <v/>
      </c>
    </row>
    <row r="102" customFormat="false" ht="12.85" hidden="false" customHeight="false" outlineLevel="0" collapsed="false">
      <c r="A102" s="1" t="s">
        <v>154</v>
      </c>
      <c r="B102" s="0" t="e">
        <f aca="false">SEARCH("value",A102,0)+6+1</f>
        <v>#VALUE!</v>
      </c>
      <c r="C102" s="0" t="e">
        <f aca="false">SEARCH(" id",A102,0)-1</f>
        <v>#VALUE!</v>
      </c>
      <c r="D102" s="0" t="e">
        <f aca="false">MID(A102,B102,-B102+C102)</f>
        <v>#VALUE!</v>
      </c>
      <c r="E102" s="0" t="e">
        <f aca="false">SEARCH("id",A102,0)</f>
        <v>#VALUE!</v>
      </c>
      <c r="F102" s="4" t="n">
        <f aca="false">ISERR(D102)</f>
        <v>1</v>
      </c>
      <c r="G102" s="4" t="n">
        <f aca="false">ISERR(E102)</f>
        <v>1</v>
      </c>
      <c r="H102" s="0" t="str">
        <f aca="false">CONCATENATE(F102,G102)</f>
        <v>11</v>
      </c>
      <c r="I102" s="0" t="str">
        <f aca="false">IF(H102="10",E102,"")</f>
        <v/>
      </c>
    </row>
    <row r="103" customFormat="false" ht="12.85" hidden="false" customHeight="false" outlineLevel="0" collapsed="false">
      <c r="A103" s="1" t="s">
        <v>155</v>
      </c>
      <c r="B103" s="0" t="e">
        <f aca="false">SEARCH("value",A103,0)+6+1</f>
        <v>#VALUE!</v>
      </c>
      <c r="C103" s="0" t="e">
        <f aca="false">SEARCH(" id",A103,0)-1</f>
        <v>#VALUE!</v>
      </c>
      <c r="D103" s="0" t="e">
        <f aca="false">MID(A103,B103,-B103+C103)</f>
        <v>#VALUE!</v>
      </c>
      <c r="E103" s="0" t="e">
        <f aca="false">SEARCH("id",A103,0)</f>
        <v>#VALUE!</v>
      </c>
      <c r="F103" s="4" t="n">
        <f aca="false">ISERR(D103)</f>
        <v>1</v>
      </c>
      <c r="G103" s="4" t="n">
        <f aca="false">ISERR(E103)</f>
        <v>1</v>
      </c>
      <c r="H103" s="0" t="str">
        <f aca="false">CONCATENATE(F103,G103)</f>
        <v>11</v>
      </c>
      <c r="I103" s="0" t="str">
        <f aca="false">IF(H103="10",E103,"")</f>
        <v/>
      </c>
    </row>
    <row r="104" customFormat="false" ht="12.85" hidden="false" customHeight="false" outlineLevel="0" collapsed="false">
      <c r="A104" s="1" t="s">
        <v>81</v>
      </c>
      <c r="B104" s="0" t="e">
        <f aca="false">SEARCH("value",A104,0)+6+1</f>
        <v>#VALUE!</v>
      </c>
      <c r="C104" s="0" t="e">
        <f aca="false">SEARCH(" id",A104,0)-1</f>
        <v>#VALUE!</v>
      </c>
      <c r="D104" s="0" t="e">
        <f aca="false">MID(A104,B104,-B104+C104)</f>
        <v>#VALUE!</v>
      </c>
      <c r="E104" s="0" t="e">
        <f aca="false">SEARCH("id",A104,0)</f>
        <v>#VALUE!</v>
      </c>
      <c r="F104" s="4" t="n">
        <f aca="false">ISERR(D104)</f>
        <v>1</v>
      </c>
      <c r="G104" s="4" t="n">
        <f aca="false">ISERR(E104)</f>
        <v>1</v>
      </c>
      <c r="H104" s="0" t="str">
        <f aca="false">CONCATENATE(F104,G104)</f>
        <v>11</v>
      </c>
      <c r="I104" s="0" t="str">
        <f aca="false">IF(H104="10",E104,"")</f>
        <v/>
      </c>
    </row>
    <row r="105" customFormat="false" ht="12.85" hidden="false" customHeight="false" outlineLevel="0" collapsed="false">
      <c r="A105" s="1"/>
      <c r="B105" s="0" t="e">
        <f aca="false">SEARCH("value",A105,0)+6+1</f>
        <v>#VALUE!</v>
      </c>
      <c r="C105" s="0" t="e">
        <f aca="false">SEARCH(" id",A105,0)-1</f>
        <v>#VALUE!</v>
      </c>
      <c r="D105" s="0" t="e">
        <f aca="false">MID(A105,B105,-B105+C105)</f>
        <v>#VALUE!</v>
      </c>
      <c r="E105" s="0" t="e">
        <f aca="false">SEARCH("id",A105,0)</f>
        <v>#VALUE!</v>
      </c>
      <c r="F105" s="4" t="n">
        <f aca="false">ISERR(D105)</f>
        <v>1</v>
      </c>
      <c r="G105" s="4" t="n">
        <f aca="false">ISERR(E105)</f>
        <v>1</v>
      </c>
      <c r="H105" s="0" t="str">
        <f aca="false">CONCATENATE(F105,G105)</f>
        <v>11</v>
      </c>
      <c r="I105" s="0" t="str">
        <f aca="false">IF(H105="10",E105,"")</f>
        <v/>
      </c>
    </row>
    <row r="106" customFormat="false" ht="12.85" hidden="false" customHeight="false" outlineLevel="0" collapsed="false">
      <c r="A106" s="1" t="s">
        <v>156</v>
      </c>
      <c r="B106" s="0" t="e">
        <f aca="false">SEARCH("value",A106,0)+6+1</f>
        <v>#VALUE!</v>
      </c>
      <c r="C106" s="0" t="e">
        <f aca="false">SEARCH(" id",A106,0)-1</f>
        <v>#VALUE!</v>
      </c>
      <c r="D106" s="0" t="e">
        <f aca="false">MID(A106,B106,-B106+C106)</f>
        <v>#VALUE!</v>
      </c>
      <c r="E106" s="0" t="e">
        <f aca="false">SEARCH("id",A106,0)</f>
        <v>#VALUE!</v>
      </c>
      <c r="F106" s="4" t="n">
        <f aca="false">ISERR(D106)</f>
        <v>1</v>
      </c>
      <c r="G106" s="4" t="n">
        <f aca="false">ISERR(E106)</f>
        <v>1</v>
      </c>
      <c r="H106" s="0" t="str">
        <f aca="false">CONCATENATE(F106,G106)</f>
        <v>11</v>
      </c>
      <c r="I106" s="0" t="str">
        <f aca="false">IF(H106="10",E106,"")</f>
        <v/>
      </c>
    </row>
    <row r="107" customFormat="false" ht="12.85" hidden="false" customHeight="false" outlineLevel="0" collapsed="false">
      <c r="A107" s="1" t="s">
        <v>157</v>
      </c>
      <c r="B107" s="0" t="n">
        <f aca="false">SEARCH("value",A107,0)+6+1</f>
        <v>39</v>
      </c>
      <c r="C107" s="0" t="e">
        <f aca="false">SEARCH(" id",A107,0)-1</f>
        <v>#VALUE!</v>
      </c>
      <c r="D107" s="0" t="e">
        <f aca="false">MID(A107,B107,-B107+C107)</f>
        <v>#VALUE!</v>
      </c>
      <c r="E107" s="0" t="e">
        <f aca="false">SEARCH("id",A107,0)</f>
        <v>#VALUE!</v>
      </c>
      <c r="F107" s="4" t="n">
        <f aca="false">ISERR(D107)</f>
        <v>1</v>
      </c>
      <c r="G107" s="4" t="n">
        <f aca="false">ISERR(E107)</f>
        <v>1</v>
      </c>
      <c r="H107" s="0" t="str">
        <f aca="false">CONCATENATE(F107,G107)</f>
        <v>11</v>
      </c>
      <c r="I107" s="0" t="str">
        <f aca="false">IF(H107="10",E107,"")</f>
        <v/>
      </c>
    </row>
    <row r="108" customFormat="false" ht="12.85" hidden="false" customHeight="false" outlineLevel="0" collapsed="false">
      <c r="A108" s="1" t="s">
        <v>158</v>
      </c>
      <c r="B108" s="0" t="e">
        <f aca="false">SEARCH("value",A108,0)+6+1</f>
        <v>#VALUE!</v>
      </c>
      <c r="C108" s="0" t="e">
        <f aca="false">SEARCH(" id",A108,0)-1</f>
        <v>#VALUE!</v>
      </c>
      <c r="D108" s="0" t="e">
        <f aca="false">MID(A108,B108,-B108+C108)</f>
        <v>#VALUE!</v>
      </c>
      <c r="E108" s="0" t="e">
        <f aca="false">SEARCH("id",A108,0)</f>
        <v>#VALUE!</v>
      </c>
      <c r="F108" s="4" t="n">
        <f aca="false">ISERR(D108)</f>
        <v>1</v>
      </c>
      <c r="G108" s="4" t="n">
        <f aca="false">ISERR(E108)</f>
        <v>1</v>
      </c>
      <c r="H108" s="0" t="str">
        <f aca="false">CONCATENATE(F108,G108)</f>
        <v>11</v>
      </c>
      <c r="I108" s="0" t="str">
        <f aca="false">IF(H108="10",E108,"")</f>
        <v/>
      </c>
    </row>
    <row r="109" customFormat="false" ht="12.85" hidden="false" customHeight="false" outlineLevel="0" collapsed="false">
      <c r="A109" s="1" t="s">
        <v>159</v>
      </c>
      <c r="B109" s="0" t="e">
        <f aca="false">SEARCH("value",A109,0)+6+1</f>
        <v>#VALUE!</v>
      </c>
      <c r="C109" s="0" t="e">
        <f aca="false">SEARCH(" id",A109,0)-1</f>
        <v>#VALUE!</v>
      </c>
      <c r="D109" s="0" t="e">
        <f aca="false">MID(A109,B109,-B109+C109)</f>
        <v>#VALUE!</v>
      </c>
      <c r="E109" s="0" t="e">
        <f aca="false">SEARCH("id",A109,0)</f>
        <v>#VALUE!</v>
      </c>
      <c r="F109" s="4" t="n">
        <f aca="false">ISERR(D109)</f>
        <v>1</v>
      </c>
      <c r="G109" s="4" t="n">
        <f aca="false">ISERR(E109)</f>
        <v>1</v>
      </c>
      <c r="H109" s="0" t="str">
        <f aca="false">CONCATENATE(F109,G109)</f>
        <v>11</v>
      </c>
      <c r="I109" s="0" t="str">
        <f aca="false">IF(H109="10",E109,"")</f>
        <v/>
      </c>
    </row>
    <row r="110" customFormat="false" ht="12.85" hidden="false" customHeight="false" outlineLevel="0" collapsed="false">
      <c r="A110" s="1"/>
      <c r="B110" s="0" t="e">
        <f aca="false">SEARCH("value",A110,0)+6+1</f>
        <v>#VALUE!</v>
      </c>
      <c r="C110" s="0" t="e">
        <f aca="false">SEARCH(" id",A110,0)-1</f>
        <v>#VALUE!</v>
      </c>
      <c r="D110" s="0" t="e">
        <f aca="false">MID(A110,B110,-B110+C110)</f>
        <v>#VALUE!</v>
      </c>
      <c r="E110" s="0" t="e">
        <f aca="false">SEARCH("id",A110,0)</f>
        <v>#VALUE!</v>
      </c>
      <c r="F110" s="4" t="n">
        <f aca="false">ISERR(D110)</f>
        <v>1</v>
      </c>
      <c r="G110" s="4" t="n">
        <f aca="false">ISERR(E110)</f>
        <v>1</v>
      </c>
      <c r="H110" s="0" t="str">
        <f aca="false">CONCATENATE(F110,G110)</f>
        <v>11</v>
      </c>
      <c r="I110" s="0" t="str">
        <f aca="false">IF(H110="10",E110,"")</f>
        <v/>
      </c>
    </row>
    <row r="111" customFormat="false" ht="12.85" hidden="false" customHeight="false" outlineLevel="0" collapsed="false">
      <c r="A111" s="1" t="s">
        <v>160</v>
      </c>
      <c r="B111" s="0" t="e">
        <f aca="false">SEARCH("value",A111,0)+6+1</f>
        <v>#VALUE!</v>
      </c>
      <c r="C111" s="0" t="e">
        <f aca="false">SEARCH(" id",A111,0)-1</f>
        <v>#VALUE!</v>
      </c>
      <c r="D111" s="0" t="e">
        <f aca="false">MID(A111,B111,-B111+C111)</f>
        <v>#VALUE!</v>
      </c>
      <c r="E111" s="0" t="e">
        <f aca="false">SEARCH("id",A111,0)</f>
        <v>#VALUE!</v>
      </c>
      <c r="F111" s="4" t="n">
        <f aca="false">ISERR(D111)</f>
        <v>1</v>
      </c>
      <c r="G111" s="4" t="n">
        <f aca="false">ISERR(E111)</f>
        <v>1</v>
      </c>
      <c r="H111" s="0" t="str">
        <f aca="false">CONCATENATE(F111,G111)</f>
        <v>11</v>
      </c>
      <c r="I111" s="0" t="str">
        <f aca="false">IF(H111="10",E111,"")</f>
        <v/>
      </c>
    </row>
    <row r="112" customFormat="false" ht="12.85" hidden="false" customHeight="false" outlineLevel="0" collapsed="false">
      <c r="A112" s="1" t="s">
        <v>161</v>
      </c>
      <c r="B112" s="0" t="e">
        <f aca="false">SEARCH("value",A112,0)+6+1</f>
        <v>#VALUE!</v>
      </c>
      <c r="C112" s="0" t="e">
        <f aca="false">SEARCH(" id",A112,0)-1</f>
        <v>#VALUE!</v>
      </c>
      <c r="D112" s="0" t="e">
        <f aca="false">MID(A112,B112,-B112+C112)</f>
        <v>#VALUE!</v>
      </c>
      <c r="E112" s="0" t="e">
        <f aca="false">SEARCH("id",A112,0)</f>
        <v>#VALUE!</v>
      </c>
      <c r="F112" s="4" t="n">
        <f aca="false">ISERR(D112)</f>
        <v>1</v>
      </c>
      <c r="G112" s="4" t="n">
        <f aca="false">ISERR(E112)</f>
        <v>1</v>
      </c>
      <c r="H112" s="0" t="str">
        <f aca="false">CONCATENATE(F112,G112)</f>
        <v>11</v>
      </c>
      <c r="I112" s="0" t="str">
        <f aca="false">IF(H112="10",E112,"")</f>
        <v/>
      </c>
    </row>
    <row r="113" customFormat="false" ht="12.85" hidden="false" customHeight="false" outlineLevel="0" collapsed="false">
      <c r="A113" s="1"/>
      <c r="B113" s="0" t="e">
        <f aca="false">SEARCH("value",A113,0)+6+1</f>
        <v>#VALUE!</v>
      </c>
      <c r="C113" s="0" t="e">
        <f aca="false">SEARCH(" id",A113,0)-1</f>
        <v>#VALUE!</v>
      </c>
      <c r="D113" s="0" t="e">
        <f aca="false">MID(A113,B113,-B113+C113)</f>
        <v>#VALUE!</v>
      </c>
      <c r="E113" s="0" t="e">
        <f aca="false">SEARCH("id",A113,0)</f>
        <v>#VALUE!</v>
      </c>
      <c r="F113" s="4" t="n">
        <f aca="false">ISERR(D113)</f>
        <v>1</v>
      </c>
      <c r="G113" s="4" t="n">
        <f aca="false">ISERR(E113)</f>
        <v>1</v>
      </c>
      <c r="H113" s="0" t="str">
        <f aca="false">CONCATENATE(F113,G113)</f>
        <v>11</v>
      </c>
      <c r="I113" s="0" t="str">
        <f aca="false">IF(H113="10",E113,"")</f>
        <v/>
      </c>
    </row>
    <row r="114" customFormat="false" ht="12.85" hidden="false" customHeight="false" outlineLevel="0" collapsed="false">
      <c r="A114" s="1" t="s">
        <v>162</v>
      </c>
      <c r="B114" s="0" t="e">
        <f aca="false">SEARCH("value",A114,0)+6+1</f>
        <v>#VALUE!</v>
      </c>
      <c r="C114" s="0" t="n">
        <f aca="false">SEARCH(" id",A114,0)-1</f>
        <v>2</v>
      </c>
      <c r="D114" s="0" t="e">
        <f aca="false">MID(A114,B114,-B114+C114)</f>
        <v>#VALUE!</v>
      </c>
      <c r="E114" s="0" t="n">
        <f aca="false">SEARCH("id",A114,0)</f>
        <v>4</v>
      </c>
      <c r="F114" s="4" t="n">
        <f aca="false">ISERR(D114)</f>
        <v>1</v>
      </c>
      <c r="G114" s="4" t="n">
        <f aca="false">ISERR(E114)</f>
        <v>0</v>
      </c>
      <c r="H114" s="0" t="str">
        <f aca="false">CONCATENATE(F114,G114)</f>
        <v>10</v>
      </c>
      <c r="I114" s="0" t="n">
        <f aca="false">IF(H114="10",E114,"")</f>
        <v>4</v>
      </c>
    </row>
    <row r="115" customFormat="false" ht="12.85" hidden="false" customHeight="false" outlineLevel="0" collapsed="false">
      <c r="A115" s="1" t="s">
        <v>163</v>
      </c>
      <c r="B115" s="0" t="n">
        <f aca="false">SEARCH("value",A115,0)+6+1</f>
        <v>30</v>
      </c>
      <c r="C115" s="0" t="e">
        <f aca="false">SEARCH(" id",A115,0)-1</f>
        <v>#VALUE!</v>
      </c>
      <c r="D115" s="0" t="e">
        <f aca="false">MID(A115,B115,-B115+C115)</f>
        <v>#VALUE!</v>
      </c>
      <c r="E115" s="0" t="e">
        <f aca="false">SEARCH("id",A115,0)</f>
        <v>#VALUE!</v>
      </c>
      <c r="F115" s="4" t="n">
        <f aca="false">ISERR(D115)</f>
        <v>1</v>
      </c>
      <c r="G115" s="4" t="n">
        <f aca="false">ISERR(E115)</f>
        <v>1</v>
      </c>
      <c r="H115" s="0" t="str">
        <f aca="false">CONCATENATE(F115,G115)</f>
        <v>11</v>
      </c>
      <c r="I115" s="0" t="str">
        <f aca="false">IF(H115="10",E115,"")</f>
        <v/>
      </c>
    </row>
    <row r="116" customFormat="false" ht="12.85" hidden="false" customHeight="false" outlineLevel="0" collapsed="false">
      <c r="A116" s="1" t="s">
        <v>164</v>
      </c>
      <c r="B116" s="0" t="n">
        <f aca="false">SEARCH("value",A116,0)+6+1</f>
        <v>31</v>
      </c>
      <c r="C116" s="0" t="e">
        <f aca="false">SEARCH(" id",A116,0)-1</f>
        <v>#VALUE!</v>
      </c>
      <c r="D116" s="0" t="e">
        <f aca="false">MID(A116,B116,-B116+C116)</f>
        <v>#VALUE!</v>
      </c>
      <c r="E116" s="0" t="e">
        <f aca="false">SEARCH("id",A116,0)</f>
        <v>#VALUE!</v>
      </c>
      <c r="F116" s="4" t="n">
        <f aca="false">ISERR(D116)</f>
        <v>1</v>
      </c>
      <c r="G116" s="4" t="n">
        <f aca="false">ISERR(E116)</f>
        <v>1</v>
      </c>
      <c r="H116" s="0" t="str">
        <f aca="false">CONCATENATE(F116,G116)</f>
        <v>11</v>
      </c>
      <c r="I116" s="0" t="str">
        <f aca="false">IF(H116="10",E116,"")</f>
        <v/>
      </c>
    </row>
    <row r="117" customFormat="false" ht="12.85" hidden="false" customHeight="false" outlineLevel="0" collapsed="false">
      <c r="A117" s="1" t="s">
        <v>165</v>
      </c>
      <c r="B117" s="0" t="e">
        <f aca="false">SEARCH("value",A117,0)+6+1</f>
        <v>#VALUE!</v>
      </c>
      <c r="C117" s="0" t="e">
        <f aca="false">SEARCH(" id",A117,0)-1</f>
        <v>#VALUE!</v>
      </c>
      <c r="D117" s="0" t="e">
        <f aca="false">MID(A117,B117,-B117+C117)</f>
        <v>#VALUE!</v>
      </c>
      <c r="E117" s="0" t="e">
        <f aca="false">SEARCH("id",A117,0)</f>
        <v>#VALUE!</v>
      </c>
      <c r="F117" s="4" t="n">
        <f aca="false">ISERR(D117)</f>
        <v>1</v>
      </c>
      <c r="G117" s="4" t="n">
        <f aca="false">ISERR(E117)</f>
        <v>1</v>
      </c>
      <c r="H117" s="0" t="str">
        <f aca="false">CONCATENATE(F117,G117)</f>
        <v>11</v>
      </c>
      <c r="I117" s="0" t="str">
        <f aca="false">IF(H117="10",E117,"")</f>
        <v/>
      </c>
    </row>
    <row r="118" customFormat="false" ht="12.85" hidden="false" customHeight="false" outlineLevel="0" collapsed="false">
      <c r="A118" s="1" t="s">
        <v>166</v>
      </c>
      <c r="B118" s="0" t="e">
        <f aca="false">SEARCH("value",A118,0)+6+1</f>
        <v>#VALUE!</v>
      </c>
      <c r="C118" s="0" t="e">
        <f aca="false">SEARCH(" id",A118,0)-1</f>
        <v>#VALUE!</v>
      </c>
      <c r="D118" s="0" t="e">
        <f aca="false">MID(A118,B118,-B118+C118)</f>
        <v>#VALUE!</v>
      </c>
      <c r="E118" s="0" t="e">
        <f aca="false">SEARCH("id",A118,0)</f>
        <v>#VALUE!</v>
      </c>
      <c r="F118" s="4" t="n">
        <f aca="false">ISERR(D118)</f>
        <v>1</v>
      </c>
      <c r="G118" s="4" t="n">
        <f aca="false">ISERR(E118)</f>
        <v>1</v>
      </c>
      <c r="H118" s="0" t="str">
        <f aca="false">CONCATENATE(F118,G118)</f>
        <v>11</v>
      </c>
      <c r="I118" s="0" t="str">
        <f aca="false">IF(H118="10",E118,"")</f>
        <v/>
      </c>
    </row>
    <row r="119" customFormat="false" ht="12.85" hidden="false" customHeight="false" outlineLevel="0" collapsed="false">
      <c r="A119" s="1" t="s">
        <v>167</v>
      </c>
      <c r="B119" s="0" t="e">
        <f aca="false">SEARCH("value",A119,0)+6+1</f>
        <v>#VALUE!</v>
      </c>
      <c r="C119" s="0" t="e">
        <f aca="false">SEARCH(" id",A119,0)-1</f>
        <v>#VALUE!</v>
      </c>
      <c r="D119" s="0" t="e">
        <f aca="false">MID(A119,B119,-B119+C119)</f>
        <v>#VALUE!</v>
      </c>
      <c r="E119" s="0" t="e">
        <f aca="false">SEARCH("id",A119,0)</f>
        <v>#VALUE!</v>
      </c>
      <c r="F119" s="4" t="n">
        <f aca="false">ISERR(D119)</f>
        <v>1</v>
      </c>
      <c r="G119" s="4" t="n">
        <f aca="false">ISERR(E119)</f>
        <v>1</v>
      </c>
      <c r="H119" s="0" t="str">
        <f aca="false">CONCATENATE(F119,G119)</f>
        <v>11</v>
      </c>
      <c r="I119" s="0" t="str">
        <f aca="false">IF(H119="10",E119,"")</f>
        <v/>
      </c>
    </row>
    <row r="120" customFormat="false" ht="12.85" hidden="false" customHeight="false" outlineLevel="0" collapsed="false">
      <c r="A120" s="1" t="s">
        <v>168</v>
      </c>
      <c r="B120" s="0" t="e">
        <f aca="false">SEARCH("value",A120,0)+6+1</f>
        <v>#VALUE!</v>
      </c>
      <c r="C120" s="0" t="e">
        <f aca="false">SEARCH(" id",A120,0)-1</f>
        <v>#VALUE!</v>
      </c>
      <c r="D120" s="0" t="e">
        <f aca="false">MID(A120,B120,-B120+C120)</f>
        <v>#VALUE!</v>
      </c>
      <c r="E120" s="0" t="e">
        <f aca="false">SEARCH("id",A120,0)</f>
        <v>#VALUE!</v>
      </c>
      <c r="F120" s="4" t="n">
        <f aca="false">ISERR(D120)</f>
        <v>1</v>
      </c>
      <c r="G120" s="4" t="n">
        <f aca="false">ISERR(E120)</f>
        <v>1</v>
      </c>
      <c r="H120" s="0" t="str">
        <f aca="false">CONCATENATE(F120,G120)</f>
        <v>11</v>
      </c>
      <c r="I120" s="0" t="str">
        <f aca="false">IF(H120="10",E120,"")</f>
        <v/>
      </c>
    </row>
    <row r="121" customFormat="false" ht="12.85" hidden="false" customHeight="false" outlineLevel="0" collapsed="false">
      <c r="A121" s="1" t="s">
        <v>169</v>
      </c>
      <c r="B121" s="0" t="n">
        <f aca="false">SEARCH("value",A121,0)+6+1</f>
        <v>67</v>
      </c>
      <c r="C121" s="0" t="e">
        <f aca="false">SEARCH(" id",A121,0)-1</f>
        <v>#VALUE!</v>
      </c>
      <c r="D121" s="0" t="e">
        <f aca="false">MID(A121,B121,-B121+C121)</f>
        <v>#VALUE!</v>
      </c>
      <c r="E121" s="0" t="n">
        <f aca="false">SEARCH("id",A121,0)</f>
        <v>41</v>
      </c>
      <c r="F121" s="4" t="n">
        <f aca="false">ISERR(D121)</f>
        <v>1</v>
      </c>
      <c r="G121" s="4" t="n">
        <f aca="false">ISERR(E121)</f>
        <v>0</v>
      </c>
      <c r="H121" s="0" t="str">
        <f aca="false">CONCATENATE(F121,G121)</f>
        <v>10</v>
      </c>
      <c r="I121" s="0" t="n">
        <f aca="false">IF(H121="10",E121,"")</f>
        <v>41</v>
      </c>
    </row>
    <row r="122" customFormat="false" ht="12.85" hidden="false" customHeight="false" outlineLevel="0" collapsed="false">
      <c r="A122" s="1" t="s">
        <v>170</v>
      </c>
      <c r="B122" s="0" t="e">
        <f aca="false">SEARCH("value",A122,0)+6+1</f>
        <v>#VALUE!</v>
      </c>
      <c r="C122" s="0" t="e">
        <f aca="false">SEARCH(" id",A122,0)-1</f>
        <v>#VALUE!</v>
      </c>
      <c r="D122" s="0" t="e">
        <f aca="false">MID(A122,B122,-B122+C122)</f>
        <v>#VALUE!</v>
      </c>
      <c r="E122" s="0" t="e">
        <f aca="false">SEARCH("id",A122,0)</f>
        <v>#VALUE!</v>
      </c>
      <c r="F122" s="4" t="n">
        <f aca="false">ISERR(D122)</f>
        <v>1</v>
      </c>
      <c r="G122" s="4" t="n">
        <f aca="false">ISERR(E122)</f>
        <v>1</v>
      </c>
      <c r="H122" s="0" t="str">
        <f aca="false">CONCATENATE(F122,G122)</f>
        <v>11</v>
      </c>
      <c r="I122" s="0" t="str">
        <f aca="false">IF(H122="10",E122,"")</f>
        <v/>
      </c>
    </row>
    <row r="123" customFormat="false" ht="12.85" hidden="false" customHeight="false" outlineLevel="0" collapsed="false">
      <c r="A123" s="1" t="s">
        <v>171</v>
      </c>
      <c r="B123" s="0" t="e">
        <f aca="false">SEARCH("value",A123,0)+6+1</f>
        <v>#VALUE!</v>
      </c>
      <c r="C123" s="0" t="e">
        <f aca="false">SEARCH(" id",A123,0)-1</f>
        <v>#VALUE!</v>
      </c>
      <c r="D123" s="0" t="e">
        <f aca="false">MID(A123,B123,-B123+C123)</f>
        <v>#VALUE!</v>
      </c>
      <c r="E123" s="0" t="e">
        <f aca="false">SEARCH("id",A123,0)</f>
        <v>#VALUE!</v>
      </c>
      <c r="F123" s="4" t="n">
        <f aca="false">ISERR(D123)</f>
        <v>1</v>
      </c>
      <c r="G123" s="4" t="n">
        <f aca="false">ISERR(E123)</f>
        <v>1</v>
      </c>
      <c r="H123" s="0" t="str">
        <f aca="false">CONCATENATE(F123,G123)</f>
        <v>11</v>
      </c>
      <c r="I123" s="0" t="str">
        <f aca="false">IF(H123="10",E123,"")</f>
        <v/>
      </c>
    </row>
    <row r="124" customFormat="false" ht="12.85" hidden="false" customHeight="false" outlineLevel="0" collapsed="false">
      <c r="A124" s="1" t="s">
        <v>172</v>
      </c>
      <c r="B124" s="0" t="e">
        <f aca="false">SEARCH("value",A124,0)+6+1</f>
        <v>#VALUE!</v>
      </c>
      <c r="C124" s="0" t="e">
        <f aca="false">SEARCH(" id",A124,0)-1</f>
        <v>#VALUE!</v>
      </c>
      <c r="D124" s="0" t="e">
        <f aca="false">MID(A124,B124,-B124+C124)</f>
        <v>#VALUE!</v>
      </c>
      <c r="E124" s="0" t="e">
        <f aca="false">SEARCH("id",A124,0)</f>
        <v>#VALUE!</v>
      </c>
      <c r="F124" s="4" t="n">
        <f aca="false">ISERR(D124)</f>
        <v>1</v>
      </c>
      <c r="G124" s="4" t="n">
        <f aca="false">ISERR(E124)</f>
        <v>1</v>
      </c>
      <c r="H124" s="0" t="str">
        <f aca="false">CONCATENATE(F124,G124)</f>
        <v>11</v>
      </c>
      <c r="I124" s="0" t="str">
        <f aca="false">IF(H124="10",E124,"")</f>
        <v/>
      </c>
    </row>
    <row r="125" customFormat="false" ht="12.85" hidden="false" customHeight="false" outlineLevel="0" collapsed="false">
      <c r="A125" s="1" t="s">
        <v>173</v>
      </c>
      <c r="B125" s="0" t="e">
        <f aca="false">SEARCH("value",A125,0)+6+1</f>
        <v>#VALUE!</v>
      </c>
      <c r="C125" s="0" t="e">
        <f aca="false">SEARCH(" id",A125,0)-1</f>
        <v>#VALUE!</v>
      </c>
      <c r="D125" s="0" t="e">
        <f aca="false">MID(A125,B125,-B125+C125)</f>
        <v>#VALUE!</v>
      </c>
      <c r="E125" s="0" t="e">
        <f aca="false">SEARCH("id",A125,0)</f>
        <v>#VALUE!</v>
      </c>
      <c r="F125" s="4" t="n">
        <f aca="false">ISERR(D125)</f>
        <v>1</v>
      </c>
      <c r="G125" s="4" t="n">
        <f aca="false">ISERR(E125)</f>
        <v>1</v>
      </c>
      <c r="H125" s="0" t="str">
        <f aca="false">CONCATENATE(F125,G125)</f>
        <v>11</v>
      </c>
      <c r="I125" s="0" t="str">
        <f aca="false">IF(H125="10",E125,"")</f>
        <v/>
      </c>
    </row>
    <row r="126" customFormat="false" ht="12.85" hidden="false" customHeight="false" outlineLevel="0" collapsed="false">
      <c r="A126" s="1" t="s">
        <v>174</v>
      </c>
      <c r="B126" s="0" t="e">
        <f aca="false">SEARCH("value",A126,0)+6+1</f>
        <v>#VALUE!</v>
      </c>
      <c r="C126" s="0" t="e">
        <f aca="false">SEARCH(" id",A126,0)-1</f>
        <v>#VALUE!</v>
      </c>
      <c r="D126" s="0" t="e">
        <f aca="false">MID(A126,B126,-B126+C126)</f>
        <v>#VALUE!</v>
      </c>
      <c r="E126" s="0" t="e">
        <f aca="false">SEARCH("id",A126,0)</f>
        <v>#VALUE!</v>
      </c>
      <c r="F126" s="4" t="n">
        <f aca="false">ISERR(D126)</f>
        <v>1</v>
      </c>
      <c r="G126" s="4" t="n">
        <f aca="false">ISERR(E126)</f>
        <v>1</v>
      </c>
      <c r="H126" s="0" t="str">
        <f aca="false">CONCATENATE(F126,G126)</f>
        <v>11</v>
      </c>
      <c r="I126" s="0" t="str">
        <f aca="false">IF(H126="10",E126,"")</f>
        <v/>
      </c>
    </row>
    <row r="127" customFormat="false" ht="12.85" hidden="false" customHeight="false" outlineLevel="0" collapsed="false">
      <c r="A127" s="1" t="s">
        <v>175</v>
      </c>
      <c r="B127" s="0" t="e">
        <f aca="false">SEARCH("value",A127,0)+6+1</f>
        <v>#VALUE!</v>
      </c>
      <c r="C127" s="0" t="e">
        <f aca="false">SEARCH(" id",A127,0)-1</f>
        <v>#VALUE!</v>
      </c>
      <c r="D127" s="0" t="e">
        <f aca="false">MID(A127,B127,-B127+C127)</f>
        <v>#VALUE!</v>
      </c>
      <c r="E127" s="0" t="e">
        <f aca="false">SEARCH("id",A127,0)</f>
        <v>#VALUE!</v>
      </c>
      <c r="F127" s="4" t="n">
        <f aca="false">ISERR(D127)</f>
        <v>1</v>
      </c>
      <c r="G127" s="4" t="n">
        <f aca="false">ISERR(E127)</f>
        <v>1</v>
      </c>
      <c r="H127" s="0" t="str">
        <f aca="false">CONCATENATE(F127,G127)</f>
        <v>11</v>
      </c>
      <c r="I127" s="0" t="str">
        <f aca="false">IF(H127="10",E127,"")</f>
        <v/>
      </c>
    </row>
    <row r="128" customFormat="false" ht="12.85" hidden="false" customHeight="false" outlineLevel="0" collapsed="false">
      <c r="A128" s="1" t="s">
        <v>169</v>
      </c>
      <c r="B128" s="0" t="n">
        <f aca="false">SEARCH("value",A128,0)+6+1</f>
        <v>67</v>
      </c>
      <c r="C128" s="0" t="e">
        <f aca="false">SEARCH(" id",A128,0)-1</f>
        <v>#VALUE!</v>
      </c>
      <c r="D128" s="0" t="e">
        <f aca="false">MID(A128,B128,-B128+C128)</f>
        <v>#VALUE!</v>
      </c>
      <c r="E128" s="0" t="n">
        <f aca="false">SEARCH("id",A128,0)</f>
        <v>41</v>
      </c>
      <c r="F128" s="4" t="n">
        <f aca="false">ISERR(D128)</f>
        <v>1</v>
      </c>
      <c r="G128" s="4" t="n">
        <f aca="false">ISERR(E128)</f>
        <v>0</v>
      </c>
      <c r="H128" s="0" t="str">
        <f aca="false">CONCATENATE(F128,G128)</f>
        <v>10</v>
      </c>
      <c r="I128" s="0" t="n">
        <f aca="false">IF(H128="10",E128,"")</f>
        <v>41</v>
      </c>
    </row>
    <row r="129" customFormat="false" ht="12.85" hidden="false" customHeight="false" outlineLevel="0" collapsed="false">
      <c r="A129" s="1" t="s">
        <v>170</v>
      </c>
      <c r="B129" s="0" t="e">
        <f aca="false">SEARCH("value",A129,0)+6+1</f>
        <v>#VALUE!</v>
      </c>
      <c r="C129" s="0" t="e">
        <f aca="false">SEARCH(" id",A129,0)-1</f>
        <v>#VALUE!</v>
      </c>
      <c r="D129" s="0" t="e">
        <f aca="false">MID(A129,B129,-B129+C129)</f>
        <v>#VALUE!</v>
      </c>
      <c r="E129" s="0" t="e">
        <f aca="false">SEARCH("id",A129,0)</f>
        <v>#VALUE!</v>
      </c>
      <c r="F129" s="4" t="n">
        <f aca="false">ISERR(D129)</f>
        <v>1</v>
      </c>
      <c r="G129" s="4" t="n">
        <f aca="false">ISERR(E129)</f>
        <v>1</v>
      </c>
      <c r="H129" s="0" t="str">
        <f aca="false">CONCATENATE(F129,G129)</f>
        <v>11</v>
      </c>
      <c r="I129" s="0" t="str">
        <f aca="false">IF(H129="10",E129,"")</f>
        <v/>
      </c>
    </row>
    <row r="130" customFormat="false" ht="12.85" hidden="false" customHeight="false" outlineLevel="0" collapsed="false">
      <c r="A130" s="1" t="s">
        <v>171</v>
      </c>
      <c r="B130" s="0" t="e">
        <f aca="false">SEARCH("value",A130,0)+6+1</f>
        <v>#VALUE!</v>
      </c>
      <c r="C130" s="0" t="e">
        <f aca="false">SEARCH(" id",A130,0)-1</f>
        <v>#VALUE!</v>
      </c>
      <c r="D130" s="0" t="e">
        <f aca="false">MID(A130,B130,-B130+C130)</f>
        <v>#VALUE!</v>
      </c>
      <c r="E130" s="0" t="e">
        <f aca="false">SEARCH("id",A130,0)</f>
        <v>#VALUE!</v>
      </c>
      <c r="F130" s="4" t="n">
        <f aca="false">ISERR(D130)</f>
        <v>1</v>
      </c>
      <c r="G130" s="4" t="n">
        <f aca="false">ISERR(E130)</f>
        <v>1</v>
      </c>
      <c r="H130" s="0" t="str">
        <f aca="false">CONCATENATE(F130,G130)</f>
        <v>11</v>
      </c>
      <c r="I130" s="0" t="str">
        <f aca="false">IF(H130="10",E130,"")</f>
        <v/>
      </c>
    </row>
    <row r="131" customFormat="false" ht="12.85" hidden="false" customHeight="false" outlineLevel="0" collapsed="false">
      <c r="A131" s="1" t="s">
        <v>172</v>
      </c>
      <c r="B131" s="0" t="e">
        <f aca="false">SEARCH("value",A131,0)+6+1</f>
        <v>#VALUE!</v>
      </c>
      <c r="C131" s="0" t="e">
        <f aca="false">SEARCH(" id",A131,0)-1</f>
        <v>#VALUE!</v>
      </c>
      <c r="D131" s="0" t="e">
        <f aca="false">MID(A131,B131,-B131+C131)</f>
        <v>#VALUE!</v>
      </c>
      <c r="E131" s="0" t="e">
        <f aca="false">SEARCH("id",A131,0)</f>
        <v>#VALUE!</v>
      </c>
      <c r="F131" s="4" t="n">
        <f aca="false">ISERR(D131)</f>
        <v>1</v>
      </c>
      <c r="G131" s="4" t="n">
        <f aca="false">ISERR(E131)</f>
        <v>1</v>
      </c>
      <c r="H131" s="0" t="str">
        <f aca="false">CONCATENATE(F131,G131)</f>
        <v>11</v>
      </c>
      <c r="I131" s="0" t="str">
        <f aca="false">IF(H131="10",E131,"")</f>
        <v/>
      </c>
    </row>
    <row r="132" customFormat="false" ht="12.85" hidden="false" customHeight="false" outlineLevel="0" collapsed="false">
      <c r="A132" s="1" t="s">
        <v>173</v>
      </c>
      <c r="B132" s="0" t="e">
        <f aca="false">SEARCH("value",A132,0)+6+1</f>
        <v>#VALUE!</v>
      </c>
      <c r="C132" s="0" t="e">
        <f aca="false">SEARCH(" id",A132,0)-1</f>
        <v>#VALUE!</v>
      </c>
      <c r="D132" s="0" t="e">
        <f aca="false">MID(A132,B132,-B132+C132)</f>
        <v>#VALUE!</v>
      </c>
      <c r="E132" s="0" t="e">
        <f aca="false">SEARCH("id",A132,0)</f>
        <v>#VALUE!</v>
      </c>
      <c r="F132" s="4" t="n">
        <f aca="false">ISERR(D132)</f>
        <v>1</v>
      </c>
      <c r="G132" s="4" t="n">
        <f aca="false">ISERR(E132)</f>
        <v>1</v>
      </c>
      <c r="H132" s="0" t="str">
        <f aca="false">CONCATENATE(F132,G132)</f>
        <v>11</v>
      </c>
      <c r="I132" s="0" t="str">
        <f aca="false">IF(H132="10",E132,"")</f>
        <v/>
      </c>
    </row>
    <row r="133" customFormat="false" ht="12.85" hidden="false" customHeight="false" outlineLevel="0" collapsed="false">
      <c r="A133" s="1" t="s">
        <v>174</v>
      </c>
      <c r="B133" s="0" t="e">
        <f aca="false">SEARCH("value",A133,0)+6+1</f>
        <v>#VALUE!</v>
      </c>
      <c r="C133" s="0" t="e">
        <f aca="false">SEARCH(" id",A133,0)-1</f>
        <v>#VALUE!</v>
      </c>
      <c r="D133" s="0" t="e">
        <f aca="false">MID(A133,B133,-B133+C133)</f>
        <v>#VALUE!</v>
      </c>
      <c r="E133" s="0" t="e">
        <f aca="false">SEARCH("id",A133,0)</f>
        <v>#VALUE!</v>
      </c>
      <c r="F133" s="4" t="n">
        <f aca="false">ISERR(D133)</f>
        <v>1</v>
      </c>
      <c r="G133" s="4" t="n">
        <f aca="false">ISERR(E133)</f>
        <v>1</v>
      </c>
      <c r="H133" s="0" t="str">
        <f aca="false">CONCATENATE(F133,G133)</f>
        <v>11</v>
      </c>
      <c r="I133" s="0" t="str">
        <f aca="false">IF(H133="10",E133,"")</f>
        <v/>
      </c>
    </row>
    <row r="134" customFormat="false" ht="12.85" hidden="false" customHeight="false" outlineLevel="0" collapsed="false">
      <c r="A134" s="1" t="s">
        <v>175</v>
      </c>
      <c r="B134" s="0" t="e">
        <f aca="false">SEARCH("value",A134,0)+6+1</f>
        <v>#VALUE!</v>
      </c>
      <c r="C134" s="0" t="e">
        <f aca="false">SEARCH(" id",A134,0)-1</f>
        <v>#VALUE!</v>
      </c>
      <c r="D134" s="0" t="e">
        <f aca="false">MID(A134,B134,-B134+C134)</f>
        <v>#VALUE!</v>
      </c>
      <c r="E134" s="0" t="e">
        <f aca="false">SEARCH("id",A134,0)</f>
        <v>#VALUE!</v>
      </c>
      <c r="F134" s="4" t="n">
        <f aca="false">ISERR(D134)</f>
        <v>1</v>
      </c>
      <c r="G134" s="4" t="n">
        <f aca="false">ISERR(E134)</f>
        <v>1</v>
      </c>
      <c r="H134" s="0" t="str">
        <f aca="false">CONCATENATE(F134,G134)</f>
        <v>11</v>
      </c>
      <c r="I134" s="0" t="str">
        <f aca="false">IF(H134="10",E134,"")</f>
        <v/>
      </c>
    </row>
    <row r="135" customFormat="false" ht="12.85" hidden="false" customHeight="false" outlineLevel="0" collapsed="false">
      <c r="A135" s="1" t="s">
        <v>176</v>
      </c>
      <c r="B135" s="0" t="e">
        <f aca="false">SEARCH("value",A135,0)+6+1</f>
        <v>#VALUE!</v>
      </c>
      <c r="C135" s="0" t="e">
        <f aca="false">SEARCH(" id",A135,0)-1</f>
        <v>#VALUE!</v>
      </c>
      <c r="D135" s="0" t="e">
        <f aca="false">MID(A135,B135,-B135+C135)</f>
        <v>#VALUE!</v>
      </c>
      <c r="E135" s="0" t="e">
        <f aca="false">SEARCH("id",A135,0)</f>
        <v>#VALUE!</v>
      </c>
      <c r="F135" s="4" t="n">
        <f aca="false">ISERR(D135)</f>
        <v>1</v>
      </c>
      <c r="G135" s="4" t="n">
        <f aca="false">ISERR(E135)</f>
        <v>1</v>
      </c>
      <c r="H135" s="0" t="str">
        <f aca="false">CONCATENATE(F135,G135)</f>
        <v>11</v>
      </c>
      <c r="I135" s="0" t="str">
        <f aca="false">IF(H135="10",E135,"")</f>
        <v/>
      </c>
    </row>
    <row r="136" customFormat="false" ht="12.85" hidden="false" customHeight="false" outlineLevel="0" collapsed="false">
      <c r="A136" s="1"/>
      <c r="B136" s="0" t="e">
        <f aca="false">SEARCH("value",A136,0)+6+1</f>
        <v>#VALUE!</v>
      </c>
      <c r="C136" s="0" t="e">
        <f aca="false">SEARCH(" id",A136,0)-1</f>
        <v>#VALUE!</v>
      </c>
      <c r="D136" s="0" t="e">
        <f aca="false">MID(A136,B136,-B136+C136)</f>
        <v>#VALUE!</v>
      </c>
      <c r="E136" s="0" t="e">
        <f aca="false">SEARCH("id",A136,0)</f>
        <v>#VALUE!</v>
      </c>
      <c r="F136" s="4" t="n">
        <f aca="false">ISERR(D136)</f>
        <v>1</v>
      </c>
      <c r="G136" s="4" t="n">
        <f aca="false">ISERR(E136)</f>
        <v>1</v>
      </c>
      <c r="H136" s="0" t="str">
        <f aca="false">CONCATENATE(F136,G136)</f>
        <v>11</v>
      </c>
      <c r="I136" s="0" t="str">
        <f aca="false">IF(H136="10",E136,"")</f>
        <v/>
      </c>
    </row>
    <row r="137" customFormat="false" ht="12.85" hidden="false" customHeight="false" outlineLevel="0" collapsed="false">
      <c r="A137" s="1" t="s">
        <v>177</v>
      </c>
      <c r="B137" s="0" t="e">
        <f aca="false">SEARCH("value",A137,0)+6+1</f>
        <v>#VALUE!</v>
      </c>
      <c r="C137" s="0" t="e">
        <f aca="false">SEARCH(" id",A137,0)-1</f>
        <v>#VALUE!</v>
      </c>
      <c r="D137" s="0" t="e">
        <f aca="false">MID(A137,B137,-B137+C137)</f>
        <v>#VALUE!</v>
      </c>
      <c r="E137" s="0" t="n">
        <f aca="false">SEARCH("id",A137,0)</f>
        <v>22</v>
      </c>
      <c r="F137" s="4" t="n">
        <f aca="false">ISERR(D137)</f>
        <v>1</v>
      </c>
      <c r="G137" s="4" t="n">
        <f aca="false">ISERR(E137)</f>
        <v>0</v>
      </c>
      <c r="H137" s="0" t="str">
        <f aca="false">CONCATENATE(F137,G137)</f>
        <v>10</v>
      </c>
      <c r="I137" s="0" t="n">
        <f aca="false">IF(H137="10",E137,"")</f>
        <v>22</v>
      </c>
    </row>
    <row r="138" customFormat="false" ht="12.85" hidden="false" customHeight="false" outlineLevel="0" collapsed="false">
      <c r="A138" s="1" t="s">
        <v>178</v>
      </c>
      <c r="B138" s="0" t="e">
        <f aca="false">SEARCH("value",A138,0)+6+1</f>
        <v>#VALUE!</v>
      </c>
      <c r="C138" s="0" t="e">
        <f aca="false">SEARCH(" id",A138,0)-1</f>
        <v>#VALUE!</v>
      </c>
      <c r="D138" s="0" t="e">
        <f aca="false">MID(A138,B138,-B138+C138)</f>
        <v>#VALUE!</v>
      </c>
      <c r="E138" s="0" t="e">
        <f aca="false">SEARCH("id",A138,0)</f>
        <v>#VALUE!</v>
      </c>
      <c r="F138" s="4" t="n">
        <f aca="false">ISERR(D138)</f>
        <v>1</v>
      </c>
      <c r="G138" s="4" t="n">
        <f aca="false">ISERR(E138)</f>
        <v>1</v>
      </c>
      <c r="H138" s="0" t="str">
        <f aca="false">CONCATENATE(F138,G138)</f>
        <v>11</v>
      </c>
      <c r="I138" s="0" t="str">
        <f aca="false">IF(H138="10",E138,"")</f>
        <v/>
      </c>
    </row>
    <row r="139" customFormat="false" ht="12.85" hidden="false" customHeight="false" outlineLevel="0" collapsed="false">
      <c r="A139" s="1" t="s">
        <v>179</v>
      </c>
      <c r="B139" s="0" t="e">
        <f aca="false">SEARCH("value",A139,0)+6+1</f>
        <v>#VALUE!</v>
      </c>
      <c r="C139" s="0" t="e">
        <f aca="false">SEARCH(" id",A139,0)-1</f>
        <v>#VALUE!</v>
      </c>
      <c r="D139" s="0" t="e">
        <f aca="false">MID(A139,B139,-B139+C139)</f>
        <v>#VALUE!</v>
      </c>
      <c r="E139" s="0" t="e">
        <f aca="false">SEARCH("id",A139,0)</f>
        <v>#VALUE!</v>
      </c>
      <c r="F139" s="4" t="n">
        <f aca="false">ISERR(D139)</f>
        <v>1</v>
      </c>
      <c r="G139" s="4" t="n">
        <f aca="false">ISERR(E139)</f>
        <v>1</v>
      </c>
      <c r="H139" s="0" t="str">
        <f aca="false">CONCATENATE(F139,G139)</f>
        <v>11</v>
      </c>
      <c r="I139" s="0" t="str">
        <f aca="false">IF(H139="10",E139,"")</f>
        <v/>
      </c>
    </row>
    <row r="140" customFormat="false" ht="12.85" hidden="false" customHeight="false" outlineLevel="0" collapsed="false">
      <c r="A140" s="1"/>
      <c r="B140" s="0" t="e">
        <f aca="false">SEARCH("value",A140,0)+6+1</f>
        <v>#VALUE!</v>
      </c>
      <c r="C140" s="0" t="e">
        <f aca="false">SEARCH(" id",A140,0)-1</f>
        <v>#VALUE!</v>
      </c>
      <c r="D140" s="0" t="e">
        <f aca="false">MID(A140,B140,-B140+C140)</f>
        <v>#VALUE!</v>
      </c>
      <c r="E140" s="0" t="e">
        <f aca="false">SEARCH("id",A140,0)</f>
        <v>#VALUE!</v>
      </c>
      <c r="F140" s="4" t="n">
        <f aca="false">ISERR(D140)</f>
        <v>1</v>
      </c>
      <c r="G140" s="4" t="n">
        <f aca="false">ISERR(E140)</f>
        <v>1</v>
      </c>
      <c r="H140" s="0" t="str">
        <f aca="false">CONCATENATE(F140,G140)</f>
        <v>11</v>
      </c>
      <c r="I140" s="0" t="str">
        <f aca="false">IF(H140="10",E140,"")</f>
        <v/>
      </c>
    </row>
    <row r="141" customFormat="false" ht="12.85" hidden="false" customHeight="false" outlineLevel="0" collapsed="false">
      <c r="A141" s="1"/>
      <c r="B141" s="0" t="e">
        <f aca="false">SEARCH("value",A141,0)+6+1</f>
        <v>#VALUE!</v>
      </c>
      <c r="C141" s="0" t="e">
        <f aca="false">SEARCH(" id",A141,0)-1</f>
        <v>#VALUE!</v>
      </c>
      <c r="D141" s="0" t="e">
        <f aca="false">MID(A141,B141,-B141+C141)</f>
        <v>#VALUE!</v>
      </c>
      <c r="E141" s="0" t="e">
        <f aca="false">SEARCH("id",A141,0)</f>
        <v>#VALUE!</v>
      </c>
      <c r="F141" s="4" t="n">
        <f aca="false">ISERR(D141)</f>
        <v>1</v>
      </c>
      <c r="G141" s="4" t="n">
        <f aca="false">ISERR(E141)</f>
        <v>1</v>
      </c>
      <c r="H141" s="0" t="str">
        <f aca="false">CONCATENATE(F141,G141)</f>
        <v>11</v>
      </c>
      <c r="I141" s="0" t="str">
        <f aca="false">IF(H141="10",E141,"")</f>
        <v/>
      </c>
    </row>
    <row r="142" customFormat="false" ht="12.85" hidden="false" customHeight="false" outlineLevel="0" collapsed="false">
      <c r="A142" s="1" t="s">
        <v>176</v>
      </c>
      <c r="B142" s="0" t="e">
        <f aca="false">SEARCH("value",A142,0)+6+1</f>
        <v>#VALUE!</v>
      </c>
      <c r="C142" s="0" t="e">
        <f aca="false">SEARCH(" id",A142,0)-1</f>
        <v>#VALUE!</v>
      </c>
      <c r="D142" s="0" t="e">
        <f aca="false">MID(A142,B142,-B142+C142)</f>
        <v>#VALUE!</v>
      </c>
      <c r="E142" s="0" t="e">
        <f aca="false">SEARCH("id",A142,0)</f>
        <v>#VALUE!</v>
      </c>
      <c r="F142" s="4" t="n">
        <f aca="false">ISERR(D142)</f>
        <v>1</v>
      </c>
      <c r="G142" s="4" t="n">
        <f aca="false">ISERR(E142)</f>
        <v>1</v>
      </c>
      <c r="H142" s="0" t="str">
        <f aca="false">CONCATENATE(F142,G142)</f>
        <v>11</v>
      </c>
      <c r="I142" s="0" t="str">
        <f aca="false">IF(H142="10",E142,"")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K4" activeCellId="0" sqref="K4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0" t="s">
        <v>64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1" t="s">
        <v>72</v>
      </c>
      <c r="K1" s="0" t="s">
        <v>62</v>
      </c>
      <c r="L1" s="0" t="s">
        <v>73</v>
      </c>
    </row>
    <row r="3" customFormat="false" ht="12.85" hidden="false" customHeight="false" outlineLevel="0" collapsed="false">
      <c r="A3" s="0" t="s">
        <v>180</v>
      </c>
    </row>
    <row r="4" customFormat="false" ht="12.85" hidden="false" customHeight="false" outlineLevel="0" collapsed="false">
      <c r="B4" s="0" t="s">
        <v>181</v>
      </c>
      <c r="C4" s="0" t="s">
        <v>182</v>
      </c>
      <c r="D4" s="0" t="s">
        <v>183</v>
      </c>
      <c r="E4" s="0" t="s">
        <v>184</v>
      </c>
      <c r="F4" s="0" t="s">
        <v>185</v>
      </c>
      <c r="G4" s="0" t="s">
        <v>186</v>
      </c>
      <c r="I4" s="0" t="s">
        <v>72</v>
      </c>
      <c r="K4" s="5" t="s">
        <v>187</v>
      </c>
    </row>
    <row r="5" customFormat="false" ht="12.85" hidden="false" customHeight="false" outlineLevel="0" collapsed="false">
      <c r="B5" s="0" t="s">
        <v>188</v>
      </c>
      <c r="C5" s="0" t="s">
        <v>189</v>
      </c>
      <c r="D5" s="0" t="s">
        <v>190</v>
      </c>
      <c r="E5" s="0" t="s">
        <v>191</v>
      </c>
      <c r="F5" s="0" t="s">
        <v>192</v>
      </c>
      <c r="K5" s="5" t="s">
        <v>193</v>
      </c>
    </row>
    <row r="6" customFormat="false" ht="12.85" hidden="false" customHeight="false" outlineLevel="0" collapsed="false">
      <c r="B6" s="0" t="s">
        <v>194</v>
      </c>
      <c r="C6" s="0" t="s">
        <v>195</v>
      </c>
      <c r="D6" s="0" t="s">
        <v>196</v>
      </c>
      <c r="F6" s="0" t="s">
        <v>197</v>
      </c>
      <c r="K6" s="5" t="s">
        <v>33</v>
      </c>
    </row>
    <row r="7" customFormat="false" ht="12.85" hidden="false" customHeight="false" outlineLevel="0" collapsed="false">
      <c r="K7" s="5" t="s">
        <v>37</v>
      </c>
    </row>
    <row r="8" customFormat="false" ht="12.85" hidden="false" customHeight="false" outlineLevel="0" collapsed="false">
      <c r="K8" s="5" t="s">
        <v>198</v>
      </c>
    </row>
    <row r="9" customFormat="false" ht="12.85" hidden="false" customHeight="false" outlineLevel="0" collapsed="false">
      <c r="K9" s="0" t="s">
        <v>199</v>
      </c>
    </row>
    <row r="10" customFormat="false" ht="12.85" hidden="false" customHeight="false" outlineLevel="0" collapsed="false">
      <c r="K10" s="0" t="s">
        <v>200</v>
      </c>
    </row>
    <row r="11" customFormat="false" ht="12.85" hidden="false" customHeight="false" outlineLevel="0" collapsed="false">
      <c r="K11" s="0" t="s">
        <v>201</v>
      </c>
    </row>
    <row r="12" customFormat="false" ht="12.85" hidden="false" customHeight="false" outlineLevel="0" collapsed="false">
      <c r="K12" s="0" t="s">
        <v>33</v>
      </c>
    </row>
    <row r="13" customFormat="false" ht="12.85" hidden="false" customHeight="false" outlineLevel="0" collapsed="false">
      <c r="K13" s="0" t="s">
        <v>202</v>
      </c>
    </row>
    <row r="14" customFormat="false" ht="12.85" hidden="false" customHeight="false" outlineLevel="0" collapsed="false">
      <c r="K14" s="0" t="s">
        <v>203</v>
      </c>
    </row>
    <row r="15" customFormat="false" ht="12.85" hidden="false" customHeight="false" outlineLevel="0" collapsed="false">
      <c r="K15" s="0" t="s">
        <v>204</v>
      </c>
    </row>
    <row r="16" customFormat="false" ht="12.85" hidden="false" customHeight="false" outlineLevel="0" collapsed="false">
      <c r="K16" s="0" t="s">
        <v>205</v>
      </c>
    </row>
    <row r="17" customFormat="false" ht="12.85" hidden="false" customHeight="false" outlineLevel="0" collapsed="false">
      <c r="K17" s="0" t="s">
        <v>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2018-01-15T03:05:25Z</dcterms:created>
  <dc:creator/>
  <dc:description/>
  <dc:language>en-US</dc:language>
  <cp:lastModifiedBy/>
  <dcterms:modified xsi:type="dcterms:W3CDTF">2018-02-17T17:48:36Z</dcterms:modified>
  <cp:revision>6</cp:revision>
  <dc:subject/>
  <dc:title/>
</cp:coreProperties>
</file>