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3"/>
  <workbookPr/>
  <mc:AlternateContent xmlns:mc="http://schemas.openxmlformats.org/markup-compatibility/2006">
    <mc:Choice Requires="x15">
      <x15ac:absPath xmlns:x15ac="http://schemas.microsoft.com/office/spreadsheetml/2010/11/ac" url="/Users/vedadnya_98/Downloads/"/>
    </mc:Choice>
  </mc:AlternateContent>
  <xr:revisionPtr revIDLastSave="0" documentId="13_ncr:1_{ACE0605D-B198-E54B-8465-54B07B24BF07}" xr6:coauthVersionLast="45" xr6:coauthVersionMax="45" xr10:uidLastSave="{00000000-0000-0000-0000-000000000000}"/>
  <bookViews>
    <workbookView xWindow="360" yWindow="860" windowWidth="23260" windowHeight="125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44" i="1" l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43" i="1"/>
  <c r="V43" i="1"/>
  <c r="R43" i="1"/>
  <c r="N43" i="1"/>
  <c r="J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43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J54" i="1"/>
  <c r="J44" i="1"/>
  <c r="J45" i="1"/>
  <c r="J46" i="1"/>
  <c r="J47" i="1"/>
  <c r="J48" i="1"/>
  <c r="J49" i="1"/>
  <c r="J50" i="1"/>
  <c r="J51" i="1"/>
  <c r="J52" i="1"/>
  <c r="J53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Q60" i="1" l="1"/>
  <c r="U64" i="1"/>
  <c r="Q48" i="1"/>
  <c r="M68" i="1"/>
  <c r="M60" i="1"/>
  <c r="M52" i="1"/>
  <c r="U68" i="1"/>
  <c r="U44" i="1"/>
  <c r="U67" i="1"/>
  <c r="U59" i="1"/>
  <c r="U51" i="1"/>
  <c r="Q71" i="1"/>
  <c r="Q63" i="1"/>
  <c r="Q55" i="1"/>
  <c r="Q47" i="1"/>
  <c r="M67" i="1"/>
  <c r="M59" i="1"/>
  <c r="M51" i="1"/>
  <c r="U52" i="1"/>
  <c r="Q56" i="1"/>
  <c r="U66" i="1"/>
  <c r="U58" i="1"/>
  <c r="U50" i="1"/>
  <c r="Q70" i="1"/>
  <c r="Q62" i="1"/>
  <c r="Q54" i="1"/>
  <c r="Q46" i="1"/>
  <c r="M66" i="1"/>
  <c r="M58" i="1"/>
  <c r="M50" i="1"/>
  <c r="U60" i="1"/>
  <c r="Q64" i="1"/>
  <c r="U65" i="1"/>
  <c r="U57" i="1"/>
  <c r="U49" i="1"/>
  <c r="Q69" i="1"/>
  <c r="Q61" i="1"/>
  <c r="Q53" i="1"/>
  <c r="Q45" i="1"/>
  <c r="M65" i="1"/>
  <c r="M57" i="1"/>
  <c r="M49" i="1"/>
  <c r="M48" i="1"/>
  <c r="U56" i="1"/>
  <c r="U48" i="1"/>
  <c r="Q68" i="1"/>
  <c r="Q52" i="1"/>
  <c r="Q44" i="1"/>
  <c r="M64" i="1"/>
  <c r="M56" i="1"/>
  <c r="M43" i="1"/>
  <c r="U71" i="1"/>
  <c r="U63" i="1"/>
  <c r="U55" i="1"/>
  <c r="U47" i="1"/>
  <c r="Q67" i="1"/>
  <c r="Q59" i="1"/>
  <c r="Q51" i="1"/>
  <c r="M71" i="1"/>
  <c r="M63" i="1"/>
  <c r="M55" i="1"/>
  <c r="M47" i="1"/>
  <c r="I43" i="1"/>
  <c r="Q43" i="1"/>
  <c r="U70" i="1"/>
  <c r="U62" i="1"/>
  <c r="U54" i="1"/>
  <c r="U46" i="1"/>
  <c r="Q66" i="1"/>
  <c r="Q58" i="1"/>
  <c r="Q50" i="1"/>
  <c r="M70" i="1"/>
  <c r="M62" i="1"/>
  <c r="M54" i="1"/>
  <c r="M46" i="1"/>
  <c r="U43" i="1"/>
  <c r="U69" i="1"/>
  <c r="U61" i="1"/>
  <c r="U53" i="1"/>
  <c r="U45" i="1"/>
  <c r="Q65" i="1"/>
  <c r="Q57" i="1"/>
  <c r="Q49" i="1"/>
  <c r="M69" i="1"/>
  <c r="M61" i="1"/>
  <c r="M53" i="1"/>
  <c r="M45" i="1"/>
  <c r="M44" i="1"/>
  <c r="I65" i="1"/>
  <c r="I57" i="1"/>
  <c r="I64" i="1"/>
  <c r="I54" i="1"/>
  <c r="I49" i="1"/>
  <c r="I44" i="1"/>
  <c r="I60" i="1"/>
  <c r="I45" i="1"/>
  <c r="I56" i="1"/>
  <c r="I59" i="1"/>
  <c r="I58" i="1"/>
  <c r="I71" i="1"/>
  <c r="I55" i="1"/>
  <c r="I69" i="1"/>
  <c r="I68" i="1"/>
  <c r="I67" i="1"/>
  <c r="I51" i="1"/>
  <c r="I46" i="1"/>
  <c r="I70" i="1"/>
  <c r="I53" i="1"/>
  <c r="I52" i="1"/>
  <c r="I66" i="1"/>
  <c r="I63" i="1"/>
  <c r="I48" i="1"/>
  <c r="I47" i="1"/>
  <c r="I62" i="1"/>
  <c r="I61" i="1"/>
  <c r="I50" i="1"/>
</calcChain>
</file>

<file path=xl/sharedStrings.xml><?xml version="1.0" encoding="utf-8"?>
<sst xmlns="http://schemas.openxmlformats.org/spreadsheetml/2006/main" count="117" uniqueCount="31">
  <si>
    <t>Age</t>
  </si>
  <si>
    <t>Education</t>
  </si>
  <si>
    <t>Gender</t>
  </si>
  <si>
    <t>Hours worked</t>
  </si>
  <si>
    <t>Income</t>
  </si>
  <si>
    <t xml:space="preserve"> Male</t>
  </si>
  <si>
    <t xml:space="preserve"> &lt;=50K</t>
  </si>
  <si>
    <t xml:space="preserve"> Female</t>
  </si>
  <si>
    <t xml:space="preserve"> &gt;50K</t>
  </si>
  <si>
    <t>Education_Years</t>
  </si>
  <si>
    <t>Hours_worked</t>
  </si>
  <si>
    <t xml:space="preserve">Rank </t>
  </si>
  <si>
    <t>Distance</t>
  </si>
  <si>
    <t>Label</t>
  </si>
  <si>
    <t>Rank</t>
  </si>
  <si>
    <t>Predicted Income</t>
  </si>
  <si>
    <t>&lt;=50K</t>
  </si>
  <si>
    <t>Either &lt;=50K or &gt;50K</t>
  </si>
  <si>
    <t>NORMALISED TABLE</t>
  </si>
  <si>
    <t>NORMALISED QUESTION DATA</t>
  </si>
  <si>
    <t>DISTANCE TABLE</t>
  </si>
  <si>
    <t>Data 1</t>
  </si>
  <si>
    <t>Data 2</t>
  </si>
  <si>
    <t>Data 3</t>
  </si>
  <si>
    <t>Data 4</t>
  </si>
  <si>
    <t>Nearest 1</t>
  </si>
  <si>
    <t>Nearest 2</t>
  </si>
  <si>
    <t>PREDICTED DATA</t>
  </si>
  <si>
    <t>Male</t>
  </si>
  <si>
    <t>ORIGINAL DATA</t>
  </si>
  <si>
    <t>QUESTION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</si>
</sst>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/>
    <xf numFmtId="0" fontId="1" fillId="2" borderId="1" xfId="0" applyFont="1" applyFill="1" applyBorder="1"/>
    <xf numFmtId="0" fontId="2" fillId="0" borderId="1" xfId="0" applyFont="1" applyBorder="1"/>
    <xf numFmtId="0" fontId="2" fillId="2" borderId="1" xfId="0" applyFont="1" applyFill="1" applyBorder="1"/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4" fillId="2" borderId="1" xfId="0" applyFont="1" applyFill="1" applyBorder="1"/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vertical="center"/>
    </xf>
    <xf numFmtId="0" fontId="3" fillId="0" borderId="1" xfId="0" applyFont="1" applyBorder="1" applyAlignment="1">
      <alignment horizontal="right"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4</xdr:col>
      <xdr:colOff>10159</xdr:colOff>
      <xdr:row>6</xdr:row>
      <xdr:rowOff>91298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5163C79-278C-674C-8A9B-F8F0F4961B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029856" cy="127058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</xdr:row>
      <xdr:rowOff>235856</xdr:rowOff>
    </xdr:from>
    <xdr:to>
      <xdr:col>7</xdr:col>
      <xdr:colOff>634999</xdr:colOff>
      <xdr:row>13</xdr:row>
      <xdr:rowOff>163285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DB6A07B-E30E-F14A-A88C-6693ACBE6E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505856"/>
          <a:ext cx="5696856" cy="157842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7</xdr:col>
      <xdr:colOff>598714</xdr:colOff>
      <xdr:row>14</xdr:row>
      <xdr:rowOff>181429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86BAFA0F-D6AC-1F47-9BA0-5985BA6154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3048000"/>
          <a:ext cx="5660571" cy="4172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I1:AG71"/>
  <sheetViews>
    <sheetView tabSelected="1" topLeftCell="Q11" zoomScale="111" zoomScaleNormal="70" workbookViewId="0">
      <selection activeCell="AA17" sqref="AA17"/>
    </sheetView>
  </sheetViews>
  <sheetFormatPr baseColWidth="10" defaultColWidth="8.83203125" defaultRowHeight="19" x14ac:dyDescent="0.25"/>
  <cols>
    <col min="1" max="3" width="8.83203125" style="1"/>
    <col min="4" max="4" width="13.5" style="1" customWidth="1"/>
    <col min="5" max="11" width="8.83203125" style="1"/>
    <col min="12" max="12" width="14.1640625" style="1" customWidth="1"/>
    <col min="13" max="13" width="25.83203125" style="1" customWidth="1"/>
    <col min="14" max="14" width="8.83203125" style="1"/>
    <col min="15" max="15" width="10" style="1" customWidth="1"/>
    <col min="16" max="16" width="11" style="1" customWidth="1"/>
    <col min="17" max="17" width="8.83203125" style="1"/>
    <col min="18" max="18" width="13.6640625" style="1" customWidth="1"/>
    <col min="19" max="19" width="17.33203125" style="1" customWidth="1"/>
    <col min="20" max="21" width="8.83203125" style="1"/>
    <col min="22" max="22" width="16.5" style="1" customWidth="1"/>
    <col min="23" max="23" width="18.1640625" style="1" customWidth="1"/>
    <col min="24" max="24" width="16.6640625" style="1" customWidth="1"/>
    <col min="25" max="25" width="17.5" style="1" customWidth="1"/>
    <col min="26" max="29" width="8.83203125" style="1"/>
    <col min="30" max="30" width="13.1640625" style="1" customWidth="1"/>
    <col min="31" max="31" width="12.33203125" style="1" customWidth="1"/>
    <col min="32" max="32" width="16.1640625" style="1" customWidth="1"/>
    <col min="33" max="33" width="22.1640625" style="1" customWidth="1"/>
    <col min="34" max="16384" width="8.83203125" style="1"/>
  </cols>
  <sheetData>
    <row r="1" spans="9:33" x14ac:dyDescent="0.25">
      <c r="I1" s="12" t="s">
        <v>29</v>
      </c>
      <c r="J1" s="12"/>
      <c r="K1" s="12"/>
      <c r="L1" s="12"/>
      <c r="M1" s="12"/>
      <c r="O1" s="9" t="s">
        <v>18</v>
      </c>
      <c r="P1" s="10"/>
      <c r="Q1" s="10"/>
      <c r="R1" s="10"/>
      <c r="S1" s="11"/>
      <c r="V1" s="9" t="s">
        <v>20</v>
      </c>
      <c r="W1" s="10"/>
      <c r="X1" s="10"/>
      <c r="Y1" s="11"/>
    </row>
    <row r="2" spans="9:33" x14ac:dyDescent="0.25">
      <c r="I2" s="13" t="s">
        <v>0</v>
      </c>
      <c r="J2" s="13" t="s">
        <v>1</v>
      </c>
      <c r="K2" s="13" t="s">
        <v>2</v>
      </c>
      <c r="L2" s="13" t="s">
        <v>3</v>
      </c>
      <c r="M2" s="13" t="s">
        <v>4</v>
      </c>
      <c r="O2" s="2" t="s">
        <v>0</v>
      </c>
      <c r="P2" s="2" t="s">
        <v>1</v>
      </c>
      <c r="Q2" s="2" t="s">
        <v>2</v>
      </c>
      <c r="R2" s="2" t="s">
        <v>3</v>
      </c>
      <c r="S2" s="2" t="s">
        <v>4</v>
      </c>
      <c r="V2" s="2" t="s">
        <v>21</v>
      </c>
      <c r="W2" s="2" t="s">
        <v>22</v>
      </c>
      <c r="X2" s="2" t="s">
        <v>23</v>
      </c>
      <c r="Y2" s="2" t="s">
        <v>24</v>
      </c>
    </row>
    <row r="3" spans="9:33" x14ac:dyDescent="0.25">
      <c r="I3" s="14">
        <v>39</v>
      </c>
      <c r="J3" s="14">
        <v>13</v>
      </c>
      <c r="K3" s="15" t="s">
        <v>5</v>
      </c>
      <c r="L3" s="14">
        <v>40</v>
      </c>
      <c r="M3" s="15" t="s">
        <v>6</v>
      </c>
      <c r="O3" s="3">
        <v>0.08</v>
      </c>
      <c r="P3" s="3">
        <v>0.5625</v>
      </c>
      <c r="Q3" s="3">
        <v>1</v>
      </c>
      <c r="R3" s="3">
        <v>0.5</v>
      </c>
      <c r="S3" s="3">
        <v>0</v>
      </c>
      <c r="V3" s="3">
        <v>0.22870559679999999</v>
      </c>
      <c r="W3" s="3">
        <v>0.32428768089999999</v>
      </c>
      <c r="X3" s="3">
        <v>0.59331694729999995</v>
      </c>
      <c r="Y3" s="3">
        <v>0</v>
      </c>
    </row>
    <row r="4" spans="9:33" x14ac:dyDescent="0.25">
      <c r="I4" s="14">
        <v>50</v>
      </c>
      <c r="J4" s="14">
        <v>13</v>
      </c>
      <c r="K4" s="15" t="s">
        <v>5</v>
      </c>
      <c r="L4" s="14">
        <v>13</v>
      </c>
      <c r="M4" s="15" t="s">
        <v>6</v>
      </c>
      <c r="O4" s="3">
        <v>0.16</v>
      </c>
      <c r="P4" s="3">
        <v>0.8125</v>
      </c>
      <c r="Q4" s="3">
        <v>0</v>
      </c>
      <c r="R4" s="3">
        <v>0.375</v>
      </c>
      <c r="S4" s="3">
        <v>0</v>
      </c>
      <c r="V4" s="3">
        <v>1.0345923109999999</v>
      </c>
      <c r="W4" s="3">
        <v>1.0347523860000001</v>
      </c>
      <c r="X4" s="3">
        <v>1.1858541229999999</v>
      </c>
      <c r="Y4" s="3">
        <v>1.0414053009999999</v>
      </c>
    </row>
    <row r="5" spans="9:33" x14ac:dyDescent="0.25">
      <c r="I5" s="14">
        <v>38</v>
      </c>
      <c r="J5" s="14">
        <v>9</v>
      </c>
      <c r="K5" s="15" t="s">
        <v>5</v>
      </c>
      <c r="L5" s="14">
        <v>40</v>
      </c>
      <c r="M5" s="15" t="s">
        <v>6</v>
      </c>
      <c r="O5" s="3">
        <v>0.2</v>
      </c>
      <c r="P5" s="3">
        <v>0.5625</v>
      </c>
      <c r="Q5" s="3">
        <v>1</v>
      </c>
      <c r="R5" s="3">
        <v>0.4375</v>
      </c>
      <c r="S5" s="3">
        <v>0</v>
      </c>
      <c r="V5" s="3">
        <v>0.13346347820000001</v>
      </c>
      <c r="W5" s="3">
        <v>0.26458694220000001</v>
      </c>
      <c r="X5" s="3">
        <v>0.48076111529999999</v>
      </c>
      <c r="Y5" s="3">
        <v>0.13530059129999999</v>
      </c>
    </row>
    <row r="6" spans="9:33" x14ac:dyDescent="0.25">
      <c r="I6" s="14">
        <v>53</v>
      </c>
      <c r="J6" s="14">
        <v>7</v>
      </c>
      <c r="K6" s="15" t="s">
        <v>5</v>
      </c>
      <c r="L6" s="14">
        <v>40</v>
      </c>
      <c r="M6" s="15" t="s">
        <v>6</v>
      </c>
      <c r="O6" s="3">
        <v>0.26</v>
      </c>
      <c r="P6" s="3">
        <v>0.8125</v>
      </c>
      <c r="Q6" s="3">
        <v>0</v>
      </c>
      <c r="R6" s="3">
        <v>0.5</v>
      </c>
      <c r="S6" s="3">
        <v>0</v>
      </c>
      <c r="V6" s="3">
        <v>1.0182122810000001</v>
      </c>
      <c r="W6" s="3">
        <v>1.0710800620000001</v>
      </c>
      <c r="X6" s="3">
        <v>1.1404494730000001</v>
      </c>
      <c r="Y6" s="3">
        <v>1.046374694</v>
      </c>
    </row>
    <row r="7" spans="9:33" x14ac:dyDescent="0.25">
      <c r="I7" s="14">
        <v>28</v>
      </c>
      <c r="J7" s="14">
        <v>13</v>
      </c>
      <c r="K7" s="15" t="s">
        <v>7</v>
      </c>
      <c r="L7" s="14">
        <v>40</v>
      </c>
      <c r="M7" s="15" t="s">
        <v>6</v>
      </c>
      <c r="O7" s="3">
        <v>0.3</v>
      </c>
      <c r="P7" s="3">
        <v>0.8125</v>
      </c>
      <c r="Q7" s="3">
        <v>1</v>
      </c>
      <c r="R7" s="3">
        <v>0.5</v>
      </c>
      <c r="S7" s="3">
        <v>1</v>
      </c>
      <c r="V7" s="3">
        <v>0.1875</v>
      </c>
      <c r="W7" s="3">
        <v>0.39801067820000002</v>
      </c>
      <c r="X7" s="3">
        <v>0.51983170349999996</v>
      </c>
      <c r="Y7" s="3">
        <v>0.33301651609999999</v>
      </c>
    </row>
    <row r="8" spans="9:33" x14ac:dyDescent="0.25">
      <c r="I8" s="14">
        <v>37</v>
      </c>
      <c r="J8" s="14">
        <v>14</v>
      </c>
      <c r="K8" s="15" t="s">
        <v>7</v>
      </c>
      <c r="L8" s="14">
        <v>40</v>
      </c>
      <c r="M8" s="15" t="s">
        <v>6</v>
      </c>
      <c r="O8" s="3">
        <v>0.32</v>
      </c>
      <c r="P8" s="3">
        <v>0.875</v>
      </c>
      <c r="Q8" s="3">
        <v>0</v>
      </c>
      <c r="R8" s="3">
        <v>0.625</v>
      </c>
      <c r="S8" s="3">
        <v>1</v>
      </c>
      <c r="V8" s="3">
        <v>1.0385205820000001</v>
      </c>
      <c r="W8" s="3">
        <v>1.1341544210000001</v>
      </c>
      <c r="X8" s="3">
        <v>1.1500570640000001</v>
      </c>
      <c r="Y8" s="3">
        <v>1.082072664</v>
      </c>
    </row>
    <row r="9" spans="9:33" x14ac:dyDescent="0.25">
      <c r="I9" s="14">
        <v>49</v>
      </c>
      <c r="J9" s="14">
        <v>5</v>
      </c>
      <c r="K9" s="15" t="s">
        <v>7</v>
      </c>
      <c r="L9" s="14">
        <v>16</v>
      </c>
      <c r="M9" s="15" t="s">
        <v>6</v>
      </c>
      <c r="O9" s="3">
        <v>0.34</v>
      </c>
      <c r="P9" s="3">
        <v>0.75</v>
      </c>
      <c r="Q9" s="3">
        <v>1</v>
      </c>
      <c r="R9" s="3">
        <v>0.625</v>
      </c>
      <c r="S9" s="3">
        <v>0</v>
      </c>
      <c r="V9" s="3">
        <v>0.18124568960000001</v>
      </c>
      <c r="W9" s="3">
        <v>0.49702238380000002</v>
      </c>
      <c r="X9" s="3">
        <v>0.46441495449999998</v>
      </c>
      <c r="Y9" s="3">
        <v>0.3440657641</v>
      </c>
    </row>
    <row r="10" spans="9:33" x14ac:dyDescent="0.25">
      <c r="I10" s="14">
        <v>52</v>
      </c>
      <c r="J10" s="14">
        <v>9</v>
      </c>
      <c r="K10" s="15" t="s">
        <v>5</v>
      </c>
      <c r="L10" s="14">
        <v>45</v>
      </c>
      <c r="M10" s="15" t="s">
        <v>8</v>
      </c>
      <c r="O10" s="3">
        <v>0.34</v>
      </c>
      <c r="P10" s="3">
        <v>0.5625</v>
      </c>
      <c r="Q10" s="3">
        <v>1</v>
      </c>
      <c r="R10" s="3">
        <v>0.5</v>
      </c>
      <c r="S10" s="3">
        <v>0</v>
      </c>
      <c r="V10" s="3">
        <v>7.4204110399999995E-2</v>
      </c>
      <c r="W10" s="3">
        <v>0.37624792359999998</v>
      </c>
      <c r="X10" s="3">
        <v>0.3435476677</v>
      </c>
      <c r="Y10" s="3">
        <v>0.26</v>
      </c>
    </row>
    <row r="11" spans="9:33" x14ac:dyDescent="0.25">
      <c r="I11" s="14">
        <v>31</v>
      </c>
      <c r="J11" s="14">
        <v>14</v>
      </c>
      <c r="K11" s="15" t="s">
        <v>7</v>
      </c>
      <c r="L11" s="14">
        <v>50</v>
      </c>
      <c r="M11" s="15" t="s">
        <v>8</v>
      </c>
      <c r="O11" s="3">
        <v>0.38</v>
      </c>
      <c r="P11" s="3">
        <v>0.25</v>
      </c>
      <c r="Q11" s="3">
        <v>1</v>
      </c>
      <c r="R11" s="3">
        <v>0.5625</v>
      </c>
      <c r="S11" s="3">
        <v>0</v>
      </c>
      <c r="V11" s="3">
        <v>0.388498713</v>
      </c>
      <c r="W11" s="3">
        <v>0.58210823739999995</v>
      </c>
      <c r="X11" s="3">
        <v>0.34272802629999999</v>
      </c>
      <c r="Y11" s="3">
        <v>0.43767853499999998</v>
      </c>
    </row>
    <row r="12" spans="9:33" x14ac:dyDescent="0.25">
      <c r="I12" s="14">
        <v>42</v>
      </c>
      <c r="J12" s="14">
        <v>13</v>
      </c>
      <c r="K12" s="15" t="s">
        <v>5</v>
      </c>
      <c r="L12" s="14">
        <v>40</v>
      </c>
      <c r="M12" s="15" t="s">
        <v>8</v>
      </c>
      <c r="O12" s="3">
        <v>0.4</v>
      </c>
      <c r="P12" s="3">
        <v>0.3125</v>
      </c>
      <c r="Q12" s="3">
        <v>1</v>
      </c>
      <c r="R12" s="3">
        <v>0.5</v>
      </c>
      <c r="S12" s="3">
        <v>0</v>
      </c>
      <c r="V12" s="3">
        <v>0.32811011870000001</v>
      </c>
      <c r="W12" s="3">
        <v>0.5127499391</v>
      </c>
      <c r="X12" s="3">
        <v>0.28848743469999999</v>
      </c>
      <c r="Y12" s="3">
        <v>0.40607881010000002</v>
      </c>
    </row>
    <row r="13" spans="9:33" x14ac:dyDescent="0.25">
      <c r="I13" s="14">
        <v>37</v>
      </c>
      <c r="J13" s="14">
        <v>10</v>
      </c>
      <c r="K13" s="15" t="s">
        <v>5</v>
      </c>
      <c r="L13" s="14">
        <v>80</v>
      </c>
      <c r="M13" s="15" t="s">
        <v>8</v>
      </c>
      <c r="O13" s="3">
        <v>0.44</v>
      </c>
      <c r="P13" s="3">
        <v>0.875</v>
      </c>
      <c r="Q13" s="3">
        <v>0</v>
      </c>
      <c r="R13" s="3">
        <v>0.5</v>
      </c>
      <c r="S13" s="3">
        <v>0</v>
      </c>
      <c r="V13" s="3">
        <v>1.0402403570000001</v>
      </c>
      <c r="W13" s="3">
        <v>1.1181038640000001</v>
      </c>
      <c r="X13" s="3">
        <v>1.113465873</v>
      </c>
      <c r="Y13" s="3">
        <v>1.107815982</v>
      </c>
    </row>
    <row r="14" spans="9:33" x14ac:dyDescent="0.25">
      <c r="I14" s="14">
        <v>30</v>
      </c>
      <c r="J14" s="14">
        <v>13</v>
      </c>
      <c r="K14" s="15" t="s">
        <v>5</v>
      </c>
      <c r="L14" s="14">
        <v>40</v>
      </c>
      <c r="M14" s="15" t="s">
        <v>8</v>
      </c>
      <c r="O14" s="3">
        <v>0.44</v>
      </c>
      <c r="P14" s="3">
        <v>0.625</v>
      </c>
      <c r="Q14" s="3">
        <v>1</v>
      </c>
      <c r="R14" s="3">
        <v>1</v>
      </c>
      <c r="S14" s="3">
        <v>1</v>
      </c>
      <c r="V14" s="3">
        <v>0.51923019940000004</v>
      </c>
      <c r="W14" s="3">
        <v>0.86611561010000004</v>
      </c>
      <c r="X14" s="3">
        <v>0.57754328840000002</v>
      </c>
      <c r="Y14" s="3">
        <v>0.61927881439999999</v>
      </c>
      <c r="AC14" s="16" t="s">
        <v>27</v>
      </c>
      <c r="AD14" s="16"/>
      <c r="AE14" s="16"/>
      <c r="AF14" s="16"/>
      <c r="AG14" s="16"/>
    </row>
    <row r="15" spans="9:33" x14ac:dyDescent="0.25">
      <c r="I15" s="14">
        <v>23</v>
      </c>
      <c r="J15" s="14">
        <v>13</v>
      </c>
      <c r="K15" s="15" t="s">
        <v>7</v>
      </c>
      <c r="L15" s="14">
        <v>30</v>
      </c>
      <c r="M15" s="15" t="s">
        <v>6</v>
      </c>
      <c r="O15" s="3">
        <v>0.46</v>
      </c>
      <c r="P15" s="3">
        <v>0.5625</v>
      </c>
      <c r="Q15" s="3">
        <v>1</v>
      </c>
      <c r="R15" s="3">
        <v>0.5</v>
      </c>
      <c r="S15" s="3">
        <v>0</v>
      </c>
      <c r="V15" s="3">
        <v>0.17177383390000001</v>
      </c>
      <c r="W15" s="3">
        <v>0.45162207650000002</v>
      </c>
      <c r="X15" s="3">
        <v>0.2358495283</v>
      </c>
      <c r="Y15" s="3">
        <v>0.38</v>
      </c>
      <c r="AC15" s="13" t="s">
        <v>0</v>
      </c>
      <c r="AD15" s="13" t="s">
        <v>9</v>
      </c>
      <c r="AE15" s="13" t="s">
        <v>2</v>
      </c>
      <c r="AF15" s="13" t="s">
        <v>10</v>
      </c>
      <c r="AG15" s="13" t="s">
        <v>15</v>
      </c>
    </row>
    <row r="16" spans="9:33" x14ac:dyDescent="0.25">
      <c r="I16" s="14">
        <v>32</v>
      </c>
      <c r="J16" s="14">
        <v>12</v>
      </c>
      <c r="K16" s="15" t="s">
        <v>5</v>
      </c>
      <c r="L16" s="14">
        <v>50</v>
      </c>
      <c r="M16" s="15" t="s">
        <v>6</v>
      </c>
      <c r="O16" s="3">
        <v>0.46</v>
      </c>
      <c r="P16" s="3">
        <v>0.4375</v>
      </c>
      <c r="Q16" s="3">
        <v>1</v>
      </c>
      <c r="R16" s="3">
        <v>0.625</v>
      </c>
      <c r="S16" s="3">
        <v>0</v>
      </c>
      <c r="V16" s="3">
        <v>0.27637157959999997</v>
      </c>
      <c r="W16" s="3">
        <v>0.57355252590000005</v>
      </c>
      <c r="X16" s="3">
        <v>0.2358495283</v>
      </c>
      <c r="Y16" s="3">
        <v>0.41910619180000003</v>
      </c>
      <c r="AC16" s="14">
        <v>30</v>
      </c>
      <c r="AD16" s="14">
        <v>10</v>
      </c>
      <c r="AE16" s="15" t="s">
        <v>5</v>
      </c>
      <c r="AF16" s="14">
        <v>40</v>
      </c>
      <c r="AG16" s="3" t="s">
        <v>17</v>
      </c>
    </row>
    <row r="17" spans="9:33" x14ac:dyDescent="0.25">
      <c r="I17" s="14">
        <v>40</v>
      </c>
      <c r="J17" s="14">
        <v>11</v>
      </c>
      <c r="K17" s="15" t="s">
        <v>5</v>
      </c>
      <c r="L17" s="14">
        <v>40</v>
      </c>
      <c r="M17" s="15" t="s">
        <v>8</v>
      </c>
      <c r="O17" s="3">
        <v>0.48</v>
      </c>
      <c r="P17" s="3">
        <v>0.8125</v>
      </c>
      <c r="Q17" s="3">
        <v>1</v>
      </c>
      <c r="R17" s="3">
        <v>0.5</v>
      </c>
      <c r="S17" s="3">
        <v>0</v>
      </c>
      <c r="V17" s="3">
        <v>0.25991585179999999</v>
      </c>
      <c r="W17" s="3">
        <v>0.49840997180000002</v>
      </c>
      <c r="X17" s="3">
        <v>0.4159627387</v>
      </c>
      <c r="Y17" s="3">
        <v>0.4716990566</v>
      </c>
      <c r="AC17" s="14">
        <v>22</v>
      </c>
      <c r="AD17" s="14">
        <v>10</v>
      </c>
      <c r="AE17" s="15" t="s">
        <v>5</v>
      </c>
      <c r="AF17" s="14">
        <v>15</v>
      </c>
      <c r="AG17" s="3" t="s">
        <v>16</v>
      </c>
    </row>
    <row r="18" spans="9:33" x14ac:dyDescent="0.25">
      <c r="I18" s="14">
        <v>34</v>
      </c>
      <c r="J18" s="14">
        <v>4</v>
      </c>
      <c r="K18" s="15" t="s">
        <v>5</v>
      </c>
      <c r="L18" s="14">
        <v>45</v>
      </c>
      <c r="M18" s="15" t="s">
        <v>6</v>
      </c>
      <c r="O18" s="3">
        <v>0.48</v>
      </c>
      <c r="P18" s="3">
        <v>0.5625</v>
      </c>
      <c r="Q18" s="3">
        <v>1</v>
      </c>
      <c r="R18" s="3">
        <v>1</v>
      </c>
      <c r="S18" s="3">
        <v>0</v>
      </c>
      <c r="V18" s="3">
        <v>0.53507592920000002</v>
      </c>
      <c r="W18" s="3">
        <v>0.88298499419999998</v>
      </c>
      <c r="X18" s="3">
        <v>0.54591666029999997</v>
      </c>
      <c r="Y18" s="3">
        <v>0.64031242369999997</v>
      </c>
      <c r="AC18" s="14">
        <v>48</v>
      </c>
      <c r="AD18" s="14">
        <v>7</v>
      </c>
      <c r="AE18" s="15" t="s">
        <v>5</v>
      </c>
      <c r="AF18" s="14">
        <v>40</v>
      </c>
      <c r="AG18" s="3" t="s">
        <v>16</v>
      </c>
    </row>
    <row r="19" spans="9:33" x14ac:dyDescent="0.25">
      <c r="I19" s="14">
        <v>25</v>
      </c>
      <c r="J19" s="14">
        <v>9</v>
      </c>
      <c r="K19" s="15" t="s">
        <v>5</v>
      </c>
      <c r="L19" s="14">
        <v>35</v>
      </c>
      <c r="M19" s="15" t="s">
        <v>6</v>
      </c>
      <c r="O19" s="3">
        <v>0.5</v>
      </c>
      <c r="P19" s="3">
        <v>0.6875</v>
      </c>
      <c r="Q19" s="3">
        <v>1</v>
      </c>
      <c r="R19" s="3">
        <v>0.5</v>
      </c>
      <c r="S19" s="3">
        <v>1</v>
      </c>
      <c r="V19" s="3">
        <v>0.20953818269999999</v>
      </c>
      <c r="W19" s="3">
        <v>0.48079361479999999</v>
      </c>
      <c r="X19" s="3">
        <v>0.29681644159999998</v>
      </c>
      <c r="Y19" s="3">
        <v>0.43820657229999999</v>
      </c>
      <c r="AC19" s="14">
        <v>19</v>
      </c>
      <c r="AD19" s="14">
        <v>9</v>
      </c>
      <c r="AE19" s="15" t="s">
        <v>5</v>
      </c>
      <c r="AF19" s="14">
        <v>40</v>
      </c>
      <c r="AG19" s="3" t="s">
        <v>16</v>
      </c>
    </row>
    <row r="20" spans="9:33" x14ac:dyDescent="0.25">
      <c r="I20" s="14">
        <v>32</v>
      </c>
      <c r="J20" s="14">
        <v>9</v>
      </c>
      <c r="K20" s="15" t="s">
        <v>5</v>
      </c>
      <c r="L20" s="14">
        <v>40</v>
      </c>
      <c r="M20" s="15" t="s">
        <v>6</v>
      </c>
      <c r="O20" s="3">
        <v>0.5</v>
      </c>
      <c r="P20" s="3">
        <v>1</v>
      </c>
      <c r="Q20" s="3">
        <v>1</v>
      </c>
      <c r="R20" s="3">
        <v>0.75</v>
      </c>
      <c r="S20" s="3">
        <v>1</v>
      </c>
      <c r="V20" s="3">
        <v>0.49307707309999999</v>
      </c>
      <c r="W20" s="3">
        <v>0.76591856619999998</v>
      </c>
      <c r="X20" s="3">
        <v>0.63600805810000005</v>
      </c>
      <c r="Y20" s="3">
        <v>0.6559773243</v>
      </c>
    </row>
    <row r="21" spans="9:33" x14ac:dyDescent="0.25">
      <c r="I21" s="14">
        <v>38</v>
      </c>
      <c r="J21" s="14">
        <v>7</v>
      </c>
      <c r="K21" s="15" t="s">
        <v>5</v>
      </c>
      <c r="L21" s="14">
        <v>50</v>
      </c>
      <c r="M21" s="15" t="s">
        <v>6</v>
      </c>
      <c r="O21" s="3">
        <v>0.54</v>
      </c>
      <c r="P21" s="3">
        <v>0.8125</v>
      </c>
      <c r="Q21" s="3">
        <v>1</v>
      </c>
      <c r="R21" s="3">
        <v>0.5</v>
      </c>
      <c r="S21" s="3">
        <v>1</v>
      </c>
      <c r="V21" s="3">
        <v>0.30455910759999999</v>
      </c>
      <c r="W21" s="3">
        <v>0.54112152049999995</v>
      </c>
      <c r="X21" s="3">
        <v>0.39373214249999999</v>
      </c>
      <c r="Y21" s="3">
        <v>0.52354560449999998</v>
      </c>
    </row>
    <row r="22" spans="9:33" x14ac:dyDescent="0.25">
      <c r="I22" s="14">
        <v>43</v>
      </c>
      <c r="J22" s="14">
        <v>14</v>
      </c>
      <c r="K22" s="15" t="s">
        <v>7</v>
      </c>
      <c r="L22" s="14">
        <v>45</v>
      </c>
      <c r="M22" s="15" t="s">
        <v>8</v>
      </c>
      <c r="O22" s="3">
        <v>0.56000000000000005</v>
      </c>
      <c r="P22" s="3">
        <v>0.875</v>
      </c>
      <c r="Q22" s="3">
        <v>0</v>
      </c>
      <c r="R22" s="3">
        <v>0.5625</v>
      </c>
      <c r="S22" s="3">
        <v>1</v>
      </c>
      <c r="V22" s="3">
        <v>1.064897296</v>
      </c>
      <c r="W22" s="3">
        <v>1.1745318220000001</v>
      </c>
      <c r="X22" s="3">
        <v>1.097867251</v>
      </c>
      <c r="Y22" s="3">
        <v>1.1541067970000001</v>
      </c>
    </row>
    <row r="23" spans="9:33" x14ac:dyDescent="0.25">
      <c r="I23" s="14">
        <v>40</v>
      </c>
      <c r="J23" s="14">
        <v>16</v>
      </c>
      <c r="K23" s="15" t="s">
        <v>5</v>
      </c>
      <c r="L23" s="14">
        <v>60</v>
      </c>
      <c r="M23" s="15" t="s">
        <v>8</v>
      </c>
      <c r="O23" s="3">
        <v>0.56000000000000005</v>
      </c>
      <c r="P23" s="3">
        <v>0.4375</v>
      </c>
      <c r="Q23" s="3">
        <v>1</v>
      </c>
      <c r="R23" s="3">
        <v>0.5</v>
      </c>
      <c r="S23" s="3">
        <v>0</v>
      </c>
      <c r="V23" s="3">
        <v>0.32055615729999998</v>
      </c>
      <c r="W23" s="3">
        <v>0.55606879070000004</v>
      </c>
      <c r="X23" s="3">
        <v>0.1</v>
      </c>
      <c r="Y23" s="3">
        <v>0.49600907249999998</v>
      </c>
    </row>
    <row r="24" spans="9:33" x14ac:dyDescent="0.25">
      <c r="I24" s="14">
        <v>54</v>
      </c>
      <c r="J24" s="14">
        <v>9</v>
      </c>
      <c r="K24" s="15" t="s">
        <v>7</v>
      </c>
      <c r="L24" s="14">
        <v>20</v>
      </c>
      <c r="M24" s="15" t="s">
        <v>6</v>
      </c>
      <c r="O24" s="3">
        <v>0.68</v>
      </c>
      <c r="P24" s="3">
        <v>0.3125</v>
      </c>
      <c r="Q24" s="3">
        <v>0</v>
      </c>
      <c r="R24" s="3">
        <v>0.2</v>
      </c>
      <c r="S24" s="3">
        <v>0</v>
      </c>
      <c r="V24" s="3">
        <v>1.154147413</v>
      </c>
      <c r="W24" s="3">
        <v>1.1787334300000001</v>
      </c>
      <c r="X24" s="3">
        <v>1.0516772320000001</v>
      </c>
      <c r="Y24" s="3">
        <v>1.229837388</v>
      </c>
    </row>
    <row r="25" spans="9:33" x14ac:dyDescent="0.25">
      <c r="I25" s="14">
        <v>35</v>
      </c>
      <c r="J25" s="14">
        <v>5</v>
      </c>
      <c r="K25" s="15" t="s">
        <v>5</v>
      </c>
      <c r="L25" s="14">
        <v>40</v>
      </c>
      <c r="M25" s="15" t="s">
        <v>6</v>
      </c>
      <c r="O25" s="3">
        <v>0.7</v>
      </c>
      <c r="P25" s="3">
        <v>0.8125</v>
      </c>
      <c r="Q25" s="3">
        <v>1</v>
      </c>
      <c r="R25" s="3">
        <v>0.16250000000000001</v>
      </c>
      <c r="S25" s="3">
        <v>0</v>
      </c>
      <c r="V25" s="3">
        <v>0.5559338989</v>
      </c>
      <c r="W25" s="3">
        <v>0.59108480779999995</v>
      </c>
      <c r="X25" s="3">
        <v>0.50609411179999997</v>
      </c>
      <c r="Y25" s="3">
        <v>0.74886998199999999</v>
      </c>
    </row>
    <row r="26" spans="9:33" x14ac:dyDescent="0.25">
      <c r="I26" s="14">
        <v>43</v>
      </c>
      <c r="J26" s="14">
        <v>7</v>
      </c>
      <c r="K26" s="15" t="s">
        <v>5</v>
      </c>
      <c r="L26" s="14">
        <v>40</v>
      </c>
      <c r="M26" s="15" t="s">
        <v>6</v>
      </c>
      <c r="O26" s="3">
        <v>0.74</v>
      </c>
      <c r="P26" s="3">
        <v>0.5625</v>
      </c>
      <c r="Q26" s="3">
        <v>1</v>
      </c>
      <c r="R26" s="3">
        <v>0.5625</v>
      </c>
      <c r="S26" s="3">
        <v>1</v>
      </c>
      <c r="V26" s="3">
        <v>0.44879004</v>
      </c>
      <c r="W26" s="3">
        <v>0.71030363230000004</v>
      </c>
      <c r="X26" s="3">
        <v>0.1610318292</v>
      </c>
      <c r="Y26" s="3">
        <v>0.66295267550000003</v>
      </c>
    </row>
    <row r="27" spans="9:33" x14ac:dyDescent="0.25">
      <c r="I27" s="14">
        <v>59</v>
      </c>
      <c r="J27" s="14">
        <v>9</v>
      </c>
      <c r="K27" s="15" t="s">
        <v>7</v>
      </c>
      <c r="L27" s="14">
        <v>40</v>
      </c>
      <c r="M27" s="15" t="s">
        <v>6</v>
      </c>
      <c r="O27" s="3">
        <v>0.76</v>
      </c>
      <c r="P27" s="3">
        <v>0.4375</v>
      </c>
      <c r="Q27" s="3">
        <v>1</v>
      </c>
      <c r="R27" s="3">
        <v>0.5</v>
      </c>
      <c r="S27" s="3">
        <v>0</v>
      </c>
      <c r="V27" s="3">
        <v>0.49674565929999998</v>
      </c>
      <c r="W27" s="3">
        <v>0.71917487440000005</v>
      </c>
      <c r="X27" s="3">
        <v>0.1</v>
      </c>
      <c r="Y27" s="3">
        <v>0.69139352040000002</v>
      </c>
    </row>
    <row r="28" spans="9:33" x14ac:dyDescent="0.25">
      <c r="I28" s="14">
        <v>56</v>
      </c>
      <c r="J28" s="14">
        <v>13</v>
      </c>
      <c r="K28" s="15" t="s">
        <v>5</v>
      </c>
      <c r="L28" s="14">
        <v>40</v>
      </c>
      <c r="M28" s="15" t="s">
        <v>8</v>
      </c>
      <c r="O28" s="3">
        <v>0.78</v>
      </c>
      <c r="P28" s="3">
        <v>0.5625</v>
      </c>
      <c r="Q28" s="3">
        <v>0</v>
      </c>
      <c r="R28" s="3">
        <v>0.25</v>
      </c>
      <c r="S28" s="3">
        <v>0</v>
      </c>
      <c r="V28" s="3">
        <v>1.1387740120000001</v>
      </c>
      <c r="W28" s="3">
        <v>1.1905513430000001</v>
      </c>
      <c r="X28" s="3">
        <v>1.0452392070000001</v>
      </c>
      <c r="Y28" s="3">
        <v>1.2459935790000001</v>
      </c>
    </row>
    <row r="29" spans="9:33" x14ac:dyDescent="0.25">
      <c r="I29" s="14">
        <v>19</v>
      </c>
      <c r="J29" s="14">
        <v>9</v>
      </c>
      <c r="K29" s="15" t="s">
        <v>5</v>
      </c>
      <c r="L29" s="14">
        <v>40</v>
      </c>
      <c r="M29" s="15" t="s">
        <v>6</v>
      </c>
      <c r="O29" s="3">
        <v>0.78</v>
      </c>
      <c r="P29" s="3">
        <v>0.625</v>
      </c>
      <c r="Q29" s="3">
        <v>1</v>
      </c>
      <c r="R29" s="3">
        <v>0.75</v>
      </c>
      <c r="S29" s="3">
        <v>1</v>
      </c>
      <c r="V29" s="3">
        <v>0.54120236509999997</v>
      </c>
      <c r="W29" s="3">
        <v>0.85206000380000002</v>
      </c>
      <c r="X29" s="3">
        <v>0.33474803959999999</v>
      </c>
      <c r="Y29" s="3">
        <v>0.74592643739999998</v>
      </c>
    </row>
    <row r="30" spans="9:33" x14ac:dyDescent="0.25">
      <c r="I30" s="14">
        <v>54</v>
      </c>
      <c r="J30" s="14">
        <v>10</v>
      </c>
      <c r="K30" s="15" t="s">
        <v>5</v>
      </c>
      <c r="L30" s="14">
        <v>60</v>
      </c>
      <c r="M30" s="15" t="s">
        <v>8</v>
      </c>
      <c r="O30" s="3">
        <v>0.82</v>
      </c>
      <c r="P30" s="3">
        <v>0.8125</v>
      </c>
      <c r="Q30" s="3">
        <v>1</v>
      </c>
      <c r="R30" s="3">
        <v>0.5</v>
      </c>
      <c r="S30" s="3">
        <v>1</v>
      </c>
      <c r="V30" s="3">
        <v>0.5527714265</v>
      </c>
      <c r="W30" s="3">
        <v>0.77150016200000004</v>
      </c>
      <c r="X30" s="3">
        <v>0.40770700259999998</v>
      </c>
      <c r="Y30" s="3">
        <v>0.78108898339999999</v>
      </c>
    </row>
    <row r="31" spans="9:33" x14ac:dyDescent="0.25">
      <c r="I31" s="14">
        <v>39</v>
      </c>
      <c r="J31" s="14">
        <v>9</v>
      </c>
      <c r="K31" s="15" t="s">
        <v>5</v>
      </c>
      <c r="L31" s="14">
        <v>80</v>
      </c>
      <c r="M31" s="15" t="s">
        <v>6</v>
      </c>
      <c r="O31" s="3">
        <v>0.88</v>
      </c>
      <c r="P31" s="3">
        <v>0.5625</v>
      </c>
      <c r="Q31" s="3">
        <v>0</v>
      </c>
      <c r="R31" s="3">
        <v>0.5</v>
      </c>
      <c r="S31" s="3">
        <v>0</v>
      </c>
      <c r="V31" s="3">
        <v>1.157715963</v>
      </c>
      <c r="W31" s="3">
        <v>1.28419722</v>
      </c>
      <c r="X31" s="3">
        <v>1.031515875</v>
      </c>
      <c r="Y31" s="3">
        <v>1.2806248469999999</v>
      </c>
    </row>
    <row r="33" spans="9:25" x14ac:dyDescent="0.25">
      <c r="I33" s="5" t="s">
        <v>30</v>
      </c>
      <c r="J33" s="6"/>
      <c r="K33" s="6"/>
      <c r="L33" s="7"/>
      <c r="O33" s="5" t="s">
        <v>19</v>
      </c>
      <c r="P33" s="6"/>
      <c r="Q33" s="6"/>
      <c r="R33" s="7"/>
      <c r="U33" s="8" t="s">
        <v>25</v>
      </c>
      <c r="V33" s="3">
        <v>7.4204110399999995E-2</v>
      </c>
      <c r="W33" s="3">
        <v>0.26458694220000001</v>
      </c>
      <c r="X33" s="3">
        <v>0.1</v>
      </c>
      <c r="Y33" s="3">
        <v>0</v>
      </c>
    </row>
    <row r="34" spans="9:25" x14ac:dyDescent="0.25">
      <c r="I34" s="2" t="s">
        <v>0</v>
      </c>
      <c r="J34" s="2" t="s">
        <v>9</v>
      </c>
      <c r="K34" s="2" t="s">
        <v>2</v>
      </c>
      <c r="L34" s="2" t="s">
        <v>10</v>
      </c>
      <c r="O34" s="2" t="s">
        <v>0</v>
      </c>
      <c r="P34" s="2" t="s">
        <v>9</v>
      </c>
      <c r="Q34" s="2" t="s">
        <v>2</v>
      </c>
      <c r="R34" s="2" t="s">
        <v>10</v>
      </c>
      <c r="U34" s="8" t="s">
        <v>26</v>
      </c>
      <c r="V34" s="3">
        <v>0.13346347820000001</v>
      </c>
      <c r="W34" s="3">
        <v>0.32428768089999999</v>
      </c>
      <c r="X34" s="3">
        <v>0.1</v>
      </c>
      <c r="Y34" s="3">
        <v>0.13530059129999999</v>
      </c>
    </row>
    <row r="35" spans="9:25" x14ac:dyDescent="0.25">
      <c r="I35" s="17">
        <v>30</v>
      </c>
      <c r="J35" s="17">
        <v>10</v>
      </c>
      <c r="K35" s="17" t="s">
        <v>28</v>
      </c>
      <c r="L35" s="17">
        <v>40</v>
      </c>
      <c r="O35" s="3">
        <v>0.3</v>
      </c>
      <c r="P35" s="3">
        <v>0.625</v>
      </c>
      <c r="Q35" s="3">
        <v>1</v>
      </c>
      <c r="R35" s="3">
        <v>0.5</v>
      </c>
    </row>
    <row r="36" spans="9:25" x14ac:dyDescent="0.25">
      <c r="I36" s="17">
        <v>22</v>
      </c>
      <c r="J36" s="17">
        <v>10</v>
      </c>
      <c r="K36" s="17" t="s">
        <v>28</v>
      </c>
      <c r="L36" s="17">
        <v>15</v>
      </c>
      <c r="O36" s="3">
        <v>0.14000000000000001</v>
      </c>
      <c r="P36" s="3">
        <v>0.625</v>
      </c>
      <c r="Q36" s="3">
        <v>1</v>
      </c>
      <c r="R36" s="3">
        <v>0.1875</v>
      </c>
    </row>
    <row r="37" spans="9:25" x14ac:dyDescent="0.25">
      <c r="I37" s="17">
        <v>48</v>
      </c>
      <c r="J37" s="17">
        <v>7</v>
      </c>
      <c r="K37" s="17" t="s">
        <v>28</v>
      </c>
      <c r="L37" s="17">
        <v>40</v>
      </c>
      <c r="O37" s="3">
        <v>0.66</v>
      </c>
      <c r="P37" s="3">
        <v>0.4375</v>
      </c>
      <c r="Q37" s="3">
        <v>1</v>
      </c>
      <c r="R37" s="3">
        <v>0.5</v>
      </c>
    </row>
    <row r="38" spans="9:25" x14ac:dyDescent="0.25">
      <c r="I38" s="17">
        <v>19</v>
      </c>
      <c r="J38" s="17">
        <v>9</v>
      </c>
      <c r="K38" s="17" t="s">
        <v>28</v>
      </c>
      <c r="L38" s="17">
        <v>40</v>
      </c>
      <c r="O38" s="3">
        <v>0.08</v>
      </c>
      <c r="P38" s="3">
        <v>0.5625</v>
      </c>
      <c r="Q38" s="3">
        <v>1</v>
      </c>
      <c r="R38" s="3">
        <v>0.5</v>
      </c>
    </row>
    <row r="42" spans="9:25" x14ac:dyDescent="0.25">
      <c r="I42" s="4" t="s">
        <v>11</v>
      </c>
      <c r="J42" s="4" t="s">
        <v>12</v>
      </c>
      <c r="K42" s="4" t="s">
        <v>13</v>
      </c>
      <c r="M42" s="4" t="s">
        <v>14</v>
      </c>
      <c r="N42" s="4" t="s">
        <v>12</v>
      </c>
      <c r="O42" s="4" t="s">
        <v>13</v>
      </c>
      <c r="Q42" s="4" t="s">
        <v>14</v>
      </c>
      <c r="R42" s="4" t="s">
        <v>12</v>
      </c>
      <c r="S42" s="4" t="s">
        <v>13</v>
      </c>
      <c r="U42" s="4" t="s">
        <v>14</v>
      </c>
      <c r="V42" s="4" t="s">
        <v>12</v>
      </c>
      <c r="W42" s="4" t="s">
        <v>13</v>
      </c>
    </row>
    <row r="43" spans="9:25" x14ac:dyDescent="0.25">
      <c r="I43" s="3">
        <f>RANK(J43,$J$43:$J$71,1)</f>
        <v>9</v>
      </c>
      <c r="J43" s="3">
        <f>SQRT((I3-$AC$16)^2+(J3-$AD$16)^2+(L3-$AF$16)^2)</f>
        <v>9.4868329805051381</v>
      </c>
      <c r="K43" s="3" t="str">
        <f>M3</f>
        <v xml:space="preserve"> &lt;=50K</v>
      </c>
      <c r="M43" s="3">
        <f>RANK(N43,$N$43:$N$71,1)</f>
        <v>12</v>
      </c>
      <c r="N43" s="3">
        <f>SQRT((I3-$AC$17)^2+(J3-$AD$17)^2+(L3-$AF$17)^2)</f>
        <v>30.380915061926625</v>
      </c>
      <c r="O43" s="3" t="str">
        <f>M3</f>
        <v xml:space="preserve"> &lt;=50K</v>
      </c>
      <c r="Q43" s="3">
        <f>RANK(R43,$R$43:$R$71,1)</f>
        <v>9</v>
      </c>
      <c r="R43" s="3">
        <f>SQRT((I3-$AC$18)^2+(J3-$AD$18)^2+(L3-$AF$18)^2)</f>
        <v>10.816653826391969</v>
      </c>
      <c r="S43" s="3" t="str">
        <f>M3</f>
        <v xml:space="preserve"> &lt;=50K</v>
      </c>
      <c r="U43" s="3">
        <f>RANK(V43,$V$43:$V$71,1)</f>
        <v>13</v>
      </c>
      <c r="V43" s="3">
        <f>SQRT((I3-$AC$19)^2+(J3-$AD$19)^2+(L3-$AF$19)^2)</f>
        <v>20.396078054371138</v>
      </c>
      <c r="W43" s="3" t="str">
        <f>M3</f>
        <v xml:space="preserve"> &lt;=50K</v>
      </c>
    </row>
    <row r="44" spans="9:25" x14ac:dyDescent="0.25">
      <c r="I44" s="3">
        <f>RANK(J44,$J$43:$J$71,1)</f>
        <v>27</v>
      </c>
      <c r="J44" s="3">
        <f>SQRT((I4-$AC$16)^2+(J4-$AD$16)^2+(L4-$AF$16)^2)</f>
        <v>33.734255586865999</v>
      </c>
      <c r="K44" s="3" t="str">
        <f>M4</f>
        <v xml:space="preserve"> &lt;=50K</v>
      </c>
      <c r="M44" s="3">
        <f>RANK(N44,$N$43:$N$71,1)</f>
        <v>8</v>
      </c>
      <c r="N44" s="3">
        <f>SQRT((I4-$AC$17)^2+(J4-$AD$17)^2+(L4-$AF$17)^2)</f>
        <v>28.231188426986208</v>
      </c>
      <c r="O44" s="3" t="str">
        <f>M4</f>
        <v xml:space="preserve"> &lt;=50K</v>
      </c>
      <c r="Q44" s="3">
        <f>RANK(R44,$R$43:$R$71,1)</f>
        <v>26</v>
      </c>
      <c r="R44" s="3">
        <f>SQRT((I4-$AC$18)^2+(J4-$AD$18)^2+(L4-$AF$18)^2)</f>
        <v>27.730849247724095</v>
      </c>
      <c r="S44" s="3" t="str">
        <f>M4</f>
        <v xml:space="preserve"> &lt;=50K</v>
      </c>
      <c r="U44" s="3">
        <f>RANK(V44,$V$43:$V$71,1)</f>
        <v>27</v>
      </c>
      <c r="V44" s="3">
        <f>SQRT((I4-$AC$19)^2+(J4-$AD$19)^2+(L4-$AF$19)^2)</f>
        <v>41.303752856126764</v>
      </c>
      <c r="W44" s="3" t="str">
        <f>M4</f>
        <v xml:space="preserve"> &lt;=50K</v>
      </c>
    </row>
    <row r="45" spans="9:25" x14ac:dyDescent="0.25">
      <c r="I45" s="3">
        <f>RANK(J45,$J$43:$J$71,1)</f>
        <v>6</v>
      </c>
      <c r="J45" s="3">
        <f>SQRT((I5-$AC$16)^2+(J5-$AD$16)^2+(L5-$AF$16)^2)</f>
        <v>8.0622577482985491</v>
      </c>
      <c r="K45" s="3" t="str">
        <f>M5</f>
        <v xml:space="preserve"> &lt;=50K</v>
      </c>
      <c r="M45" s="3">
        <f>RANK(N45,$N$43:$N$71,1)</f>
        <v>11</v>
      </c>
      <c r="N45" s="3">
        <f>SQRT((I5-$AC$17)^2+(J5-$AD$17)^2+(L5-$AF$17)^2)</f>
        <v>29.698484809834994</v>
      </c>
      <c r="O45" s="3" t="str">
        <f>M5</f>
        <v xml:space="preserve"> &lt;=50K</v>
      </c>
      <c r="Q45" s="3">
        <f>RANK(R45,$R$43:$R$71,1)</f>
        <v>8</v>
      </c>
      <c r="R45" s="3">
        <f>SQRT((I5-$AC$18)^2+(J5-$AD$18)^2+(L5-$AF$18)^2)</f>
        <v>10.198039027185569</v>
      </c>
      <c r="S45" s="3" t="str">
        <f>M5</f>
        <v xml:space="preserve"> &lt;=50K</v>
      </c>
      <c r="U45" s="3">
        <f>RANK(V45,$V$43:$V$71,1)</f>
        <v>12</v>
      </c>
      <c r="V45" s="3">
        <f>SQRT((I5-$AC$19)^2+(J5-$AD$19)^2+(L5-$AF$19)^2)</f>
        <v>19</v>
      </c>
      <c r="W45" s="3" t="str">
        <f>M5</f>
        <v xml:space="preserve"> &lt;=50K</v>
      </c>
    </row>
    <row r="46" spans="9:25" x14ac:dyDescent="0.25">
      <c r="I46" s="3">
        <f>RANK(J46,$J$43:$J$71,1)</f>
        <v>21</v>
      </c>
      <c r="J46" s="3">
        <f>SQRT((I6-$AC$16)^2+(J6-$AD$16)^2+(L6-$AF$16)^2)</f>
        <v>23.194827009486403</v>
      </c>
      <c r="K46" s="3" t="str">
        <f>M6</f>
        <v xml:space="preserve"> &lt;=50K</v>
      </c>
      <c r="M46" s="3">
        <f>RANK(N46,$N$43:$N$71,1)</f>
        <v>22</v>
      </c>
      <c r="N46" s="3">
        <f>SQRT((I6-$AC$17)^2+(J6-$AD$17)^2+(L6-$AF$17)^2)</f>
        <v>39.937451095431719</v>
      </c>
      <c r="O46" s="3" t="str">
        <f>M6</f>
        <v xml:space="preserve"> &lt;=50K</v>
      </c>
      <c r="Q46" s="3">
        <f>RANK(R46,$R$43:$R$71,1)</f>
        <v>1</v>
      </c>
      <c r="R46" s="3">
        <f>SQRT((I6-$AC$18)^2+(J6-$AD$18)^2+(L6-$AF$18)^2)</f>
        <v>5</v>
      </c>
      <c r="S46" s="3" t="str">
        <f>M6</f>
        <v xml:space="preserve"> &lt;=50K</v>
      </c>
      <c r="U46" s="3">
        <f>RANK(V46,$V$43:$V$71,1)</f>
        <v>21</v>
      </c>
      <c r="V46" s="3">
        <f>SQRT((I6-$AC$19)^2+(J6-$AD$19)^2+(L6-$AF$19)^2)</f>
        <v>34.058772731852805</v>
      </c>
      <c r="W46" s="3" t="str">
        <f>M6</f>
        <v xml:space="preserve"> &lt;=50K</v>
      </c>
    </row>
    <row r="47" spans="9:25" x14ac:dyDescent="0.25">
      <c r="I47" s="3">
        <f>RANK(J47,$J$43:$J$71,1)</f>
        <v>3</v>
      </c>
      <c r="J47" s="3">
        <f>SQRT((I7-$AC$16)^2+(J7-$AD$16)^2+(L7-$AF$16)^2)</f>
        <v>3.6055512754639891</v>
      </c>
      <c r="K47" s="3" t="str">
        <f>M7</f>
        <v xml:space="preserve"> &lt;=50K</v>
      </c>
      <c r="M47" s="3">
        <f>RANK(N47,$N$43:$N$71,1)</f>
        <v>4</v>
      </c>
      <c r="N47" s="3">
        <f>SQRT((I7-$AC$17)^2+(J7-$AD$17)^2+(L7-$AF$17)^2)</f>
        <v>25.88435821108957</v>
      </c>
      <c r="O47" s="3" t="str">
        <f>M7</f>
        <v xml:space="preserve"> &lt;=50K</v>
      </c>
      <c r="Q47" s="3">
        <f>RANK(R47,$R$43:$R$71,1)</f>
        <v>18</v>
      </c>
      <c r="R47" s="3">
        <f>SQRT((I7-$AC$18)^2+(J7-$AD$18)^2+(L7-$AF$18)^2)</f>
        <v>20.880613017821101</v>
      </c>
      <c r="S47" s="3" t="str">
        <f>M7</f>
        <v xml:space="preserve"> &lt;=50K</v>
      </c>
      <c r="U47" s="3">
        <f>RANK(V47,$V$43:$V$71,1)</f>
        <v>3</v>
      </c>
      <c r="V47" s="3">
        <f>SQRT((I7-$AC$19)^2+(J7-$AD$19)^2+(L7-$AF$19)^2)</f>
        <v>9.8488578017961039</v>
      </c>
      <c r="W47" s="3" t="str">
        <f>M7</f>
        <v xml:space="preserve"> &lt;=50K</v>
      </c>
    </row>
    <row r="48" spans="9:25" x14ac:dyDescent="0.25">
      <c r="I48" s="3">
        <f>RANK(J48,$J$43:$J$71,1)</f>
        <v>6</v>
      </c>
      <c r="J48" s="3">
        <f>SQRT((I8-$AC$16)^2+(J8-$AD$16)^2+(L8-$AF$16)^2)</f>
        <v>8.0622577482985491</v>
      </c>
      <c r="K48" s="3" t="str">
        <f>M8</f>
        <v xml:space="preserve"> &lt;=50K</v>
      </c>
      <c r="M48" s="3">
        <f>RANK(N48,$N$43:$N$71,1)</f>
        <v>10</v>
      </c>
      <c r="N48" s="3">
        <f>SQRT((I8-$AC$17)^2+(J8-$AD$17)^2+(L8-$AF$17)^2)</f>
        <v>29.427877939124322</v>
      </c>
      <c r="O48" s="3" t="str">
        <f>M8</f>
        <v xml:space="preserve"> &lt;=50K</v>
      </c>
      <c r="Q48" s="3">
        <f>RANK(R48,$R$43:$R$71,1)</f>
        <v>11</v>
      </c>
      <c r="R48" s="3">
        <f>SQRT((I8-$AC$18)^2+(J8-$AD$18)^2+(L8-$AF$18)^2)</f>
        <v>13.038404810405298</v>
      </c>
      <c r="S48" s="3" t="str">
        <f>M8</f>
        <v xml:space="preserve"> &lt;=50K</v>
      </c>
      <c r="U48" s="3">
        <f>RANK(V48,$V$43:$V$71,1)</f>
        <v>11</v>
      </c>
      <c r="V48" s="3">
        <f>SQRT((I8-$AC$19)^2+(J8-$AD$19)^2+(L8-$AF$19)^2)</f>
        <v>18.681541692269406</v>
      </c>
      <c r="W48" s="3" t="str">
        <f>M8</f>
        <v xml:space="preserve"> &lt;=50K</v>
      </c>
    </row>
    <row r="49" spans="9:23" x14ac:dyDescent="0.25">
      <c r="I49" s="3">
        <f>RANK(J49,$J$43:$J$71,1)</f>
        <v>24</v>
      </c>
      <c r="J49" s="3">
        <f>SQRT((I9-$AC$16)^2+(J9-$AD$16)^2+(L9-$AF$16)^2)</f>
        <v>31.016124838541646</v>
      </c>
      <c r="K49" s="3" t="str">
        <f>M9</f>
        <v xml:space="preserve"> &lt;=50K</v>
      </c>
      <c r="M49" s="3">
        <f>RANK(N49,$N$43:$N$71,1)</f>
        <v>7</v>
      </c>
      <c r="N49" s="3">
        <f>SQRT((I9-$AC$17)^2+(J9-$AD$17)^2+(L9-$AF$17)^2)</f>
        <v>27.477263328068172</v>
      </c>
      <c r="O49" s="3" t="str">
        <f>M9</f>
        <v xml:space="preserve"> &lt;=50K</v>
      </c>
      <c r="Q49" s="3">
        <f>RANK(R49,$R$43:$R$71,1)</f>
        <v>24</v>
      </c>
      <c r="R49" s="3">
        <f>SQRT((I9-$AC$18)^2+(J9-$AD$18)^2+(L9-$AF$18)^2)</f>
        <v>24.103941586387901</v>
      </c>
      <c r="S49" s="3" t="str">
        <f>M9</f>
        <v xml:space="preserve"> &lt;=50K</v>
      </c>
      <c r="U49" s="3">
        <f>RANK(V49,$V$43:$V$71,1)</f>
        <v>23</v>
      </c>
      <c r="V49" s="3">
        <f>SQRT((I9-$AC$19)^2+(J9-$AD$19)^2+(L9-$AF$19)^2)</f>
        <v>38.626415831655933</v>
      </c>
      <c r="W49" s="3" t="str">
        <f>M9</f>
        <v xml:space="preserve"> &lt;=50K</v>
      </c>
    </row>
    <row r="50" spans="9:23" x14ac:dyDescent="0.25">
      <c r="I50" s="3">
        <f>RANK(J50,$J$43:$J$71,1)</f>
        <v>19</v>
      </c>
      <c r="J50" s="3">
        <f>SQRT((I10-$AC$16)^2+(J10-$AD$16)^2+(L10-$AF$16)^2)</f>
        <v>22.583179581272429</v>
      </c>
      <c r="K50" s="3" t="str">
        <f>M10</f>
        <v xml:space="preserve"> &gt;50K</v>
      </c>
      <c r="M50" s="3">
        <f>RANK(N50,$N$43:$N$71,1)</f>
        <v>24</v>
      </c>
      <c r="N50" s="3">
        <f>SQRT((I10-$AC$17)^2+(J10-$AD$17)^2+(L10-$AF$17)^2)</f>
        <v>42.43819034784589</v>
      </c>
      <c r="O50" s="3" t="str">
        <f>M10</f>
        <v xml:space="preserve"> &gt;50K</v>
      </c>
      <c r="Q50" s="3">
        <f>RANK(R50,$R$43:$R$71,1)</f>
        <v>3</v>
      </c>
      <c r="R50" s="3">
        <f>SQRT((I10-$AC$18)^2+(J10-$AD$18)^2+(L10-$AF$18)^2)</f>
        <v>6.7082039324993694</v>
      </c>
      <c r="S50" s="3" t="str">
        <f>M10</f>
        <v xml:space="preserve"> &gt;50K</v>
      </c>
      <c r="U50" s="3">
        <f>RANK(V50,$V$43:$V$71,1)</f>
        <v>20</v>
      </c>
      <c r="V50" s="3">
        <f>SQRT((I10-$AC$19)^2+(J10-$AD$19)^2+(L10-$AF$19)^2)</f>
        <v>33.376638536557273</v>
      </c>
      <c r="W50" s="3" t="str">
        <f>M10</f>
        <v xml:space="preserve"> &gt;50K</v>
      </c>
    </row>
    <row r="51" spans="9:23" x14ac:dyDescent="0.25">
      <c r="I51" s="3">
        <f>RANK(J51,$J$43:$J$71,1)</f>
        <v>12</v>
      </c>
      <c r="J51" s="3">
        <f>SQRT((I11-$AC$16)^2+(J11-$AD$16)^2+(L11-$AF$16)^2)</f>
        <v>10.816653826391969</v>
      </c>
      <c r="K51" s="3" t="str">
        <f>M11</f>
        <v xml:space="preserve"> &gt;50K</v>
      </c>
      <c r="M51" s="3">
        <f>RANK(N51,$N$43:$N$71,1)</f>
        <v>18</v>
      </c>
      <c r="N51" s="3">
        <f>SQRT((I11-$AC$17)^2+(J11-$AD$17)^2+(L11-$AF$17)^2)</f>
        <v>36.359317925395686</v>
      </c>
      <c r="O51" s="3" t="str">
        <f>M11</f>
        <v xml:space="preserve"> &gt;50K</v>
      </c>
      <c r="Q51" s="3">
        <f>RANK(R51,$R$43:$R$71,1)</f>
        <v>19</v>
      </c>
      <c r="R51" s="3">
        <f>SQRT((I11-$AC$18)^2+(J11-$AD$18)^2+(L11-$AF$18)^2)</f>
        <v>20.928449536456348</v>
      </c>
      <c r="S51" s="3" t="str">
        <f>M11</f>
        <v xml:space="preserve"> &gt;50K</v>
      </c>
      <c r="U51" s="3">
        <f>RANK(V51,$V$43:$V$71,1)</f>
        <v>7</v>
      </c>
      <c r="V51" s="3">
        <f>SQRT((I11-$AC$19)^2+(J11-$AD$19)^2+(L11-$AF$19)^2)</f>
        <v>16.401219466856727</v>
      </c>
      <c r="W51" s="3" t="str">
        <f>M11</f>
        <v xml:space="preserve"> &gt;50K</v>
      </c>
    </row>
    <row r="52" spans="9:23" x14ac:dyDescent="0.25">
      <c r="I52" s="3">
        <f>RANK(J52,$J$43:$J$71,1)</f>
        <v>14</v>
      </c>
      <c r="J52" s="3">
        <f>SQRT((I12-$AC$16)^2+(J12-$AD$16)^2+(L12-$AF$16)^2)</f>
        <v>12.369316876852981</v>
      </c>
      <c r="K52" s="3" t="str">
        <f>M12</f>
        <v xml:space="preserve"> &gt;50K</v>
      </c>
      <c r="M52" s="3">
        <f>RANK(N52,$N$43:$N$71,1)</f>
        <v>14</v>
      </c>
      <c r="N52" s="3">
        <f>SQRT((I12-$AC$17)^2+(J12-$AD$17)^2+(L12-$AF$17)^2)</f>
        <v>32.155870381627054</v>
      </c>
      <c r="O52" s="3" t="str">
        <f>M12</f>
        <v xml:space="preserve"> &gt;50K</v>
      </c>
      <c r="Q52" s="3">
        <f>RANK(R52,$R$43:$R$71,1)</f>
        <v>4</v>
      </c>
      <c r="R52" s="3">
        <f>SQRT((I12-$AC$18)^2+(J12-$AD$18)^2+(L12-$AF$18)^2)</f>
        <v>8.4852813742385695</v>
      </c>
      <c r="S52" s="3" t="str">
        <f>M12</f>
        <v xml:space="preserve"> &gt;50K</v>
      </c>
      <c r="U52" s="3">
        <f>RANK(V52,$V$43:$V$71,1)</f>
        <v>16</v>
      </c>
      <c r="V52" s="3">
        <f>SQRT((I12-$AC$19)^2+(J12-$AD$19)^2+(L12-$AF$19)^2)</f>
        <v>23.345235059857504</v>
      </c>
      <c r="W52" s="3" t="str">
        <f>M12</f>
        <v xml:space="preserve"> &gt;50K</v>
      </c>
    </row>
    <row r="53" spans="9:23" x14ac:dyDescent="0.25">
      <c r="I53" s="3">
        <f>RANK(J53,$J$43:$J$71,1)</f>
        <v>28</v>
      </c>
      <c r="J53" s="3">
        <f>SQRT((I13-$AC$16)^2+(J13-$AD$16)^2+(L13-$AF$16)^2)</f>
        <v>40.607881008493905</v>
      </c>
      <c r="K53" s="3" t="str">
        <f>M13</f>
        <v xml:space="preserve"> &gt;50K</v>
      </c>
      <c r="M53" s="3">
        <f>RANK(N53,$N$43:$N$71,1)</f>
        <v>28</v>
      </c>
      <c r="N53" s="3">
        <f>SQRT((I13-$AC$17)^2+(J13-$AD$17)^2+(L13-$AF$17)^2)</f>
        <v>66.708320320631671</v>
      </c>
      <c r="O53" s="3" t="str">
        <f>M13</f>
        <v xml:space="preserve"> &gt;50K</v>
      </c>
      <c r="Q53" s="3">
        <f>RANK(R53,$R$43:$R$71,1)</f>
        <v>29</v>
      </c>
      <c r="R53" s="3">
        <f>SQRT((I13-$AC$18)^2+(J13-$AD$18)^2+(L13-$AF$18)^2)</f>
        <v>41.593268686170845</v>
      </c>
      <c r="S53" s="3" t="str">
        <f>M13</f>
        <v xml:space="preserve"> &gt;50K</v>
      </c>
      <c r="U53" s="3">
        <f>RANK(V53,$V$43:$V$71,1)</f>
        <v>28</v>
      </c>
      <c r="V53" s="3">
        <f>SQRT((I13-$AC$19)^2+(J13-$AD$19)^2+(L13-$AF$19)^2)</f>
        <v>43.874821936960608</v>
      </c>
      <c r="W53" s="3" t="str">
        <f>M13</f>
        <v xml:space="preserve"> &gt;50K</v>
      </c>
    </row>
    <row r="54" spans="9:23" x14ac:dyDescent="0.25">
      <c r="I54" s="3">
        <f>RANK(J54,$J$43:$J$71,1)</f>
        <v>2</v>
      </c>
      <c r="J54" s="3">
        <f>SQRT((I14-$AC$16)^2+(J14-$AD$16)^2+(L14-$AF$16)^2)</f>
        <v>3</v>
      </c>
      <c r="K54" s="3" t="str">
        <f>M14</f>
        <v xml:space="preserve"> &gt;50K</v>
      </c>
      <c r="M54" s="3">
        <f>RANK(N54,$N$43:$N$71,1)</f>
        <v>5</v>
      </c>
      <c r="N54" s="3">
        <f>SQRT((I14-$AC$17)^2+(J14-$AD$17)^2+(L14-$AF$17)^2)</f>
        <v>26.419689627245813</v>
      </c>
      <c r="O54" s="3" t="str">
        <f>M14</f>
        <v xml:space="preserve"> &gt;50K</v>
      </c>
      <c r="Q54" s="3">
        <f>RANK(R54,$R$43:$R$71,1)</f>
        <v>16</v>
      </c>
      <c r="R54" s="3">
        <f>SQRT((I14-$AC$18)^2+(J14-$AD$18)^2+(L14-$AF$18)^2)</f>
        <v>18.973665961010276</v>
      </c>
      <c r="S54" s="3" t="str">
        <f>M14</f>
        <v xml:space="preserve"> &gt;50K</v>
      </c>
      <c r="U54" s="3">
        <f>RANK(V54,$V$43:$V$71,1)</f>
        <v>5</v>
      </c>
      <c r="V54" s="3">
        <f>SQRT((I14-$AC$19)^2+(J14-$AD$19)^2+(L14-$AF$19)^2)</f>
        <v>11.704699910719626</v>
      </c>
      <c r="W54" s="3" t="str">
        <f>M14</f>
        <v xml:space="preserve"> &gt;50K</v>
      </c>
    </row>
    <row r="55" spans="9:23" x14ac:dyDescent="0.25">
      <c r="I55" s="3">
        <f>RANK(J55,$J$43:$J$71,1)</f>
        <v>15</v>
      </c>
      <c r="J55" s="3">
        <f>SQRT((I15-$AC$16)^2+(J15-$AD$16)^2+(L15-$AF$16)^2)</f>
        <v>12.569805089976535</v>
      </c>
      <c r="K55" s="3" t="str">
        <f>M15</f>
        <v xml:space="preserve"> &lt;=50K</v>
      </c>
      <c r="M55" s="3">
        <f>RANK(N55,$N$43:$N$71,1)</f>
        <v>1</v>
      </c>
      <c r="N55" s="3">
        <f>SQRT((I15-$AC$17)^2+(J15-$AD$17)^2+(L15-$AF$17)^2)</f>
        <v>15.329709716755891</v>
      </c>
      <c r="O55" s="3" t="str">
        <f>M15</f>
        <v xml:space="preserve"> &lt;=50K</v>
      </c>
      <c r="Q55" s="3">
        <f>RANK(R55,$R$43:$R$71,1)</f>
        <v>25</v>
      </c>
      <c r="R55" s="3">
        <f>SQRT((I15-$AC$18)^2+(J15-$AD$18)^2+(L15-$AF$18)^2)</f>
        <v>27.586228448267445</v>
      </c>
      <c r="S55" s="3" t="str">
        <f>M15</f>
        <v xml:space="preserve"> &lt;=50K</v>
      </c>
      <c r="U55" s="3">
        <f>RANK(V55,$V$43:$V$71,1)</f>
        <v>4</v>
      </c>
      <c r="V55" s="3">
        <f>SQRT((I15-$AC$19)^2+(J15-$AD$19)^2+(L15-$AF$19)^2)</f>
        <v>11.489125293076057</v>
      </c>
      <c r="W55" s="3" t="str">
        <f>M15</f>
        <v xml:space="preserve"> &lt;=50K</v>
      </c>
    </row>
    <row r="56" spans="9:23" x14ac:dyDescent="0.25">
      <c r="I56" s="3">
        <f>RANK(J56,$J$43:$J$71,1)</f>
        <v>11</v>
      </c>
      <c r="J56" s="3">
        <f>SQRT((I16-$AC$16)^2+(J16-$AD$16)^2+(L16-$AF$16)^2)</f>
        <v>10.392304845413264</v>
      </c>
      <c r="K56" s="3" t="str">
        <f>M16</f>
        <v xml:space="preserve"> &lt;=50K</v>
      </c>
      <c r="M56" s="3">
        <f>RANK(N56,$N$43:$N$71,1)</f>
        <v>19</v>
      </c>
      <c r="N56" s="3">
        <f>SQRT((I16-$AC$17)^2+(J16-$AD$17)^2+(L16-$AF$17)^2)</f>
        <v>36.455452267116371</v>
      </c>
      <c r="O56" s="3" t="str">
        <f>M16</f>
        <v xml:space="preserve"> &lt;=50K</v>
      </c>
      <c r="Q56" s="3">
        <f>RANK(R56,$R$43:$R$71,1)</f>
        <v>17</v>
      </c>
      <c r="R56" s="3">
        <f>SQRT((I16-$AC$18)^2+(J16-$AD$18)^2+(L16-$AF$18)^2)</f>
        <v>19.519221295943137</v>
      </c>
      <c r="S56" s="3" t="str">
        <f>M16</f>
        <v xml:space="preserve"> &lt;=50K</v>
      </c>
      <c r="U56" s="3">
        <f>RANK(V56,$V$43:$V$71,1)</f>
        <v>10</v>
      </c>
      <c r="V56" s="3">
        <f>SQRT((I16-$AC$19)^2+(J16-$AD$19)^2+(L16-$AF$19)^2)</f>
        <v>16.673332000533065</v>
      </c>
      <c r="W56" s="3" t="str">
        <f>M16</f>
        <v xml:space="preserve"> &lt;=50K</v>
      </c>
    </row>
    <row r="57" spans="9:23" x14ac:dyDescent="0.25">
      <c r="I57" s="3">
        <f>RANK(J57,$J$43:$J$71,1)</f>
        <v>10</v>
      </c>
      <c r="J57" s="3">
        <f>SQRT((I17-$AC$16)^2+(J17-$AD$16)^2+(L17-$AF$16)^2)</f>
        <v>10.04987562112089</v>
      </c>
      <c r="K57" s="3" t="str">
        <f>M17</f>
        <v xml:space="preserve"> &gt;50K</v>
      </c>
      <c r="M57" s="3">
        <f>RANK(N57,$N$43:$N$71,1)</f>
        <v>13</v>
      </c>
      <c r="N57" s="3">
        <f>SQRT((I17-$AC$17)^2+(J17-$AD$17)^2+(L17-$AF$17)^2)</f>
        <v>30.822070014844883</v>
      </c>
      <c r="O57" s="3" t="str">
        <f>M17</f>
        <v xml:space="preserve"> &gt;50K</v>
      </c>
      <c r="Q57" s="3">
        <f>RANK(R57,$R$43:$R$71,1)</f>
        <v>5</v>
      </c>
      <c r="R57" s="3">
        <f>SQRT((I17-$AC$18)^2+(J17-$AD$18)^2+(L17-$AF$18)^2)</f>
        <v>8.9442719099991592</v>
      </c>
      <c r="S57" s="3" t="str">
        <f>M17</f>
        <v xml:space="preserve"> &gt;50K</v>
      </c>
      <c r="U57" s="3">
        <f>RANK(V57,$V$43:$V$71,1)</f>
        <v>14</v>
      </c>
      <c r="V57" s="3">
        <f>SQRT((I17-$AC$19)^2+(J17-$AD$19)^2+(L17-$AF$19)^2)</f>
        <v>21.095023109728988</v>
      </c>
      <c r="W57" s="3" t="str">
        <f>M17</f>
        <v xml:space="preserve"> &gt;50K</v>
      </c>
    </row>
    <row r="58" spans="9:23" x14ac:dyDescent="0.25">
      <c r="I58" s="3">
        <f>RANK(J58,$J$43:$J$71,1)</f>
        <v>8</v>
      </c>
      <c r="J58" s="3">
        <f>SQRT((I18-$AC$16)^2+(J18-$AD$16)^2+(L18-$AF$16)^2)</f>
        <v>8.7749643873921226</v>
      </c>
      <c r="K58" s="3" t="str">
        <f>M18</f>
        <v xml:space="preserve"> &lt;=50K</v>
      </c>
      <c r="M58" s="3">
        <f>RANK(N58,$N$43:$N$71,1)</f>
        <v>17</v>
      </c>
      <c r="N58" s="3">
        <f>SQRT((I18-$AC$17)^2+(J18-$AD$17)^2+(L18-$AF$17)^2)</f>
        <v>32.863353450309965</v>
      </c>
      <c r="O58" s="3" t="str">
        <f>M18</f>
        <v xml:space="preserve"> &lt;=50K</v>
      </c>
      <c r="Q58" s="3">
        <f>RANK(R58,$R$43:$R$71,1)</f>
        <v>14</v>
      </c>
      <c r="R58" s="3">
        <f>SQRT((I18-$AC$18)^2+(J18-$AD$18)^2+(L18-$AF$18)^2)</f>
        <v>15.165750888103101</v>
      </c>
      <c r="S58" s="3" t="str">
        <f>M18</f>
        <v xml:space="preserve"> &lt;=50K</v>
      </c>
      <c r="U58" s="3">
        <f>RANK(V58,$V$43:$V$71,1)</f>
        <v>9</v>
      </c>
      <c r="V58" s="3">
        <f>SQRT((I18-$AC$19)^2+(J18-$AD$19)^2+(L18-$AF$19)^2)</f>
        <v>16.583123951777001</v>
      </c>
      <c r="W58" s="3" t="str">
        <f>M18</f>
        <v xml:space="preserve"> &lt;=50K</v>
      </c>
    </row>
    <row r="59" spans="9:23" x14ac:dyDescent="0.25">
      <c r="I59" s="3">
        <f>RANK(J59,$J$43:$J$71,1)</f>
        <v>5</v>
      </c>
      <c r="J59" s="3">
        <f>SQRT((I19-$AC$16)^2+(J19-$AD$16)^2+(L19-$AF$16)^2)</f>
        <v>7.1414284285428504</v>
      </c>
      <c r="K59" s="3" t="str">
        <f>M19</f>
        <v xml:space="preserve"> &lt;=50K</v>
      </c>
      <c r="M59" s="3">
        <f>RANK(N59,$N$43:$N$71,1)</f>
        <v>2</v>
      </c>
      <c r="N59" s="3">
        <f>SQRT((I19-$AC$17)^2+(J19-$AD$17)^2+(L19-$AF$17)^2)</f>
        <v>20.248456731316587</v>
      </c>
      <c r="O59" s="3" t="str">
        <f>M19</f>
        <v xml:space="preserve"> &lt;=50K</v>
      </c>
      <c r="Q59" s="3">
        <f>RANK(R59,$R$43:$R$71,1)</f>
        <v>23</v>
      </c>
      <c r="R59" s="3">
        <f>SQRT((I19-$AC$18)^2+(J19-$AD$18)^2+(L19-$AF$18)^2)</f>
        <v>23.622023622035432</v>
      </c>
      <c r="S59" s="3" t="str">
        <f>M19</f>
        <v xml:space="preserve"> &lt;=50K</v>
      </c>
      <c r="U59" s="3">
        <f>RANK(V59,$V$43:$V$71,1)</f>
        <v>2</v>
      </c>
      <c r="V59" s="3">
        <f>SQRT((I19-$AC$19)^2+(J19-$AD$19)^2+(L19-$AF$19)^2)</f>
        <v>7.810249675906654</v>
      </c>
      <c r="W59" s="3" t="str">
        <f>M19</f>
        <v xml:space="preserve"> &lt;=50K</v>
      </c>
    </row>
    <row r="60" spans="9:23" x14ac:dyDescent="0.25">
      <c r="I60" s="3">
        <f>RANK(J60,$J$43:$J$71,1)</f>
        <v>1</v>
      </c>
      <c r="J60" s="3">
        <f>SQRT((I20-$AC$16)^2+(J20-$AD$16)^2+(L20-$AF$16)^2)</f>
        <v>2.2360679774997898</v>
      </c>
      <c r="K60" s="3" t="str">
        <f>M20</f>
        <v xml:space="preserve"> &lt;=50K</v>
      </c>
      <c r="M60" s="3">
        <f>RANK(N60,$N$43:$N$71,1)</f>
        <v>6</v>
      </c>
      <c r="N60" s="3">
        <f>SQRT((I20-$AC$17)^2+(J20-$AD$17)^2+(L20-$AF$17)^2)</f>
        <v>26.944387170614959</v>
      </c>
      <c r="O60" s="3" t="str">
        <f>M20</f>
        <v xml:space="preserve"> &lt;=50K</v>
      </c>
      <c r="Q60" s="3">
        <f>RANK(R60,$R$43:$R$71,1)</f>
        <v>15</v>
      </c>
      <c r="R60" s="3">
        <f>SQRT((I20-$AC$18)^2+(J20-$AD$18)^2+(L20-$AF$18)^2)</f>
        <v>16.124515496597098</v>
      </c>
      <c r="S60" s="3" t="str">
        <f>M20</f>
        <v xml:space="preserve"> &lt;=50K</v>
      </c>
      <c r="U60" s="3">
        <f>RANK(V60,$V$43:$V$71,1)</f>
        <v>6</v>
      </c>
      <c r="V60" s="3">
        <f>SQRT((I20-$AC$19)^2+(J20-$AD$19)^2+(L20-$AF$19)^2)</f>
        <v>13</v>
      </c>
      <c r="W60" s="3" t="str">
        <f>M20</f>
        <v xml:space="preserve"> &lt;=50K</v>
      </c>
    </row>
    <row r="61" spans="9:23" x14ac:dyDescent="0.25">
      <c r="I61" s="3">
        <f>RANK(J61,$J$43:$J$71,1)</f>
        <v>16</v>
      </c>
      <c r="J61" s="3">
        <f>SQRT((I21-$AC$16)^2+(J21-$AD$16)^2+(L21-$AF$16)^2)</f>
        <v>13.152946437965905</v>
      </c>
      <c r="K61" s="3" t="str">
        <f>M21</f>
        <v xml:space="preserve"> &lt;=50K</v>
      </c>
      <c r="M61" s="3">
        <f>RANK(N61,$N$43:$N$71,1)</f>
        <v>21</v>
      </c>
      <c r="N61" s="3">
        <f>SQRT((I21-$AC$17)^2+(J21-$AD$17)^2+(L21-$AF$17)^2)</f>
        <v>38.600518131237564</v>
      </c>
      <c r="O61" s="3" t="str">
        <f>M21</f>
        <v xml:space="preserve"> &lt;=50K</v>
      </c>
      <c r="Q61" s="3">
        <f>RANK(R61,$R$43:$R$71,1)</f>
        <v>13</v>
      </c>
      <c r="R61" s="3">
        <f>SQRT((I21-$AC$18)^2+(J21-$AD$18)^2+(L21-$AF$18)^2)</f>
        <v>14.142135623730951</v>
      </c>
      <c r="S61" s="3" t="str">
        <f>M21</f>
        <v xml:space="preserve"> &lt;=50K</v>
      </c>
      <c r="U61" s="3">
        <f>RANK(V61,$V$43:$V$71,1)</f>
        <v>15</v>
      </c>
      <c r="V61" s="3">
        <f>SQRT((I21-$AC$19)^2+(J21-$AD$19)^2+(L21-$AF$19)^2)</f>
        <v>21.563858652847824</v>
      </c>
      <c r="W61" s="3" t="str">
        <f>M21</f>
        <v xml:space="preserve"> &lt;=50K</v>
      </c>
    </row>
    <row r="62" spans="9:23" x14ac:dyDescent="0.25">
      <c r="I62" s="3">
        <f>RANK(J62,$J$43:$J$71,1)</f>
        <v>18</v>
      </c>
      <c r="J62" s="3">
        <f>SQRT((I22-$AC$16)^2+(J22-$AD$16)^2+(L22-$AF$16)^2)</f>
        <v>14.491376746189438</v>
      </c>
      <c r="K62" s="3" t="str">
        <f>M22</f>
        <v xml:space="preserve"> &gt;50K</v>
      </c>
      <c r="M62" s="3">
        <f>RANK(N62,$N$43:$N$71,1)</f>
        <v>20</v>
      </c>
      <c r="N62" s="3">
        <f>SQRT((I22-$AC$17)^2+(J22-$AD$17)^2+(L22-$AF$17)^2)</f>
        <v>36.837480912787726</v>
      </c>
      <c r="O62" s="3" t="str">
        <f>M22</f>
        <v xml:space="preserve"> &gt;50K</v>
      </c>
      <c r="Q62" s="3">
        <f>RANK(R62,$R$43:$R$71,1)</f>
        <v>6</v>
      </c>
      <c r="R62" s="3">
        <f>SQRT((I22-$AC$18)^2+(J22-$AD$18)^2+(L22-$AF$18)^2)</f>
        <v>9.9498743710661994</v>
      </c>
      <c r="S62" s="3" t="str">
        <f>M22</f>
        <v xml:space="preserve"> &gt;50K</v>
      </c>
      <c r="U62" s="3">
        <f>RANK(V62,$V$43:$V$71,1)</f>
        <v>18</v>
      </c>
      <c r="V62" s="3">
        <f>SQRT((I22-$AC$19)^2+(J22-$AD$19)^2+(L22-$AF$19)^2)</f>
        <v>25.019992006393608</v>
      </c>
      <c r="W62" s="3" t="str">
        <f>M22</f>
        <v xml:space="preserve"> &gt;50K</v>
      </c>
    </row>
    <row r="63" spans="9:23" x14ac:dyDescent="0.25">
      <c r="I63" s="3">
        <f>RANK(J63,$J$43:$J$71,1)</f>
        <v>20</v>
      </c>
      <c r="J63" s="3">
        <f>SQRT((I23-$AC$16)^2+(J23-$AD$16)^2+(L23-$AF$16)^2)</f>
        <v>23.151673805580451</v>
      </c>
      <c r="K63" s="3" t="str">
        <f>M23</f>
        <v xml:space="preserve"> &gt;50K</v>
      </c>
      <c r="M63" s="3">
        <f>RANK(N63,$N$43:$N$71,1)</f>
        <v>26</v>
      </c>
      <c r="N63" s="3">
        <f>SQRT((I23-$AC$17)^2+(J23-$AD$17)^2+(L23-$AF$17)^2)</f>
        <v>48.836461788299118</v>
      </c>
      <c r="O63" s="3" t="str">
        <f>M23</f>
        <v xml:space="preserve"> &gt;50K</v>
      </c>
      <c r="Q63" s="3">
        <f>RANK(R63,$R$43:$R$71,1)</f>
        <v>22</v>
      </c>
      <c r="R63" s="3">
        <f>SQRT((I23-$AC$18)^2+(J23-$AD$18)^2+(L23-$AF$18)^2)</f>
        <v>23.345235059857504</v>
      </c>
      <c r="S63" s="3" t="str">
        <f>M23</f>
        <v xml:space="preserve"> &gt;50K</v>
      </c>
      <c r="U63" s="3">
        <f>RANK(V63,$V$43:$V$71,1)</f>
        <v>19</v>
      </c>
      <c r="V63" s="3">
        <f>SQRT((I23-$AC$19)^2+(J23-$AD$19)^2+(L23-$AF$19)^2)</f>
        <v>29.832867780352597</v>
      </c>
      <c r="W63" s="3" t="str">
        <f>M23</f>
        <v xml:space="preserve"> &gt;50K</v>
      </c>
    </row>
    <row r="64" spans="9:23" x14ac:dyDescent="0.25">
      <c r="I64" s="3">
        <f>RANK(J64,$J$43:$J$71,1)</f>
        <v>26</v>
      </c>
      <c r="J64" s="3">
        <f>SQRT((I24-$AC$16)^2+(J24-$AD$16)^2+(L24-$AF$16)^2)</f>
        <v>31.256999216175569</v>
      </c>
      <c r="K64" s="3" t="str">
        <f>M24</f>
        <v xml:space="preserve"> &lt;=50K</v>
      </c>
      <c r="M64" s="3">
        <f>RANK(N64,$N$43:$N$71,1)</f>
        <v>15</v>
      </c>
      <c r="N64" s="3">
        <f>SQRT((I24-$AC$17)^2+(J24-$AD$17)^2+(L24-$AF$17)^2)</f>
        <v>32.403703492039298</v>
      </c>
      <c r="O64" s="3" t="str">
        <f>M24</f>
        <v xml:space="preserve"> &lt;=50K</v>
      </c>
      <c r="Q64" s="3">
        <f>RANK(R64,$R$43:$R$71,1)</f>
        <v>20</v>
      </c>
      <c r="R64" s="3">
        <f>SQRT((I24-$AC$18)^2+(J24-$AD$18)^2+(L24-$AF$18)^2)</f>
        <v>20.976176963403031</v>
      </c>
      <c r="S64" s="3" t="str">
        <f>M24</f>
        <v xml:space="preserve"> &lt;=50K</v>
      </c>
      <c r="U64" s="3">
        <f>RANK(V64,$V$43:$V$71,1)</f>
        <v>25</v>
      </c>
      <c r="V64" s="3">
        <f>SQRT((I24-$AC$19)^2+(J24-$AD$19)^2+(L24-$AF$19)^2)</f>
        <v>40.311288741492746</v>
      </c>
      <c r="W64" s="3" t="str">
        <f>M24</f>
        <v xml:space="preserve"> &lt;=50K</v>
      </c>
    </row>
    <row r="65" spans="9:23" x14ac:dyDescent="0.25">
      <c r="I65" s="3">
        <f>RANK(J65,$J$43:$J$71,1)</f>
        <v>4</v>
      </c>
      <c r="J65" s="3">
        <f>SQRT((I25-$AC$16)^2+(J25-$AD$16)^2+(L25-$AF$16)^2)</f>
        <v>7.0710678118654755</v>
      </c>
      <c r="K65" s="3" t="str">
        <f>M25</f>
        <v xml:space="preserve"> &lt;=50K</v>
      </c>
      <c r="M65" s="3">
        <f>RANK(N65,$N$43:$N$71,1)</f>
        <v>9</v>
      </c>
      <c r="N65" s="3">
        <f>SQRT((I25-$AC$17)^2+(J25-$AD$17)^2+(L25-$AF$17)^2)</f>
        <v>28.61817604250837</v>
      </c>
      <c r="O65" s="3" t="str">
        <f>M25</f>
        <v xml:space="preserve"> &lt;=50K</v>
      </c>
      <c r="Q65" s="3">
        <f>RANK(R65,$R$43:$R$71,1)</f>
        <v>12</v>
      </c>
      <c r="R65" s="3">
        <f>SQRT((I25-$AC$18)^2+(J25-$AD$18)^2+(L25-$AF$18)^2)</f>
        <v>13.152946437965905</v>
      </c>
      <c r="S65" s="3" t="str">
        <f>M25</f>
        <v xml:space="preserve"> &lt;=50K</v>
      </c>
      <c r="U65" s="3">
        <f>RANK(V65,$V$43:$V$71,1)</f>
        <v>8</v>
      </c>
      <c r="V65" s="3">
        <f>SQRT((I25-$AC$19)^2+(J25-$AD$19)^2+(L25-$AF$19)^2)</f>
        <v>16.492422502470642</v>
      </c>
      <c r="W65" s="3" t="str">
        <f>M25</f>
        <v xml:space="preserve"> &lt;=50K</v>
      </c>
    </row>
    <row r="66" spans="9:23" x14ac:dyDescent="0.25">
      <c r="I66" s="3">
        <f>RANK(J66,$J$43:$J$71,1)</f>
        <v>17</v>
      </c>
      <c r="J66" s="3">
        <f>SQRT((I26-$AC$16)^2+(J26-$AD$16)^2+(L26-$AF$16)^2)</f>
        <v>13.341664064126334</v>
      </c>
      <c r="K66" s="3" t="str">
        <f>M26</f>
        <v xml:space="preserve"> &lt;=50K</v>
      </c>
      <c r="M66" s="3">
        <f>RANK(N66,$N$43:$N$71,1)</f>
        <v>16</v>
      </c>
      <c r="N66" s="3">
        <f>SQRT((I26-$AC$17)^2+(J26-$AD$17)^2+(L26-$AF$17)^2)</f>
        <v>32.787192621510002</v>
      </c>
      <c r="O66" s="3" t="str">
        <f>M26</f>
        <v xml:space="preserve"> &lt;=50K</v>
      </c>
      <c r="Q66" s="3">
        <f>RANK(R66,$R$43:$R$71,1)</f>
        <v>1</v>
      </c>
      <c r="R66" s="3">
        <f>SQRT((I26-$AC$18)^2+(J26-$AD$18)^2+(L26-$AF$18)^2)</f>
        <v>5</v>
      </c>
      <c r="S66" s="3" t="str">
        <f>M26</f>
        <v xml:space="preserve"> &lt;=50K</v>
      </c>
      <c r="U66" s="3">
        <f>RANK(V66,$V$43:$V$71,1)</f>
        <v>17</v>
      </c>
      <c r="V66" s="3">
        <f>SQRT((I26-$AC$19)^2+(J26-$AD$19)^2+(L26-$AF$19)^2)</f>
        <v>24.083189157584592</v>
      </c>
      <c r="W66" s="3" t="str">
        <f>M26</f>
        <v xml:space="preserve"> &lt;=50K</v>
      </c>
    </row>
    <row r="67" spans="9:23" x14ac:dyDescent="0.25">
      <c r="I67" s="3">
        <f>RANK(J67,$J$43:$J$71,1)</f>
        <v>23</v>
      </c>
      <c r="J67" s="3">
        <f>SQRT((I27-$AC$16)^2+(J27-$AD$16)^2+(L27-$AF$16)^2)</f>
        <v>29.017236257093817</v>
      </c>
      <c r="K67" s="3" t="str">
        <f>M27</f>
        <v xml:space="preserve"> &lt;=50K</v>
      </c>
      <c r="M67" s="3">
        <f>RANK(N67,$N$43:$N$71,1)</f>
        <v>25</v>
      </c>
      <c r="N67" s="3">
        <f>SQRT((I27-$AC$17)^2+(J27-$AD$17)^2+(L27-$AF$17)^2)</f>
        <v>44.665422868254588</v>
      </c>
      <c r="O67" s="3" t="str">
        <f>M27</f>
        <v xml:space="preserve"> &lt;=50K</v>
      </c>
      <c r="Q67" s="3">
        <f>RANK(R67,$R$43:$R$71,1)</f>
        <v>10</v>
      </c>
      <c r="R67" s="3">
        <f>SQRT((I27-$AC$18)^2+(J27-$AD$18)^2+(L27-$AF$18)^2)</f>
        <v>11.180339887498949</v>
      </c>
      <c r="S67" s="3" t="str">
        <f>M27</f>
        <v xml:space="preserve"> &lt;=50K</v>
      </c>
      <c r="U67" s="3">
        <f>RANK(V67,$V$43:$V$71,1)</f>
        <v>24</v>
      </c>
      <c r="V67" s="3">
        <f>SQRT((I27-$AC$19)^2+(J27-$AD$19)^2+(L27-$AF$19)^2)</f>
        <v>40</v>
      </c>
      <c r="W67" s="3" t="str">
        <f>M27</f>
        <v xml:space="preserve"> &lt;=50K</v>
      </c>
    </row>
    <row r="68" spans="9:23" x14ac:dyDescent="0.25">
      <c r="I68" s="3">
        <f>RANK(J68,$J$43:$J$71,1)</f>
        <v>22</v>
      </c>
      <c r="J68" s="3">
        <f>SQRT((I28-$AC$16)^2+(J28-$AD$16)^2+(L28-$AF$16)^2)</f>
        <v>26.172504656604801</v>
      </c>
      <c r="K68" s="3" t="str">
        <f>M28</f>
        <v xml:space="preserve"> &gt;50K</v>
      </c>
      <c r="M68" s="3">
        <f>RANK(N68,$N$43:$N$71,1)</f>
        <v>23</v>
      </c>
      <c r="N68" s="3">
        <f>SQRT((I28-$AC$17)^2+(J28-$AD$17)^2+(L28-$AF$17)^2)</f>
        <v>42.30839160261236</v>
      </c>
      <c r="O68" s="3" t="str">
        <f>M28</f>
        <v xml:space="preserve"> &gt;50K</v>
      </c>
      <c r="Q68" s="3">
        <f>RANK(R68,$R$43:$R$71,1)</f>
        <v>7</v>
      </c>
      <c r="R68" s="3">
        <f>SQRT((I28-$AC$18)^2+(J28-$AD$18)^2+(L28-$AF$18)^2)</f>
        <v>10</v>
      </c>
      <c r="S68" s="3" t="str">
        <f>M28</f>
        <v xml:space="preserve"> &gt;50K</v>
      </c>
      <c r="U68" s="3">
        <f>RANK(V68,$V$43:$V$71,1)</f>
        <v>22</v>
      </c>
      <c r="V68" s="3">
        <f>SQRT((I28-$AC$19)^2+(J28-$AD$19)^2+(L28-$AF$19)^2)</f>
        <v>37.215588131856791</v>
      </c>
      <c r="W68" s="3" t="str">
        <f>M28</f>
        <v xml:space="preserve"> &gt;50K</v>
      </c>
    </row>
    <row r="69" spans="9:23" x14ac:dyDescent="0.25">
      <c r="I69" s="3">
        <f>RANK(J69,$J$43:$J$71,1)</f>
        <v>13</v>
      </c>
      <c r="J69" s="3">
        <f>SQRT((I29-$AC$16)^2+(J29-$AD$16)^2+(L29-$AF$16)^2)</f>
        <v>11.045361017187261</v>
      </c>
      <c r="K69" s="3" t="str">
        <f>M29</f>
        <v xml:space="preserve"> &lt;=50K</v>
      </c>
      <c r="M69" s="3">
        <f>RANK(N69,$N$43:$N$71,1)</f>
        <v>3</v>
      </c>
      <c r="N69" s="3">
        <f>SQRT((I29-$AC$17)^2+(J29-$AD$17)^2+(L29-$AF$17)^2)</f>
        <v>25.199206336708304</v>
      </c>
      <c r="O69" s="3" t="str">
        <f>M29</f>
        <v xml:space="preserve"> &lt;=50K</v>
      </c>
      <c r="Q69" s="3">
        <f>RANK(R69,$R$43:$R$71,1)</f>
        <v>27</v>
      </c>
      <c r="R69" s="3">
        <f>SQRT((I29-$AC$18)^2+(J29-$AD$18)^2+(L29-$AF$18)^2)</f>
        <v>29.068883707497267</v>
      </c>
      <c r="S69" s="3" t="str">
        <f>M29</f>
        <v xml:space="preserve"> &lt;=50K</v>
      </c>
      <c r="U69" s="3">
        <f>RANK(V69,$V$43:$V$71,1)</f>
        <v>1</v>
      </c>
      <c r="V69" s="3">
        <f>SQRT((I29-$AC$19)^2+(J29-$AD$19)^2+(L29-$AF$19)^2)</f>
        <v>0</v>
      </c>
      <c r="W69" s="3" t="str">
        <f>M29</f>
        <v xml:space="preserve"> &lt;=50K</v>
      </c>
    </row>
    <row r="70" spans="9:23" x14ac:dyDescent="0.25">
      <c r="I70" s="3">
        <f>RANK(J70,$J$43:$J$71,1)</f>
        <v>25</v>
      </c>
      <c r="J70" s="3">
        <f>SQRT((I30-$AC$16)^2+(J30-$AD$16)^2+(L30-$AF$16)^2)</f>
        <v>31.240998703626616</v>
      </c>
      <c r="K70" s="3" t="str">
        <f>M30</f>
        <v xml:space="preserve"> &gt;50K</v>
      </c>
      <c r="M70" s="3">
        <f>RANK(N70,$N$43:$N$71,1)</f>
        <v>27</v>
      </c>
      <c r="N70" s="3">
        <f>SQRT((I30-$AC$17)^2+(J30-$AD$17)^2+(L30-$AF$17)^2)</f>
        <v>55.21775076911409</v>
      </c>
      <c r="O70" s="3" t="str">
        <f>M30</f>
        <v xml:space="preserve"> &gt;50K</v>
      </c>
      <c r="Q70" s="3">
        <f>RANK(R70,$R$43:$R$71,1)</f>
        <v>21</v>
      </c>
      <c r="R70" s="3">
        <f>SQRT((I30-$AC$18)^2+(J30-$AD$18)^2+(L30-$AF$18)^2)</f>
        <v>21.095023109728988</v>
      </c>
      <c r="S70" s="3" t="str">
        <f>M30</f>
        <v xml:space="preserve"> &gt;50K</v>
      </c>
      <c r="U70" s="3">
        <f>RANK(V70,$V$43:$V$71,1)</f>
        <v>26</v>
      </c>
      <c r="V70" s="3">
        <f>SQRT((I30-$AC$19)^2+(J30-$AD$19)^2+(L30-$AF$19)^2)</f>
        <v>40.323690307311907</v>
      </c>
      <c r="W70" s="3" t="str">
        <f>M30</f>
        <v xml:space="preserve"> &gt;50K</v>
      </c>
    </row>
    <row r="71" spans="9:23" x14ac:dyDescent="0.25">
      <c r="I71" s="3">
        <f>RANK(J71,$J$43:$J$71,1)</f>
        <v>29</v>
      </c>
      <c r="J71" s="3">
        <f>SQRT((I31-$AC$16)^2+(J31-$AD$16)^2+(L31-$AF$16)^2)</f>
        <v>41.012193308819754</v>
      </c>
      <c r="K71" s="3" t="str">
        <f>M31</f>
        <v xml:space="preserve"> &lt;=50K</v>
      </c>
      <c r="M71" s="3">
        <f>RANK(N71,$N$43:$N$71,1)</f>
        <v>29</v>
      </c>
      <c r="N71" s="3">
        <f>SQRT((I31-$AC$17)^2+(J31-$AD$17)^2+(L31-$AF$17)^2)</f>
        <v>67.193749709329367</v>
      </c>
      <c r="O71" s="3" t="str">
        <f>M31</f>
        <v xml:space="preserve"> &lt;=50K</v>
      </c>
      <c r="Q71" s="3">
        <f>RANK(R71,$R$43:$R$71,1)</f>
        <v>28</v>
      </c>
      <c r="R71" s="3">
        <f>SQRT((I31-$AC$18)^2+(J31-$AD$18)^2+(L31-$AF$18)^2)</f>
        <v>41.048751503547585</v>
      </c>
      <c r="S71" s="3" t="str">
        <f>M31</f>
        <v xml:space="preserve"> &lt;=50K</v>
      </c>
      <c r="U71" s="3">
        <f>RANK(V71,$V$43:$V$71,1)</f>
        <v>29</v>
      </c>
      <c r="V71" s="3">
        <f>SQRT((I31-$AC$19)^2+(J31-$AD$19)^2+(L31-$AF$19)^2)</f>
        <v>44.721359549995796</v>
      </c>
      <c r="W71" s="3" t="str">
        <f>M31</f>
        <v xml:space="preserve"> &lt;=50K</v>
      </c>
    </row>
  </sheetData>
  <mergeCells count="6">
    <mergeCell ref="O1:S1"/>
    <mergeCell ref="O33:R33"/>
    <mergeCell ref="AC14:AG14"/>
    <mergeCell ref="V1:Y1"/>
    <mergeCell ref="I1:M1"/>
    <mergeCell ref="I33:L3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Vinay Nayar</dc:creator>
  <cp:lastModifiedBy>Microsoft Office User</cp:lastModifiedBy>
  <dcterms:created xsi:type="dcterms:W3CDTF">2015-06-05T18:17:20Z</dcterms:created>
  <dcterms:modified xsi:type="dcterms:W3CDTF">2019-11-04T07:48:40Z</dcterms:modified>
</cp:coreProperties>
</file>