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65fc18d686eddd5/Documents/"/>
    </mc:Choice>
  </mc:AlternateContent>
  <xr:revisionPtr revIDLastSave="0" documentId="14_{B450D44F-B018-44D1-B4F7-937B61E3BD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0" i="1" l="1"/>
  <c r="P23" i="1"/>
  <c r="P22" i="1"/>
  <c r="P21" i="1"/>
  <c r="P19" i="1"/>
  <c r="P18" i="1"/>
  <c r="P13" i="1"/>
  <c r="O13" i="1"/>
  <c r="N13" i="1"/>
  <c r="P10" i="1"/>
  <c r="O10" i="1"/>
  <c r="N10" i="1"/>
  <c r="P7" i="1"/>
  <c r="O7" i="1"/>
  <c r="N7" i="1"/>
  <c r="P3" i="1"/>
</calcChain>
</file>

<file path=xl/sharedStrings.xml><?xml version="1.0" encoding="utf-8"?>
<sst xmlns="http://schemas.openxmlformats.org/spreadsheetml/2006/main" count="92099" uniqueCount="15394">
  <si>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</si>
  <si>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</si>
  <si>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</si>
  <si>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</si>
  <si>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</si>
  <si>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</si>
  <si>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</si>
  <si>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</si>
  <si>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</si>
  <si>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</si>
  <si>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</si>
  <si>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</si>
  <si>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</si>
  <si>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</si>
  <si>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</si>
  <si>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</si>
  <si>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</si>
  <si>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</si>
  <si>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</si>
  <si>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</si>
  <si>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</si>
  <si>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</si>
  <si>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</si>
  <si>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</si>
  <si>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</si>
  <si>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</si>
  <si>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</si>
  <si>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</si>
  <si>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</si>
  <si>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</si>
  <si>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</si>
  <si>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</si>
  <si>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</si>
  <si>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</si>
  <si>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</si>
  <si>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</si>
  <si>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</si>
  <si>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</si>
  <si>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</si>
  <si>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</si>
  <si>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</si>
  <si>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</si>
  <si>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</si>
  <si>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</si>
  <si>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</si>
  <si>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</si>
  <si>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</si>
  <si>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</si>
  <si>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</si>
  <si>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</si>
  <si>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</si>
  <si>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</si>
  <si>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</si>
  <si>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</si>
  <si>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</si>
  <si>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</si>
  <si>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</si>
  <si>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</si>
  <si>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</si>
  <si>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</si>
  <si>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</si>
  <si>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</si>
  <si>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</si>
  <si>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</si>
  <si>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</si>
  <si>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</si>
  <si>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</si>
  <si>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</si>
  <si>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</si>
  <si>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</si>
  <si>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</si>
  <si>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</si>
  <si>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</si>
  <si>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</si>
  <si>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</si>
  <si>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</si>
  <si>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</si>
  <si>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</si>
  <si>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</si>
  <si>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</si>
  <si>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</si>
  <si>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</si>
  <si>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</si>
  <si>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</si>
  <si>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</si>
  <si>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</si>
  <si>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</si>
  <si>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</si>
  <si>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</si>
  <si>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</si>
  <si>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</si>
  <si>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</si>
  <si>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</si>
  <si>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</si>
  <si>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</si>
  <si>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</si>
  <si>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</si>
  <si>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</si>
  <si>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</si>
  <si>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</si>
  <si>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</si>
  <si>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</si>
  <si>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</si>
  <si>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</si>
  <si>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</si>
  <si>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</si>
  <si>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</si>
  <si>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</si>
  <si>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</si>
  <si>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</si>
  <si>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</si>
  <si>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</si>
  <si>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</si>
  <si>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</si>
  <si>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</si>
  <si>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</si>
  <si>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</si>
  <si>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</si>
  <si>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</si>
  <si>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</si>
  <si>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</si>
  <si>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</si>
  <si>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</si>
  <si>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</si>
  <si>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</si>
  <si>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</si>
  <si>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</si>
  <si>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</si>
  <si>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</si>
  <si>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</si>
  <si>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</si>
  <si>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</si>
  <si>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</si>
  <si>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</si>
  <si>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</si>
  <si>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</si>
  <si>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</si>
  <si>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</si>
  <si>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</si>
  <si>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</si>
  <si>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</si>
  <si>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</si>
  <si>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</si>
  <si>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</si>
  <si>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</si>
  <si>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</si>
  <si>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</si>
  <si>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</si>
  <si>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</si>
  <si>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</si>
  <si>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</si>
  <si>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</si>
  <si>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</si>
  <si>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</si>
  <si>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</si>
  <si>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</si>
  <si>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</si>
  <si>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</si>
  <si>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</si>
  <si>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</si>
  <si>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</si>
  <si>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</si>
  <si>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</si>
  <si>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</si>
  <si>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</si>
  <si>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</si>
  <si>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</si>
  <si>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</si>
  <si>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</si>
  <si>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</si>
  <si>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</si>
  <si>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</si>
  <si>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</si>
  <si>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</si>
  <si>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</si>
  <si>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</si>
  <si>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</si>
  <si>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</si>
  <si>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</si>
  <si>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</si>
  <si>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</si>
  <si>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</si>
  <si>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</si>
  <si>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</si>
  <si>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</si>
  <si>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</si>
  <si>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</si>
  <si>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</si>
  <si>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</si>
  <si>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</si>
  <si>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</si>
  <si>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</si>
  <si>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</si>
  <si>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</si>
  <si>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</si>
  <si>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</si>
  <si>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</si>
  <si>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</si>
  <si>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</si>
  <si>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</si>
  <si>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</si>
  <si>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</si>
  <si>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</si>
  <si>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</si>
  <si>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</si>
  <si>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</si>
  <si>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</si>
  <si>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</si>
  <si>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</si>
  <si>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</si>
  <si>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</si>
  <si>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</si>
  <si>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</si>
  <si>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</si>
  <si>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</si>
  <si>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</si>
  <si>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</si>
  <si>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</si>
  <si>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</si>
  <si>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</si>
  <si>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</si>
  <si>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</si>
  <si>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</si>
  <si>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</si>
  <si>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</si>
  <si>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</si>
  <si>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</si>
  <si>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</si>
  <si>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</si>
  <si>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</si>
  <si>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</si>
  <si>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</si>
  <si>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</si>
  <si>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</si>
  <si>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</si>
  <si>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</si>
  <si>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</si>
  <si>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</si>
  <si>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</si>
  <si>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</si>
  <si>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</si>
  <si>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</si>
  <si>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</si>
  <si>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</si>
  <si>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</si>
  <si>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</si>
  <si>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</si>
  <si>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</si>
  <si>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</si>
  <si>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</si>
  <si>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</si>
  <si>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</si>
  <si>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</si>
  <si>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</si>
  <si>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</si>
  <si>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</si>
  <si>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</si>
  <si>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</si>
  <si>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</si>
  <si>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</si>
  <si>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</si>
  <si>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</si>
  <si>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</si>
  <si>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</si>
  <si>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</si>
  <si>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</si>
  <si>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</si>
  <si>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</si>
  <si>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</si>
  <si>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</si>
  <si>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</si>
  <si>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</si>
  <si>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</si>
  <si>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</si>
  <si>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</si>
  <si>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</si>
  <si>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</si>
  <si>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</si>
  <si>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</si>
  <si>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</si>
  <si>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</si>
  <si>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</si>
  <si>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</si>
  <si>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</si>
  <si>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</si>
  <si>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</si>
  <si>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</si>
  <si>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</si>
  <si>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</si>
  <si>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</si>
  <si>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</si>
  <si>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</si>
  <si>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</si>
  <si>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</si>
  <si>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</si>
  <si>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</si>
  <si>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</si>
  <si>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</si>
  <si>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</si>
  <si>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</si>
  <si>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</si>
  <si>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</si>
  <si>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</si>
  <si>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</si>
  <si>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</si>
  <si>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</si>
  <si>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</si>
  <si>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</si>
  <si>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</si>
  <si>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</si>
  <si>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</si>
  <si>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</si>
  <si>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</si>
  <si>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</si>
  <si>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</si>
  <si>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</si>
  <si>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</si>
  <si>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</si>
  <si>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</si>
  <si>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</si>
  <si>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</si>
  <si>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</si>
  <si>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</si>
  <si>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</si>
  <si>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</si>
  <si>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</si>
  <si>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</si>
  <si>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</si>
  <si>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</si>
  <si>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</si>
  <si>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</si>
  <si>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</si>
  <si>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</si>
  <si>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</si>
  <si>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</si>
  <si>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</si>
  <si>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</si>
  <si>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</si>
  <si>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</si>
  <si>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</si>
  <si>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</si>
  <si>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</si>
  <si>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</si>
  <si>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</si>
  <si>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</si>
  <si>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</si>
  <si>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</si>
  <si>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</si>
  <si>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</si>
  <si>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</si>
  <si>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</si>
  <si>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</si>
  <si>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</si>
  <si>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</si>
  <si>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</si>
  <si>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</si>
  <si>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</si>
  <si>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</si>
  <si>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</si>
  <si>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</si>
  <si>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</si>
  <si>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</si>
  <si>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</si>
  <si>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</si>
  <si>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</si>
  <si>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</si>
  <si>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</si>
  <si>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</si>
  <si>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</si>
  <si>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</si>
  <si>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</si>
  <si>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</si>
  <si>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</si>
  <si>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</si>
  <si>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</si>
  <si>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</si>
  <si>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</si>
  <si>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</si>
  <si>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</si>
  <si>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</si>
  <si>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</si>
  <si>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</si>
  <si>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</si>
  <si>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</si>
  <si>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</si>
  <si>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</si>
  <si>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</si>
  <si>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</si>
  <si>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</si>
  <si>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</si>
  <si>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</si>
  <si>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</si>
  <si>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</si>
  <si>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</si>
  <si>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</si>
  <si>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</si>
  <si>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</si>
  <si>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</si>
  <si>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</si>
  <si>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</si>
  <si>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</si>
  <si>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</si>
  <si>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</si>
  <si>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</si>
  <si>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</si>
  <si>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</si>
  <si>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</si>
  <si>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</si>
  <si>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</si>
  <si>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</si>
  <si>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</si>
  <si>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</si>
  <si>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</si>
  <si>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</si>
  <si>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</si>
  <si>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</si>
  <si>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</si>
  <si>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</si>
  <si>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</si>
  <si>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</si>
  <si>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</si>
  <si>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</si>
  <si>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</si>
  <si>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</si>
  <si>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</si>
  <si>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</si>
  <si>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</si>
  <si>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</si>
  <si>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</si>
  <si>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</si>
  <si>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</si>
  <si>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</si>
  <si>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</si>
  <si>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</si>
  <si>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</si>
  <si>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</si>
  <si>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</si>
  <si>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</si>
  <si>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</si>
  <si>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</si>
  <si>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</si>
  <si>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</si>
  <si>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</si>
  <si>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</si>
  <si>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</si>
  <si>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</si>
  <si>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</si>
  <si>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</si>
  <si>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</si>
  <si>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</si>
  <si>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</si>
  <si>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</si>
  <si>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</si>
  <si>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</si>
  <si>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</si>
  <si>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</si>
  <si>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</si>
  <si>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</si>
  <si>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</si>
  <si>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</si>
  <si>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</si>
  <si>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</si>
  <si>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</si>
  <si>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</si>
  <si>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</si>
  <si>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</si>
  <si>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</si>
  <si>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</si>
  <si>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</si>
  <si>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</si>
  <si>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</si>
  <si>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</si>
  <si>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</si>
  <si>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</si>
  <si>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</si>
  <si>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</si>
  <si>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</si>
  <si>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</si>
  <si>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</si>
  <si>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</si>
  <si>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</si>
  <si>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</si>
  <si>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</si>
  <si>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</si>
  <si>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</si>
  <si>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</si>
  <si>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</si>
  <si>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</si>
  <si>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</si>
  <si>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</si>
  <si>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</si>
  <si>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</si>
  <si>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</si>
  <si>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</si>
  <si>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</si>
  <si>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</si>
  <si>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</si>
  <si>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</si>
  <si>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</si>
  <si>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</si>
  <si>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</si>
  <si>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</si>
  <si>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</si>
  <si>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</si>
  <si>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</si>
  <si>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</si>
  <si>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</si>
  <si>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</si>
  <si>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</si>
  <si>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</si>
  <si>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</si>
  <si>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</si>
  <si>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</si>
  <si>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</si>
  <si>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</si>
  <si>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</si>
  <si>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</si>
  <si>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</si>
  <si>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</si>
  <si>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</si>
  <si>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</si>
  <si>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</si>
  <si>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</si>
  <si>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</si>
  <si>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</si>
  <si>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</si>
  <si>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</si>
  <si>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</si>
  <si>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</si>
  <si>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</si>
  <si>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</si>
  <si>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</si>
  <si>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</si>
  <si>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</si>
  <si>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</si>
  <si>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</si>
  <si>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</si>
  <si>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</si>
  <si>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</si>
  <si>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</si>
  <si>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</si>
  <si>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</si>
  <si>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</si>
  <si>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</si>
  <si>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</si>
  <si>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</si>
  <si>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</si>
  <si>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</si>
  <si>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</si>
  <si>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</si>
  <si>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</si>
  <si>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</si>
  <si>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</si>
  <si>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</si>
  <si>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</si>
  <si>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</si>
  <si>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</si>
  <si>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</si>
  <si>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</si>
  <si>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</si>
  <si>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</si>
  <si>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</si>
  <si>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</si>
  <si>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</si>
  <si>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</si>
  <si>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</si>
  <si>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</si>
  <si>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</si>
  <si>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</si>
  <si>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</si>
  <si>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</si>
  <si>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</si>
  <si>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</si>
  <si>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</si>
  <si>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</si>
  <si>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</si>
  <si>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</si>
  <si>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</si>
  <si>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</si>
  <si>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</si>
  <si>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</si>
  <si>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</si>
  <si>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</si>
  <si>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</si>
  <si>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</si>
  <si>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</si>
  <si>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</si>
  <si>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</si>
  <si>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</si>
  <si>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</si>
  <si>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</si>
  <si>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</si>
  <si>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</si>
  <si>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</si>
  <si>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</si>
  <si>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</si>
  <si>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</si>
  <si>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</si>
  <si>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</si>
  <si>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</si>
  <si>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</si>
  <si>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</si>
  <si>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</si>
  <si>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</si>
  <si>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</si>
  <si>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</si>
  <si>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</si>
  <si>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</si>
  <si>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</si>
  <si>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</si>
  <si>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</si>
  <si>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</si>
  <si>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</si>
  <si>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</si>
  <si>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</si>
  <si>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</si>
  <si>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</si>
  <si>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</si>
  <si>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</si>
  <si>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</si>
  <si>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</si>
  <si>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</si>
  <si>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</si>
  <si>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</si>
  <si>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</si>
  <si>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</si>
  <si>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</si>
  <si>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</si>
  <si>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</si>
  <si>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</si>
  <si>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</si>
  <si>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</si>
  <si>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</si>
  <si>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</si>
  <si>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</si>
  <si>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</si>
  <si>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</si>
  <si>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</si>
  <si>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</si>
  <si>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</si>
  <si>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</si>
  <si>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</si>
  <si>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</si>
  <si>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</si>
  <si>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</si>
  <si>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</si>
  <si>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</si>
  <si>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</si>
  <si>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</si>
  <si>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</si>
  <si>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</si>
  <si>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</si>
  <si>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</si>
  <si>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</si>
  <si>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</si>
  <si>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</si>
  <si>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</si>
  <si>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</si>
  <si>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</si>
  <si>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</si>
  <si>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</si>
  <si>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</si>
  <si>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</si>
  <si>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</si>
  <si>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</si>
  <si>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</si>
  <si>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</si>
  <si>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</si>
  <si>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</si>
  <si>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</si>
  <si>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</si>
  <si>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</si>
  <si>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</si>
  <si>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</si>
  <si>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</si>
  <si>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</si>
  <si>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</si>
  <si>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</si>
  <si>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</si>
  <si>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</si>
  <si>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</si>
  <si>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</si>
  <si>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</si>
  <si>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</si>
  <si>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</si>
  <si>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</si>
  <si>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</si>
  <si>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</si>
  <si>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</si>
  <si>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</si>
  <si>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</si>
  <si>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</si>
  <si>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</si>
  <si>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</si>
  <si>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</si>
  <si>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</si>
  <si>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</si>
  <si>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</si>
  <si>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</si>
  <si>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</si>
  <si>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</si>
  <si>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</si>
  <si>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</si>
  <si>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</si>
  <si>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</si>
  <si>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</si>
  <si>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</si>
  <si>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</si>
  <si>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</si>
  <si>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</si>
  <si>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</si>
  <si>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</si>
  <si>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</si>
  <si>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</si>
  <si>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</si>
  <si>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</si>
  <si>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</si>
  <si>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</si>
  <si>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</si>
  <si>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</si>
  <si>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</si>
  <si>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</si>
  <si>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</si>
  <si>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</si>
  <si>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</si>
  <si>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</si>
  <si>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</si>
  <si>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</si>
  <si>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</si>
  <si>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</si>
  <si>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</si>
  <si>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</si>
  <si>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</si>
  <si>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</si>
  <si>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</si>
  <si>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</si>
  <si>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</si>
  <si>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</si>
  <si>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</si>
  <si>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</si>
  <si>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</si>
  <si>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</si>
  <si>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</si>
  <si>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</si>
  <si>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</si>
  <si>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</si>
  <si>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</si>
  <si>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</si>
  <si>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</si>
  <si>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</si>
  <si>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</si>
  <si>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</si>
  <si>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</si>
  <si>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</si>
  <si>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</si>
  <si>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</si>
  <si>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</si>
  <si>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</si>
  <si>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</si>
  <si>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</si>
  <si>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</si>
  <si>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</si>
  <si>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</si>
  <si>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</si>
  <si>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</si>
  <si>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</si>
  <si>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</si>
  <si>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</si>
  <si>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</si>
  <si>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</si>
  <si>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</si>
  <si>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</si>
  <si>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</si>
  <si>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</si>
  <si>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</si>
  <si>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</si>
  <si>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</si>
  <si>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</si>
  <si>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</si>
  <si>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</si>
  <si>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</si>
  <si>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</si>
  <si>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</si>
  <si>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</si>
  <si>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</si>
  <si>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</si>
  <si>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</si>
  <si>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</si>
  <si>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</si>
  <si>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</si>
  <si>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</si>
  <si>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</si>
  <si>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</si>
  <si>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</si>
  <si>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</si>
  <si>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</si>
  <si>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</si>
  <si>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</si>
  <si>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</si>
  <si>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</si>
  <si>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</si>
  <si>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</si>
  <si>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</si>
  <si>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</si>
  <si>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</si>
  <si>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</si>
  <si>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</si>
  <si>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</si>
  <si>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</si>
  <si>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</si>
  <si>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</si>
  <si>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</si>
  <si>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</si>
  <si>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</si>
  <si>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</si>
  <si>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</si>
  <si>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</si>
  <si>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</si>
  <si>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</si>
  <si>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</si>
  <si>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</si>
  <si>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</si>
  <si>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</si>
  <si>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</si>
  <si>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</si>
  <si>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</si>
  <si>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</si>
  <si>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</si>
  <si>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</si>
  <si>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</si>
  <si>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</si>
  <si>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</si>
  <si>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</si>
  <si>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</si>
  <si>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</si>
  <si>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</si>
  <si>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</si>
  <si>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</si>
  <si>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</si>
  <si>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</si>
  <si>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</si>
  <si>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</si>
  <si>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</si>
  <si>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</si>
  <si>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</si>
  <si>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</si>
  <si>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</si>
  <si>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</si>
  <si>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</si>
  <si>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</si>
  <si>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</si>
  <si>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</si>
  <si>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</si>
  <si>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</si>
  <si>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</si>
  <si>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</si>
  <si>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</si>
  <si>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</si>
  <si>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</si>
  <si>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</si>
  <si>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</si>
  <si>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</si>
  <si>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</si>
  <si>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</si>
  <si>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</si>
  <si>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</si>
  <si>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</si>
  <si>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</si>
  <si>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</si>
  <si>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</si>
  <si>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</si>
  <si>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</si>
  <si>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</si>
  <si>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</si>
  <si>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</si>
  <si>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</si>
  <si>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</si>
  <si>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</si>
  <si>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</si>
  <si>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</si>
  <si>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</si>
  <si>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</si>
  <si>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</si>
  <si>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</si>
  <si>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</si>
  <si>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</si>
  <si>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</si>
  <si>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</si>
  <si>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</si>
  <si>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</si>
  <si>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</si>
  <si>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</si>
  <si>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</si>
  <si>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</si>
  <si>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</si>
  <si>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</si>
  <si>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</si>
  <si>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</si>
  <si>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</si>
  <si>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</si>
  <si>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</si>
  <si>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</si>
  <si>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</si>
  <si>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</si>
  <si>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</si>
  <si>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</si>
  <si>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</si>
  <si>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</si>
  <si>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</si>
  <si>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</si>
  <si>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</si>
  <si>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</si>
  <si>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</si>
  <si>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</si>
  <si>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</si>
  <si>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</si>
  <si>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</si>
  <si>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</si>
  <si>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</si>
  <si>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</si>
  <si>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</si>
  <si>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</si>
  <si>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</si>
  <si>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</si>
  <si>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</si>
  <si>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</si>
  <si>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</si>
  <si>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</si>
  <si>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</si>
  <si>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</si>
  <si>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</si>
  <si>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</si>
  <si>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</si>
  <si>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</si>
  <si>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</si>
  <si>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</si>
  <si>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</si>
  <si>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</si>
  <si>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</si>
  <si>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</si>
  <si>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</si>
  <si>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</si>
  <si>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</si>
  <si>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</si>
  <si>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</si>
  <si>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</si>
  <si>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</si>
  <si>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</si>
  <si>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</si>
  <si>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</si>
  <si>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</si>
  <si>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</si>
  <si>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</si>
  <si>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</si>
  <si>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</si>
  <si>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</si>
  <si>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</si>
  <si>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</si>
  <si>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</si>
  <si>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</si>
  <si>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</si>
  <si>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</si>
  <si>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</si>
  <si>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</si>
  <si>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</si>
  <si>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</si>
  <si>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</si>
  <si>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</si>
  <si>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</si>
  <si>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</si>
  <si>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</si>
  <si>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</si>
  <si>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</si>
  <si>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</si>
  <si>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</si>
  <si>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</si>
  <si>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</si>
  <si>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</si>
  <si>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</si>
  <si>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</si>
  <si>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</si>
  <si>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</si>
  <si>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</si>
  <si>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</si>
  <si>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</si>
  <si>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</si>
  <si>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</si>
  <si>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</si>
  <si>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</si>
  <si>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</si>
  <si>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</si>
  <si>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</si>
  <si>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</si>
  <si>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</si>
  <si>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</si>
  <si>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</si>
  <si>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</si>
  <si>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</si>
  <si>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</si>
  <si>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</si>
  <si>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</si>
  <si>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</si>
  <si>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</si>
  <si>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</si>
  <si>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</si>
  <si>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</si>
  <si>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</si>
  <si>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</si>
  <si>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</si>
  <si>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</si>
  <si>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</si>
  <si>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</si>
  <si>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</si>
  <si>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</si>
  <si>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</si>
  <si>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</si>
  <si>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</si>
  <si>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</si>
  <si>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</si>
  <si>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</si>
  <si>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</si>
  <si>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</si>
  <si>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</si>
  <si>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</si>
  <si>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</si>
  <si>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</si>
  <si>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</si>
  <si>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</si>
  <si>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</si>
  <si>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</si>
  <si>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</si>
  <si>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</si>
  <si>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</si>
  <si>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</si>
  <si>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</si>
  <si>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</si>
  <si>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</si>
  <si>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</si>
  <si>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</si>
  <si>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</si>
  <si>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</si>
  <si>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</si>
  <si>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</si>
  <si>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</si>
  <si>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</si>
  <si>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</si>
  <si>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</si>
  <si>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</si>
  <si>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</si>
  <si>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</si>
  <si>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</si>
  <si>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</si>
  <si>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</si>
  <si>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</si>
  <si>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</si>
  <si>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</si>
  <si>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</si>
  <si>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</si>
  <si>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</si>
  <si>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</si>
  <si>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</si>
  <si>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</si>
  <si>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</si>
  <si>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</si>
  <si>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</si>
  <si>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</si>
  <si>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</si>
  <si>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</si>
  <si>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</si>
  <si>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</si>
  <si>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</si>
  <si>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</si>
  <si>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</si>
  <si>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</si>
  <si>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</si>
  <si>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</si>
  <si>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</si>
  <si>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</si>
  <si>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</si>
  <si>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</si>
  <si>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</si>
  <si>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</si>
  <si>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</si>
  <si>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</si>
  <si>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</si>
  <si>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</si>
  <si>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</si>
  <si>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</si>
  <si>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</si>
  <si>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</si>
  <si>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</si>
  <si>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</si>
  <si>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</si>
  <si>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</si>
  <si>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</si>
  <si>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</si>
  <si>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</si>
  <si>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</si>
  <si>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</si>
  <si>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</si>
  <si>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</si>
  <si>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</si>
  <si>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</si>
  <si>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</si>
  <si>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</si>
  <si>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</si>
  <si>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</si>
  <si>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</si>
  <si>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</si>
  <si>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</si>
  <si>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</si>
  <si>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</si>
  <si>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</si>
  <si>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</si>
  <si>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</si>
  <si>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</si>
  <si>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</si>
  <si>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</si>
  <si>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</si>
  <si>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</si>
  <si>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</si>
  <si>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</si>
  <si>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</si>
  <si>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</si>
  <si>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</si>
  <si>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</si>
  <si>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</si>
  <si>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</si>
  <si>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</si>
  <si>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</si>
  <si>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</si>
  <si>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</si>
  <si>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</si>
  <si>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</si>
  <si>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</si>
  <si>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</si>
  <si>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</si>
  <si>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</si>
  <si>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</si>
  <si>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</si>
  <si>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</si>
  <si>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</si>
  <si>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</si>
  <si>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</si>
  <si>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</si>
  <si>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</si>
  <si>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</si>
  <si>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</si>
  <si>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</si>
  <si>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</si>
  <si>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</si>
  <si>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</si>
  <si>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</si>
  <si>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</si>
  <si>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</si>
  <si>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</si>
  <si>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</si>
  <si>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</si>
  <si>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</si>
  <si>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</si>
  <si>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</si>
  <si>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</si>
  <si>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</si>
  <si>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</si>
  <si>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</si>
  <si>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</si>
  <si>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</si>
  <si>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</si>
  <si>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</si>
  <si>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</si>
  <si>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</si>
  <si>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</si>
  <si>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</si>
  <si>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</si>
  <si>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</si>
  <si>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</si>
  <si>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</si>
  <si>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</si>
  <si>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</si>
  <si>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</si>
  <si>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</si>
  <si>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</si>
  <si>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</si>
  <si>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</si>
  <si>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</si>
  <si>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</si>
  <si>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</si>
  <si>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</si>
  <si>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</si>
  <si>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</si>
  <si>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</si>
  <si>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</si>
  <si>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</si>
  <si>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</si>
  <si>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</si>
  <si>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</si>
  <si>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</si>
  <si>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</si>
  <si>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</si>
  <si>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</si>
  <si>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</si>
  <si>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</si>
  <si>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</si>
  <si>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</si>
  <si>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</si>
  <si>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</si>
  <si>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</si>
  <si>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</si>
  <si>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</si>
  <si>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</si>
  <si>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</si>
  <si>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</si>
  <si>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</si>
  <si>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</si>
  <si>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</si>
  <si>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</si>
  <si>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</si>
  <si>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</si>
  <si>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</si>
  <si>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</si>
  <si>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</si>
  <si>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</si>
  <si>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</si>
  <si>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</si>
  <si>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</si>
  <si>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</si>
  <si>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</si>
  <si>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</si>
  <si>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</si>
  <si>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</si>
  <si>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</si>
  <si>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</si>
  <si>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</si>
  <si>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</si>
  <si>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</si>
  <si>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</si>
  <si>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</si>
  <si>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</si>
  <si>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</si>
  <si>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</si>
  <si>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</si>
  <si>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</si>
  <si>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</si>
  <si>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</si>
  <si>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</si>
  <si>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</si>
  <si>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</si>
  <si>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</si>
  <si>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</si>
  <si>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</si>
  <si>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</si>
  <si>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</si>
  <si>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</si>
  <si>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</si>
  <si>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</si>
  <si>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</si>
  <si>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</si>
  <si>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</si>
  <si>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</si>
  <si>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</si>
  <si>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</si>
  <si>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</si>
  <si>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</si>
  <si>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</si>
  <si>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</si>
  <si>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</si>
  <si>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</si>
  <si>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</si>
  <si>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</si>
  <si>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</si>
  <si>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</si>
  <si>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</si>
  <si>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</si>
  <si>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</si>
  <si>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</si>
  <si>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</si>
  <si>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</si>
  <si>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</si>
  <si>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</si>
  <si>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</si>
  <si>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</si>
  <si>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</si>
  <si>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</si>
  <si>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</si>
  <si>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</si>
  <si>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</si>
  <si>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</si>
  <si>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</si>
  <si>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</si>
  <si>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</si>
  <si>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</si>
  <si>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</si>
  <si>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</si>
  <si>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</si>
  <si>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</si>
  <si>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</si>
  <si>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</si>
  <si>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</si>
  <si>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</si>
  <si>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</si>
  <si>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</si>
  <si>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</si>
  <si>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</si>
  <si>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</si>
  <si>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</si>
  <si>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</si>
  <si>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</si>
  <si>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</si>
  <si>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</si>
  <si>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</si>
  <si>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</si>
  <si>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</si>
  <si>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</si>
  <si>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</si>
  <si>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</si>
  <si>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</si>
  <si>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</si>
  <si>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</si>
  <si>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</si>
  <si>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</si>
  <si>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</si>
  <si>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</si>
  <si>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</si>
  <si>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</si>
  <si>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</si>
  <si>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</si>
  <si>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</si>
  <si>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</si>
  <si>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</si>
  <si>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</si>
  <si>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</si>
  <si>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</si>
  <si>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</si>
  <si>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</si>
  <si>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</si>
  <si>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</si>
  <si>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</si>
  <si>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</si>
  <si>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</si>
  <si>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</si>
  <si>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</si>
  <si>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</si>
  <si>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</si>
  <si>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</si>
  <si>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</si>
  <si>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</si>
  <si>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</si>
  <si>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</si>
  <si>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</si>
  <si>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</si>
  <si>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</si>
  <si>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</si>
  <si>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</si>
  <si>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</si>
  <si>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</si>
  <si>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</si>
  <si>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</si>
  <si>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</si>
  <si>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</si>
  <si>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</si>
  <si>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</si>
  <si>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</si>
  <si>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</si>
  <si>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</si>
  <si>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</si>
  <si>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</si>
  <si>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</si>
  <si>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</si>
  <si>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</si>
  <si>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</si>
  <si>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</si>
  <si>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</si>
  <si>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</si>
  <si>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</si>
  <si>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</si>
  <si>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</si>
  <si>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</si>
  <si>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</si>
  <si>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</si>
  <si>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</si>
  <si>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</si>
  <si>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</si>
  <si>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</si>
  <si>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</si>
  <si>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</si>
  <si>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</si>
  <si>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</si>
  <si>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</si>
  <si>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</si>
  <si>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</si>
  <si>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</si>
  <si>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</si>
  <si>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</si>
  <si>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</si>
  <si>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</si>
  <si>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</si>
  <si>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</si>
  <si>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</si>
  <si>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</si>
  <si>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</si>
  <si>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</si>
  <si>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</si>
  <si>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</si>
  <si>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</si>
  <si>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</si>
  <si>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</si>
  <si>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</si>
  <si>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</si>
  <si>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</si>
  <si>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</si>
  <si>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</si>
  <si>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</si>
  <si>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</si>
  <si>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</si>
  <si>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</si>
  <si>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</si>
  <si>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</si>
  <si>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</si>
  <si>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</si>
  <si>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</si>
  <si>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</si>
  <si>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</si>
  <si>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</si>
  <si>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</si>
  <si>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</si>
  <si>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</si>
  <si>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</si>
  <si>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</si>
  <si>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</si>
  <si>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</si>
  <si>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</si>
  <si>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</si>
  <si>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</si>
  <si>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</si>
  <si>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</si>
  <si>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</si>
  <si>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</si>
  <si>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</si>
  <si>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</si>
  <si>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</si>
  <si>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</si>
  <si>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</si>
  <si>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</si>
  <si>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</si>
  <si>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</si>
  <si>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</si>
  <si>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</si>
  <si>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</si>
  <si>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</si>
  <si>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</si>
  <si>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</si>
  <si>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</si>
  <si>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</si>
  <si>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</si>
  <si>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</si>
  <si>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</si>
  <si>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</si>
  <si>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</si>
  <si>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</si>
  <si>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</si>
  <si>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</si>
  <si>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</si>
  <si>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</si>
  <si>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</si>
  <si>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</si>
  <si>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</si>
  <si>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</si>
  <si>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</si>
  <si>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</si>
  <si>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</si>
  <si>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</si>
  <si>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</si>
  <si>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</si>
  <si>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</si>
  <si>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</si>
  <si>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</si>
  <si>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</si>
  <si>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</si>
  <si>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</si>
  <si>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</si>
  <si>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</si>
  <si>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</si>
  <si>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</si>
  <si>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</si>
  <si>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</si>
  <si>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</si>
  <si>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</si>
  <si>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</si>
  <si>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</si>
  <si>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</si>
  <si>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</si>
  <si>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</si>
  <si>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</si>
  <si>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</si>
  <si>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</si>
  <si>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</si>
  <si>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</si>
  <si>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</si>
  <si>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</si>
  <si>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</si>
  <si>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</si>
  <si>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</si>
  <si>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</si>
  <si>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</si>
  <si>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</si>
  <si>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</si>
  <si>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</si>
  <si>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</si>
  <si>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</si>
  <si>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</si>
  <si>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</si>
  <si>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</si>
  <si>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</si>
  <si>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</si>
  <si>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</si>
  <si>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</si>
  <si>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</si>
  <si>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</si>
  <si>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</si>
  <si>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</si>
  <si>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</si>
  <si>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</si>
  <si>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</si>
  <si>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</si>
  <si>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</si>
  <si>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</si>
  <si>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</si>
  <si>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</si>
  <si>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</si>
  <si>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</si>
  <si>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</si>
  <si>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</si>
  <si>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</si>
  <si>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</si>
  <si>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</si>
  <si>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</si>
  <si>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</si>
  <si>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</si>
  <si>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</si>
  <si>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</si>
  <si>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</si>
  <si>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</si>
  <si>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</si>
  <si>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</si>
  <si>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</si>
  <si>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</si>
  <si>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</si>
  <si>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</si>
  <si>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</si>
  <si>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</si>
  <si>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</si>
  <si>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</si>
  <si>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</si>
  <si>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</si>
  <si>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</si>
  <si>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</si>
  <si>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</si>
  <si>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</si>
  <si>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</si>
  <si>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</si>
  <si>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</si>
  <si>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</si>
  <si>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</si>
  <si>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</si>
  <si>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</si>
  <si>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</si>
  <si>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</si>
  <si>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</si>
  <si>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</si>
  <si>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</si>
  <si>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</si>
  <si>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</si>
  <si>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</si>
  <si>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</si>
  <si>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</si>
  <si>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</si>
  <si>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</si>
  <si>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</si>
  <si>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</si>
  <si>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</si>
  <si>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</si>
  <si>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</si>
  <si>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</si>
  <si>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</si>
  <si>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</si>
  <si>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</si>
  <si>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</si>
  <si>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</si>
  <si>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</si>
  <si>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</si>
  <si>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</si>
  <si>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</si>
  <si>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</si>
  <si>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</si>
  <si>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</si>
  <si>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</si>
  <si>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</si>
  <si>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</si>
  <si>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</si>
  <si>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</si>
  <si>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</si>
  <si>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</si>
  <si>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</si>
  <si>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</si>
  <si>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</si>
  <si>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</si>
  <si>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</si>
  <si>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</si>
  <si>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</si>
  <si>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</si>
  <si>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</si>
  <si>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</si>
  <si>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</si>
  <si>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</si>
  <si>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</si>
  <si>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</si>
  <si>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</si>
  <si>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</si>
  <si>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</si>
  <si>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</si>
  <si>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</si>
  <si>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</si>
  <si>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</si>
  <si>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</si>
  <si>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</si>
  <si>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</si>
  <si>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</si>
  <si>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</si>
  <si>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</si>
  <si>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</si>
  <si>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</si>
  <si>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</si>
  <si>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</si>
  <si>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</si>
  <si>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</si>
  <si>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</si>
  <si>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</si>
  <si>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</si>
  <si>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</si>
  <si>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</si>
  <si>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</si>
  <si>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</si>
  <si>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</si>
  <si>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</si>
  <si>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</si>
  <si>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</si>
  <si>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</si>
  <si>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</si>
  <si>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</si>
  <si>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</si>
  <si>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</si>
  <si>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</si>
  <si>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</si>
  <si>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</si>
  <si>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</si>
  <si>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</si>
  <si>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</si>
  <si>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</si>
  <si>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</si>
  <si>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</si>
  <si>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</si>
  <si>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</si>
  <si>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</si>
  <si>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</si>
  <si>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</si>
  <si>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</si>
  <si>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</si>
  <si>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</si>
  <si>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</si>
  <si>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</si>
  <si>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</si>
  <si>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</si>
  <si>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</si>
  <si>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</si>
  <si>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</si>
  <si>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</si>
  <si>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</si>
  <si>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</si>
  <si>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</si>
  <si>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</si>
  <si>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</si>
  <si>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</si>
  <si>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</si>
  <si>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</si>
  <si>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</si>
  <si>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</si>
  <si>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</si>
  <si>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</si>
  <si>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</si>
  <si>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</si>
  <si>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</si>
  <si>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</si>
  <si>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</si>
  <si>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</si>
  <si>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</si>
  <si>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</si>
  <si>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</si>
  <si>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</si>
  <si>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</si>
  <si>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</si>
  <si>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</si>
  <si>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</si>
  <si>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</si>
  <si>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</si>
  <si>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</si>
  <si>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</si>
  <si>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</si>
  <si>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</si>
  <si>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</si>
  <si>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</si>
  <si>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</si>
  <si>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</si>
  <si>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</si>
  <si>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</si>
  <si>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</si>
  <si>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</si>
  <si>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</si>
  <si>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</si>
  <si>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</si>
  <si>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</si>
  <si>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</si>
  <si>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</si>
  <si>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</si>
  <si>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</si>
  <si>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</si>
  <si>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</si>
  <si>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</si>
  <si>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</si>
  <si>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</si>
  <si>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</si>
  <si>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</si>
  <si>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</si>
  <si>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</si>
  <si>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</si>
  <si>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</si>
  <si>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</si>
  <si>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</si>
  <si>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</si>
  <si>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</si>
  <si>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</si>
  <si>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</si>
  <si>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</si>
  <si>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</si>
  <si>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</si>
  <si>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</si>
  <si>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</si>
  <si>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</si>
  <si>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</si>
  <si>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</si>
  <si>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</si>
  <si>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</si>
  <si>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</si>
  <si>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</si>
  <si>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</si>
  <si>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</si>
  <si>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</si>
  <si>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</si>
  <si>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</si>
  <si>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</si>
  <si>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</si>
  <si>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</si>
  <si>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</si>
  <si>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</si>
  <si>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</si>
  <si>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</si>
  <si>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</si>
  <si>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</si>
  <si>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</si>
  <si>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</si>
  <si>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</si>
  <si>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</si>
  <si>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</si>
  <si>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</si>
  <si>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</si>
  <si>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</si>
  <si>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</si>
  <si>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</si>
  <si>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</si>
  <si>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</si>
  <si>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</si>
  <si>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</si>
  <si>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</si>
  <si>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</si>
  <si>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</si>
  <si>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</si>
  <si>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</si>
  <si>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</si>
  <si>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</si>
  <si>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</si>
  <si>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</si>
  <si>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</si>
  <si>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</si>
  <si>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</si>
  <si>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</si>
  <si>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</si>
  <si>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</si>
  <si>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</si>
  <si>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</si>
  <si>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</si>
  <si>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</si>
  <si>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</si>
  <si>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</si>
  <si>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</si>
  <si>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</si>
  <si>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</si>
  <si>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</si>
  <si>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</si>
  <si>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</si>
  <si>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</si>
  <si>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</si>
  <si>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</si>
  <si>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</si>
  <si>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</si>
  <si>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</si>
  <si>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</si>
  <si>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</si>
  <si>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</si>
  <si>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</si>
  <si>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</si>
  <si>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</si>
  <si>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</si>
  <si>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</si>
  <si>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</si>
  <si>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</si>
  <si>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</si>
  <si>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</si>
  <si>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</si>
  <si>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</si>
  <si>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</si>
  <si>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</si>
  <si>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</si>
  <si>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</si>
  <si>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</si>
  <si>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</si>
  <si>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</si>
  <si>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</si>
  <si>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</si>
  <si>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</si>
  <si>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</si>
  <si>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</si>
  <si>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</si>
  <si>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</si>
  <si>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</si>
  <si>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</si>
  <si>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</si>
  <si>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</si>
  <si>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</si>
  <si>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</si>
  <si>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</si>
  <si>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</si>
  <si>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</si>
  <si>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</si>
  <si>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</si>
  <si>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</si>
  <si>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</si>
  <si>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</si>
  <si>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</si>
  <si>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</si>
  <si>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</si>
  <si>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</si>
  <si>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</si>
  <si>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</si>
  <si>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</si>
  <si>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</si>
  <si>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</si>
  <si>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</si>
  <si>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</si>
  <si>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</si>
  <si>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</si>
  <si>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</si>
  <si>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</si>
  <si>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</si>
  <si>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</si>
  <si>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</si>
  <si>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</si>
  <si>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</si>
  <si>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</si>
  <si>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</si>
  <si>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</si>
  <si>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</si>
  <si>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</si>
  <si>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</si>
  <si>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</si>
  <si>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</si>
  <si>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</si>
  <si>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</si>
  <si>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</si>
  <si>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</si>
  <si>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</si>
  <si>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</si>
  <si>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</si>
  <si>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</si>
  <si>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</si>
  <si>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</si>
  <si>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</si>
  <si>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</si>
  <si>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</si>
  <si>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</si>
  <si>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</si>
  <si>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</si>
  <si>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</si>
  <si>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</si>
  <si>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</si>
  <si>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</si>
  <si>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</si>
  <si>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</si>
  <si>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</si>
  <si>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</si>
  <si>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</si>
  <si>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</si>
  <si>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</si>
  <si>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</si>
  <si>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</si>
  <si>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</si>
  <si>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</si>
  <si>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</si>
  <si>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</si>
  <si>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</si>
  <si>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</si>
  <si>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</si>
  <si>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</si>
  <si>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</si>
  <si>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</si>
  <si>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</si>
  <si>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</si>
  <si>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</si>
  <si>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</si>
  <si>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</si>
  <si>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</si>
  <si>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</si>
  <si>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</si>
  <si>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</si>
  <si>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</si>
  <si>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</si>
  <si>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</si>
  <si>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</si>
  <si>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</si>
  <si>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</si>
  <si>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</si>
  <si>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</si>
  <si>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</si>
  <si>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</si>
  <si>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</si>
  <si>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</si>
  <si>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</si>
  <si>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</si>
  <si>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</si>
  <si>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</si>
  <si>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</si>
  <si>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</si>
  <si>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</si>
  <si>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</si>
  <si>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</si>
  <si>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</si>
  <si>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</si>
  <si>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</si>
  <si>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</si>
  <si>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</si>
  <si>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</si>
  <si>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</si>
  <si>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</si>
  <si>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</si>
  <si>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</si>
  <si>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</si>
  <si>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</si>
  <si>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</si>
  <si>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</si>
  <si>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</si>
  <si>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</si>
  <si>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</si>
  <si>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</si>
  <si>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</si>
  <si>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</si>
  <si>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</si>
  <si>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</si>
  <si>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</si>
  <si>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</si>
  <si>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</si>
  <si>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</si>
  <si>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</si>
  <si>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</si>
  <si>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</si>
  <si>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</si>
  <si>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</si>
  <si>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</si>
  <si>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</si>
  <si>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</si>
  <si>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</si>
  <si>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</si>
  <si>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</si>
  <si>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</si>
  <si>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</si>
  <si>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</si>
  <si>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</si>
  <si>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</si>
  <si>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</si>
  <si>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</si>
  <si>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</si>
  <si>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</si>
  <si>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</si>
  <si>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</si>
  <si>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</si>
  <si>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</si>
  <si>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</si>
  <si>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</si>
  <si>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</si>
  <si>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</si>
  <si>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</si>
  <si>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</si>
  <si>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</si>
  <si>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</si>
  <si>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</si>
  <si>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</si>
  <si>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</si>
  <si>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</si>
  <si>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</si>
  <si>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</si>
  <si>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</si>
  <si>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</si>
  <si>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</si>
  <si>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</si>
  <si>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</si>
  <si>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</si>
  <si>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</si>
  <si>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</si>
  <si>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</si>
  <si>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</si>
  <si>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</si>
  <si>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</si>
  <si>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</si>
  <si>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</si>
  <si>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</si>
  <si>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</si>
  <si>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</si>
  <si>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</si>
  <si>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</si>
  <si>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</si>
  <si>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</si>
  <si>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</si>
  <si>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</si>
  <si>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</si>
  <si>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</si>
  <si>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</si>
  <si>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</si>
  <si>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</si>
  <si>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</si>
  <si>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</si>
  <si>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</si>
  <si>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</si>
  <si>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</si>
  <si>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</si>
  <si>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</si>
  <si>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</si>
  <si>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</si>
  <si>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</si>
  <si>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</si>
  <si>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</si>
  <si>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</si>
  <si>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</si>
  <si>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</si>
  <si>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</si>
  <si>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</si>
  <si>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</si>
  <si>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</si>
  <si>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</si>
  <si>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</si>
  <si>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</si>
  <si>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</si>
  <si>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</si>
  <si>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</si>
  <si>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</si>
  <si>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</si>
  <si>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</si>
  <si>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</si>
  <si>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</si>
  <si>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</si>
  <si>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</si>
  <si>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</si>
  <si>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</si>
  <si>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</si>
  <si>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</si>
  <si>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</si>
  <si>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</si>
  <si>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</si>
  <si>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</si>
  <si>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</si>
  <si>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</si>
  <si>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</si>
  <si>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</si>
  <si>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</si>
  <si>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</si>
  <si>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</si>
  <si>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</si>
  <si>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</si>
  <si>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</si>
  <si>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</si>
  <si>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</si>
  <si>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</si>
  <si>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</si>
  <si>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</si>
  <si>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</si>
  <si>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</si>
  <si>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</si>
  <si>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</si>
  <si>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</si>
  <si>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</si>
  <si>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</si>
  <si>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</si>
  <si>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</si>
  <si>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</si>
  <si>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</si>
  <si>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</si>
  <si>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</si>
  <si>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</si>
  <si>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</si>
  <si>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</si>
  <si>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</si>
  <si>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</si>
  <si>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</si>
  <si>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</si>
  <si>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</si>
  <si>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</si>
  <si>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</si>
  <si>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</si>
  <si>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</si>
  <si>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</si>
  <si>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</si>
  <si>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</si>
  <si>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</si>
  <si>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</si>
  <si>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</si>
  <si>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</si>
  <si>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</si>
  <si>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</si>
  <si>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</si>
  <si>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</si>
  <si>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</si>
  <si>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</si>
  <si>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</si>
  <si>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</si>
  <si>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</si>
  <si>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</si>
  <si>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</si>
  <si>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</si>
  <si>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</si>
  <si>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</si>
  <si>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</si>
  <si>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</si>
  <si>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</si>
  <si>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</si>
  <si>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</si>
  <si>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</si>
  <si>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</si>
  <si>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</si>
  <si>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</si>
  <si>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</si>
  <si>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</si>
  <si>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</si>
  <si>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</si>
  <si>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</si>
  <si>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</si>
  <si>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</si>
  <si>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</si>
  <si>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</si>
  <si>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</si>
  <si>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</si>
  <si>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</si>
  <si>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</si>
  <si>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</si>
  <si>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</si>
  <si>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</si>
  <si>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</si>
  <si>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</si>
  <si>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</si>
  <si>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</si>
  <si>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</si>
  <si>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</si>
  <si>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</si>
  <si>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</si>
  <si>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</si>
  <si>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</si>
  <si>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</si>
  <si>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</si>
  <si>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</si>
  <si>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</si>
  <si>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</si>
  <si>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</si>
  <si>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</si>
  <si>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</si>
  <si>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</si>
  <si>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</si>
  <si>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</si>
  <si>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</si>
  <si>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</si>
  <si>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</si>
  <si>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</si>
  <si>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</si>
  <si>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</si>
  <si>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</si>
  <si>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</si>
  <si>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</si>
  <si>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</si>
  <si>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</si>
  <si>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</si>
  <si>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</si>
  <si>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</si>
  <si>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</si>
  <si>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</si>
  <si>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</si>
  <si>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</si>
  <si>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</si>
  <si>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</si>
  <si>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</si>
  <si>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</si>
  <si>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</si>
  <si>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</si>
  <si>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</si>
  <si>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</si>
  <si>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</si>
  <si>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</si>
  <si>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</si>
  <si>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</si>
  <si>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</si>
  <si>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</si>
  <si>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</si>
  <si>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</si>
  <si>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</si>
  <si>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</si>
  <si>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</si>
  <si>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</si>
  <si>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</si>
  <si>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</si>
  <si>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</si>
  <si>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</si>
  <si>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</si>
  <si>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</si>
  <si>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</si>
  <si>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</si>
  <si>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</si>
  <si>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</si>
  <si>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</si>
  <si>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</si>
  <si>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</si>
  <si>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</si>
  <si>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</si>
  <si>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</si>
  <si>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</si>
  <si>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</si>
  <si>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</si>
  <si>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</si>
  <si>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</si>
  <si>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</si>
  <si>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</si>
  <si>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</si>
  <si>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</si>
  <si>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</si>
  <si>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</si>
  <si>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</si>
  <si>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</si>
  <si>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</si>
  <si>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</si>
  <si>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</si>
  <si>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</si>
  <si>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</si>
  <si>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</si>
  <si>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</si>
  <si>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</si>
  <si>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</si>
  <si>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</si>
  <si>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</si>
  <si>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</si>
  <si>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</si>
  <si>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</si>
  <si>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</si>
  <si>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</si>
  <si>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</si>
  <si>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</si>
  <si>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</si>
  <si>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</si>
  <si>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</si>
  <si>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</si>
  <si>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</si>
  <si>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</si>
  <si>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</si>
  <si>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</si>
  <si>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</si>
  <si>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</si>
  <si>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</si>
  <si>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</si>
  <si>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</si>
  <si>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</si>
  <si>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</si>
  <si>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</si>
  <si>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</si>
  <si>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</si>
  <si>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</si>
  <si>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</si>
  <si>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</si>
  <si>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</si>
  <si>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</si>
  <si>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</si>
  <si>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</si>
  <si>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</si>
  <si>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</si>
  <si>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</si>
  <si>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</si>
  <si>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</si>
  <si>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</si>
  <si>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</si>
  <si>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</si>
  <si>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</si>
  <si>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</si>
  <si>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</si>
  <si>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</si>
  <si>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</si>
  <si>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</si>
  <si>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</si>
  <si>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</si>
  <si>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</si>
  <si>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</si>
  <si>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</si>
  <si>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</si>
  <si>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</si>
  <si>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</si>
  <si>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</si>
  <si>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</si>
  <si>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</si>
  <si>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</si>
  <si>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</si>
  <si>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</si>
  <si>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</si>
  <si>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</si>
  <si>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</si>
  <si>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</si>
  <si>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</si>
  <si>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</si>
  <si>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</si>
  <si>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</si>
  <si>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</si>
  <si>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</si>
  <si>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</si>
  <si>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</si>
  <si>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</si>
  <si>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</si>
  <si>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</si>
  <si>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</si>
  <si>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</si>
  <si>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</si>
  <si>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</si>
  <si>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</si>
  <si>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</si>
  <si>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</si>
  <si>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</si>
  <si>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</si>
  <si>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</si>
  <si>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</si>
  <si>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</si>
  <si>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</si>
  <si>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</si>
  <si>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</si>
  <si>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</si>
  <si>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</si>
  <si>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</si>
  <si>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</si>
  <si>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</si>
  <si>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</si>
  <si>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</si>
  <si>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</si>
  <si>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</si>
  <si>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</si>
  <si>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</si>
  <si>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</si>
  <si>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</si>
  <si>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</si>
  <si>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</si>
  <si>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</si>
  <si>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</si>
  <si>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</si>
  <si>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</si>
  <si>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</si>
  <si>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</si>
  <si>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</si>
  <si>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</si>
  <si>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</si>
  <si>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</si>
  <si>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</si>
  <si>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</si>
  <si>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</si>
  <si>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</si>
  <si>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</si>
  <si>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</si>
  <si>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</si>
  <si>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</si>
  <si>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</si>
  <si>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</si>
  <si>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</si>
  <si>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</si>
  <si>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</si>
  <si>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</si>
  <si>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</si>
  <si>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</si>
  <si>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</si>
  <si>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</si>
  <si>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</si>
  <si>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</si>
  <si>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</si>
  <si>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</si>
  <si>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</si>
  <si>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</si>
  <si>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</si>
  <si>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</si>
  <si>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</si>
  <si>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</si>
  <si>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</si>
  <si>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</si>
  <si>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</si>
  <si>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</si>
  <si>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</si>
  <si>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</si>
  <si>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</si>
  <si>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</si>
  <si>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</si>
  <si>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</si>
  <si>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</si>
  <si>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</si>
  <si>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</si>
  <si>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</si>
  <si>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</si>
  <si>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</si>
  <si>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</si>
  <si>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</si>
  <si>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</si>
  <si>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</si>
  <si>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</si>
  <si>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</si>
  <si>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</si>
  <si>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</si>
  <si>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</si>
  <si>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</si>
  <si>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</si>
  <si>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</si>
  <si>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</si>
  <si>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</si>
  <si>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</si>
  <si>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</si>
  <si>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</si>
  <si>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</si>
  <si>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</si>
  <si>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</si>
  <si>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</si>
  <si>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</si>
  <si>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</si>
  <si>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</si>
  <si>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</si>
  <si>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</si>
  <si>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</si>
  <si>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</si>
  <si>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</si>
  <si>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</si>
  <si>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</si>
  <si>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</si>
  <si>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</si>
  <si>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</si>
  <si>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</si>
  <si>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</si>
  <si>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</si>
  <si>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</si>
  <si>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</si>
  <si>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</si>
  <si>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</si>
  <si>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</si>
  <si>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</si>
  <si>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</si>
  <si>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</si>
  <si>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</si>
  <si>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</si>
  <si>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</si>
  <si>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</si>
  <si>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</si>
  <si>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</si>
  <si>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</si>
  <si>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</si>
  <si>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</si>
  <si>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</si>
  <si>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</si>
  <si>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</si>
  <si>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</si>
  <si>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</si>
  <si>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</si>
  <si>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</si>
  <si>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</si>
  <si>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</si>
  <si>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</si>
  <si>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</si>
  <si>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</si>
  <si>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</si>
  <si>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</si>
  <si>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</si>
  <si>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</si>
  <si>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</si>
  <si>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</si>
  <si>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</si>
  <si>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</si>
  <si>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</si>
  <si>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</si>
  <si>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</si>
  <si>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</si>
  <si>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</si>
  <si>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</si>
  <si>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</si>
  <si>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</si>
  <si>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</si>
  <si>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</si>
  <si>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</si>
  <si>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</si>
  <si>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</si>
  <si>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</si>
  <si>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</si>
  <si>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</si>
  <si>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</si>
  <si>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</si>
  <si>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</si>
  <si>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</si>
  <si>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</si>
  <si>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</si>
  <si>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</si>
  <si>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</si>
  <si>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</si>
  <si>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</si>
  <si>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</si>
  <si>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</si>
  <si>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</si>
  <si>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</si>
  <si>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</si>
  <si>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</si>
  <si>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</si>
  <si>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</si>
  <si>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</si>
  <si>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</si>
  <si>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</si>
  <si>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</si>
  <si>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</si>
  <si>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</si>
  <si>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</si>
  <si>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</si>
  <si>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</si>
  <si>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</si>
  <si>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</si>
  <si>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</si>
  <si>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</si>
  <si>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</si>
  <si>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</si>
  <si>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</si>
  <si>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</si>
  <si>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</si>
  <si>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</si>
  <si>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</si>
  <si>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</si>
  <si>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</si>
  <si>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</si>
  <si>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</si>
  <si>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</si>
  <si>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</si>
  <si>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</si>
  <si>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</si>
  <si>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</si>
  <si>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</si>
  <si>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</si>
  <si>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</si>
  <si>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</si>
  <si>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</si>
  <si>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</si>
  <si>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</si>
  <si>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</si>
  <si>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</si>
  <si>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</si>
  <si>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</si>
  <si>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</si>
  <si>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</si>
  <si>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</si>
  <si>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</si>
  <si>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</si>
  <si>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</si>
  <si>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</si>
  <si>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</si>
  <si>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</si>
  <si>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</si>
  <si>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</si>
  <si>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</si>
  <si>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</si>
  <si>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</si>
  <si>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</si>
  <si>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</si>
  <si>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</si>
  <si>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</si>
  <si>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</si>
  <si>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</si>
  <si>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</si>
  <si>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</si>
  <si>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</si>
  <si>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</si>
  <si>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</si>
  <si>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</si>
  <si>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</si>
  <si>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</si>
  <si>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</si>
  <si>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</si>
  <si>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</si>
  <si>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</si>
  <si>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</si>
  <si>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</si>
  <si>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</si>
  <si>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</si>
  <si>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</si>
  <si>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</si>
  <si>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</si>
  <si>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</si>
  <si>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</si>
  <si>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</si>
  <si>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</si>
  <si>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</si>
  <si>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</si>
  <si>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</si>
  <si>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</si>
  <si>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</si>
  <si>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</si>
  <si>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</si>
  <si>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</si>
  <si>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</si>
  <si>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</si>
  <si>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</si>
  <si>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</si>
  <si>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</si>
  <si>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</si>
  <si>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</si>
  <si>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</si>
  <si>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</si>
  <si>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</si>
  <si>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</si>
  <si>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</si>
  <si>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</si>
  <si>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</si>
  <si>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</si>
  <si>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</si>
  <si>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</si>
  <si>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</si>
  <si>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</si>
  <si>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</si>
  <si>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</si>
  <si>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</si>
  <si>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</si>
  <si>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</si>
  <si>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</si>
  <si>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</si>
  <si>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</si>
  <si>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</si>
  <si>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</si>
  <si>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</si>
  <si>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</si>
  <si>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</si>
  <si>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</si>
  <si>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</si>
  <si>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</si>
  <si>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</si>
  <si>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</si>
  <si>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</si>
  <si>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</si>
  <si>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</si>
  <si>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</si>
  <si>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</si>
  <si>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</si>
  <si>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</si>
  <si>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</si>
  <si>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</si>
  <si>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</si>
  <si>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</si>
  <si>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</si>
  <si>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</si>
  <si>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</si>
  <si>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</si>
  <si>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</si>
  <si>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</si>
  <si>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</si>
  <si>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</si>
  <si>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</si>
  <si>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</si>
  <si>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</si>
  <si>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</si>
  <si>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</si>
  <si>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</si>
  <si>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</si>
  <si>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</si>
  <si>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</si>
  <si>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</si>
  <si>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</si>
  <si>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</si>
  <si>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</si>
  <si>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</si>
  <si>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</si>
  <si>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</si>
  <si>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</si>
  <si>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</si>
  <si>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</si>
  <si>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</si>
  <si>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</si>
  <si>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</si>
  <si>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</si>
  <si>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</si>
  <si>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</si>
  <si>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</si>
  <si>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</si>
  <si>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</si>
  <si>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</si>
  <si>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</si>
  <si>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</si>
  <si>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</si>
  <si>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</si>
  <si>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</si>
  <si>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</si>
  <si>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</si>
  <si>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</si>
  <si>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</si>
  <si>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</si>
  <si>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</si>
  <si>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</si>
  <si>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</si>
  <si>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</si>
  <si>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</si>
  <si>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</si>
  <si>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</si>
  <si>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</si>
  <si>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</si>
  <si>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</si>
  <si>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</si>
  <si>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</si>
  <si>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</si>
  <si>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</si>
  <si>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</si>
  <si>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</si>
  <si>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</si>
  <si>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</si>
  <si>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</si>
  <si>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</si>
  <si>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</si>
  <si>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</si>
  <si>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</si>
  <si>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</si>
  <si>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</si>
  <si>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</si>
  <si>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</si>
  <si>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</si>
  <si>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</si>
  <si>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</si>
  <si>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</si>
  <si>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</si>
  <si>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</si>
  <si>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</si>
  <si>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</si>
  <si>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</si>
  <si>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</si>
  <si>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</si>
  <si>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</si>
  <si>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</si>
  <si>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</si>
  <si>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</si>
  <si>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</si>
  <si>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</si>
  <si>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</si>
  <si>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</si>
  <si>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</si>
  <si>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</si>
  <si>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</si>
  <si>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</si>
  <si>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</si>
  <si>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</si>
  <si>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</si>
  <si>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</si>
  <si>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</si>
  <si>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</si>
  <si>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</si>
  <si>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</si>
  <si>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</si>
  <si>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</si>
  <si>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</si>
  <si>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</si>
  <si>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</si>
  <si>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</si>
  <si>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</si>
  <si>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</si>
  <si>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</si>
  <si>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</si>
  <si>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</si>
  <si>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</si>
  <si>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</si>
  <si>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</si>
  <si>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</si>
  <si>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</si>
  <si>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</si>
  <si>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</si>
  <si>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</si>
  <si>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</si>
  <si>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</si>
  <si>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</si>
  <si>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</si>
  <si>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</si>
  <si>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</si>
  <si>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</si>
  <si>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</si>
  <si>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</si>
  <si>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</si>
  <si>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</si>
  <si>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</si>
  <si>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</si>
  <si>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</si>
  <si>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</si>
  <si>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</si>
  <si>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</si>
  <si>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</si>
  <si>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</si>
  <si>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</si>
  <si>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</si>
  <si>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</si>
  <si>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</si>
  <si>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</si>
  <si>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</si>
  <si>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</si>
  <si>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</si>
  <si>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</si>
  <si>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</si>
  <si>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</si>
  <si>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</si>
  <si>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</si>
  <si>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</si>
  <si>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</si>
  <si>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</si>
  <si>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</si>
  <si>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</si>
  <si>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</si>
  <si>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</si>
  <si>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</si>
  <si>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</si>
  <si>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</si>
  <si>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</si>
  <si>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</si>
  <si>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</si>
  <si>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</si>
  <si>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</si>
  <si>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</si>
  <si>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</si>
  <si>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</si>
  <si>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</si>
  <si>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</si>
  <si>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</si>
  <si>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</si>
  <si>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</si>
  <si>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</si>
  <si>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</si>
  <si>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</si>
  <si>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</si>
  <si>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</si>
  <si>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</si>
  <si>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</si>
  <si>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</si>
  <si>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</si>
  <si>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</si>
  <si>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</si>
  <si>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</si>
  <si>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</si>
  <si>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</si>
  <si>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</si>
  <si>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</si>
  <si>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</si>
  <si>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</si>
  <si>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</si>
  <si>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</si>
  <si>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</si>
  <si>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</si>
  <si>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</si>
  <si>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</si>
  <si>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</si>
  <si>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</si>
  <si>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</si>
  <si>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</si>
  <si>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</si>
  <si>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</si>
  <si>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</si>
  <si>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</si>
  <si>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</si>
  <si>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</si>
  <si>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</si>
  <si>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</si>
  <si>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</si>
  <si>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</si>
  <si>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</si>
  <si>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</si>
  <si>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</si>
  <si>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</si>
  <si>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</si>
  <si>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</si>
  <si>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</si>
  <si>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</si>
  <si>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</si>
  <si>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</si>
  <si>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</si>
  <si>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</si>
  <si>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</si>
  <si>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</si>
  <si>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</si>
  <si>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</si>
  <si>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</si>
  <si>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</si>
  <si>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</si>
  <si>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</si>
  <si>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</si>
  <si>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</si>
  <si>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</si>
  <si>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</si>
  <si>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</si>
  <si>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</si>
  <si>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</si>
  <si>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</si>
  <si>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</si>
  <si>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</si>
  <si>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</si>
  <si>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</si>
  <si>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</si>
  <si>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</si>
  <si>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</si>
  <si>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</si>
  <si>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</si>
  <si>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</si>
  <si>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</si>
  <si>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</si>
  <si>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</si>
  <si>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</si>
  <si>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</si>
  <si>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</si>
  <si>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</si>
  <si>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</si>
  <si>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</si>
  <si>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</si>
  <si>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</si>
  <si>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</si>
  <si>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</si>
  <si>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</si>
  <si>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</si>
  <si>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</si>
  <si>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</si>
  <si>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</si>
  <si>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</si>
  <si>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</si>
  <si>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</si>
  <si>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</si>
  <si>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</si>
  <si>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</si>
  <si>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</si>
  <si>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</si>
  <si>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</si>
  <si>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</si>
  <si>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</si>
  <si>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</si>
  <si>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</si>
  <si>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</si>
  <si>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</si>
  <si>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</si>
  <si>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</si>
  <si>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</si>
  <si>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</si>
  <si>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</si>
  <si>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</si>
  <si>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</si>
  <si>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</si>
  <si>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</si>
  <si>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</si>
  <si>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</si>
  <si>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</si>
  <si>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</si>
  <si>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</si>
  <si>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</si>
  <si>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</si>
  <si>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</si>
  <si>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</si>
  <si>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</si>
  <si>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</si>
  <si>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</si>
  <si>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</si>
  <si>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</si>
  <si>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</si>
  <si>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</si>
  <si>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</si>
  <si>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</si>
  <si>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</si>
  <si>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</si>
  <si>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</si>
  <si>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</si>
  <si>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</si>
  <si>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</si>
  <si>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</si>
  <si>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</si>
  <si>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</si>
  <si>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</si>
  <si>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</si>
  <si>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</si>
  <si>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</si>
  <si>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</si>
  <si>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</si>
  <si>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</si>
  <si>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</si>
  <si>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</si>
  <si>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</si>
  <si>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</si>
  <si>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</si>
  <si>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</si>
  <si>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</si>
  <si>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</si>
  <si>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</si>
  <si>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</si>
  <si>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</si>
  <si>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</si>
  <si>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</si>
  <si>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</si>
  <si>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</si>
  <si>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</si>
  <si>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</si>
  <si>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</si>
  <si>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</si>
  <si>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</si>
  <si>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</si>
  <si>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</si>
  <si>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</si>
  <si>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</si>
  <si>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</si>
  <si>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</si>
  <si>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</si>
  <si>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</si>
  <si>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</si>
  <si>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</si>
  <si>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</si>
  <si>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</si>
  <si>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</si>
  <si>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</si>
  <si>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</si>
  <si>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</si>
  <si>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</si>
  <si>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</si>
  <si>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</si>
  <si>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</si>
  <si>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</si>
  <si>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</si>
  <si>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</si>
  <si>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</si>
  <si>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</si>
  <si>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</si>
  <si>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</si>
  <si>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</si>
  <si>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</si>
  <si>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</si>
  <si>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</si>
  <si>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</si>
  <si>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</si>
  <si>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</si>
  <si>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</si>
  <si>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</si>
  <si>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</si>
  <si>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</si>
  <si>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</si>
  <si>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</si>
  <si>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</si>
  <si>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</si>
  <si>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</si>
  <si>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</si>
  <si>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</si>
  <si>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</si>
  <si>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</si>
  <si>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</si>
  <si>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</si>
  <si>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</si>
  <si>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</si>
  <si>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</si>
  <si>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</si>
  <si>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</si>
  <si>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</si>
  <si>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</si>
  <si>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</si>
  <si>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</si>
  <si>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</si>
  <si>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</si>
  <si>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</si>
  <si>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</si>
  <si>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</si>
  <si>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</si>
  <si>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</si>
  <si>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</si>
  <si>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</si>
  <si>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</si>
  <si>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</si>
  <si>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</si>
  <si>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</si>
  <si>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</si>
  <si>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</si>
  <si>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</si>
  <si>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</si>
  <si>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</si>
  <si>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</si>
  <si>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</si>
  <si>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</si>
  <si>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</si>
  <si>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</si>
  <si>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</si>
  <si>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</si>
  <si>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</si>
  <si>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</si>
  <si>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</si>
  <si>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</si>
  <si>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</si>
  <si>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</si>
  <si>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</si>
  <si>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</si>
  <si>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</si>
  <si>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</si>
  <si>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</si>
  <si>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</si>
  <si>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</si>
  <si>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</si>
  <si>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</si>
  <si>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</si>
  <si>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</si>
  <si>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</si>
  <si>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</si>
  <si>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</si>
  <si>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</si>
  <si>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</si>
  <si>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</si>
  <si>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</si>
  <si>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</si>
  <si>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</si>
  <si>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</si>
  <si>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</si>
  <si>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</si>
  <si>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</si>
  <si>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</si>
  <si>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</si>
  <si>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</si>
  <si>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</si>
  <si>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</si>
  <si>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</si>
  <si>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</si>
  <si>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</si>
  <si>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</si>
  <si>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</si>
  <si>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</si>
  <si>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</si>
  <si>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</si>
  <si>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</si>
  <si>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</si>
  <si>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</si>
  <si>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</si>
  <si>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</si>
  <si>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</si>
  <si>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</si>
  <si>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</si>
  <si>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</si>
  <si>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</si>
  <si>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</si>
  <si>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</si>
  <si>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</si>
  <si>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</si>
  <si>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</si>
  <si>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</si>
  <si>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</si>
  <si>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</si>
  <si>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</si>
  <si>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</si>
  <si>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</si>
  <si>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</si>
  <si>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</si>
  <si>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</si>
  <si>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</si>
  <si>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</si>
  <si>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</si>
  <si>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</si>
  <si>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</si>
  <si>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</si>
  <si>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</si>
  <si>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</si>
  <si>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</si>
  <si>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</si>
  <si>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</si>
  <si>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</si>
  <si>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</si>
  <si>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</si>
  <si>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</si>
  <si>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</si>
  <si>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</si>
  <si>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</si>
  <si>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</si>
  <si>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</si>
  <si>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</si>
  <si>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</si>
  <si>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</si>
  <si>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</si>
  <si>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</si>
  <si>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</si>
  <si>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</si>
  <si>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</si>
  <si>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</si>
  <si>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</si>
  <si>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</si>
  <si>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</si>
  <si>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</si>
  <si>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</si>
  <si>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</si>
  <si>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</si>
  <si>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</si>
  <si>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</si>
  <si>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</si>
  <si>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</si>
  <si>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</si>
  <si>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</si>
  <si>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</si>
  <si>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</si>
  <si>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</si>
  <si>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</si>
  <si>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</si>
  <si>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</si>
  <si>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</si>
  <si>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</si>
  <si>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</si>
  <si>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</si>
  <si>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</si>
  <si>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</si>
  <si>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</si>
  <si>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</si>
  <si>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</si>
  <si>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</si>
  <si>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</si>
  <si>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</si>
  <si>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</si>
  <si>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</si>
  <si>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</si>
  <si>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</si>
  <si>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</si>
  <si>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</si>
  <si>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</si>
  <si>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</si>
  <si>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</si>
  <si>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</si>
  <si>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</si>
  <si>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</si>
  <si>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</si>
  <si>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</si>
  <si>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</si>
  <si>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</si>
  <si>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</si>
  <si>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</si>
  <si>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</si>
  <si>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</si>
  <si>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</si>
  <si>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</si>
  <si>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</si>
  <si>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</si>
  <si>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</si>
  <si>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</si>
  <si>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</si>
  <si>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</si>
  <si>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</si>
  <si>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</si>
  <si>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</si>
  <si>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</si>
  <si>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</si>
  <si>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</si>
  <si>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</si>
  <si>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</si>
  <si>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</si>
  <si>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</si>
  <si>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</si>
  <si>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</si>
  <si>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</si>
  <si>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</si>
  <si>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</si>
  <si>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</si>
  <si>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</si>
  <si>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</si>
  <si>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</si>
  <si>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</si>
  <si>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</si>
  <si>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</si>
  <si>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</si>
  <si>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</si>
  <si>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</si>
  <si>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</si>
  <si>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</si>
  <si>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</si>
  <si>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</si>
  <si>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</si>
  <si>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</si>
  <si>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</si>
  <si>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</si>
  <si>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</si>
  <si>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</si>
  <si>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</si>
  <si>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</si>
  <si>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</si>
  <si>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</si>
  <si>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</si>
  <si>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</si>
  <si>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</si>
  <si>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</si>
  <si>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</si>
  <si>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</si>
  <si>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</si>
  <si>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</si>
  <si>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</si>
  <si>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</si>
  <si>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</si>
  <si>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</si>
  <si>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</si>
  <si>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</si>
  <si>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</si>
  <si>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</si>
  <si>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</si>
  <si>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</si>
  <si>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</si>
  <si>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</si>
  <si>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</si>
  <si>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</si>
  <si>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</si>
  <si>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</si>
  <si>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</si>
  <si>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</si>
  <si>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</si>
  <si>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</si>
  <si>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</si>
  <si>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</si>
  <si>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</si>
  <si>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</si>
  <si>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</si>
  <si>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</si>
  <si>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</si>
  <si>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</si>
  <si>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</si>
  <si>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</si>
  <si>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</si>
  <si>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</si>
  <si>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</si>
  <si>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</si>
  <si>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</si>
  <si>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</si>
  <si>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</si>
  <si>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</si>
  <si>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</si>
  <si>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</si>
  <si>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</si>
  <si>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</si>
  <si>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</si>
  <si>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</si>
  <si>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</si>
  <si>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</si>
  <si>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</si>
  <si>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</si>
  <si>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</si>
  <si>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</si>
  <si>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</si>
  <si>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</si>
  <si>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</si>
  <si>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</si>
  <si>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</si>
  <si>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</si>
  <si>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</si>
  <si>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</si>
  <si>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</si>
  <si>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</si>
  <si>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</si>
  <si>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</si>
  <si>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</si>
  <si>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</si>
  <si>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</si>
  <si>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</si>
  <si>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</si>
  <si>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</si>
  <si>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</si>
  <si>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</si>
  <si>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</si>
  <si>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</si>
  <si>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</si>
  <si>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</si>
  <si>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</si>
  <si>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</si>
  <si>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</si>
  <si>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</si>
  <si>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</si>
  <si>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</si>
  <si>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</si>
  <si>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</si>
  <si>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</si>
  <si>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</si>
  <si>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</si>
  <si>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</si>
  <si>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</si>
  <si>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</si>
  <si>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</si>
  <si>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</si>
  <si>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</si>
  <si>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</si>
  <si>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</si>
  <si>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</si>
  <si>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</si>
  <si>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</si>
  <si>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</si>
  <si>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</si>
  <si>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</si>
  <si>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</si>
  <si>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</si>
  <si>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</si>
  <si>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</si>
  <si>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</si>
  <si>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</si>
  <si>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</si>
  <si>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</si>
  <si>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</si>
  <si>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</si>
  <si>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</si>
  <si>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</si>
  <si>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</si>
  <si>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</si>
  <si>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</si>
  <si>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</si>
  <si>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</si>
  <si>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</si>
  <si>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</si>
  <si>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</si>
  <si>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</si>
  <si>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</si>
  <si>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</si>
  <si>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</si>
  <si>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</si>
  <si>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</si>
  <si>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</si>
  <si>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</si>
  <si>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</si>
  <si>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</si>
  <si>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</si>
  <si>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</si>
  <si>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</si>
  <si>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</si>
  <si>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</si>
  <si>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</si>
  <si>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</si>
  <si>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</si>
  <si>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</si>
  <si>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</si>
  <si>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</si>
  <si>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</si>
  <si>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</si>
  <si>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</si>
  <si>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</si>
  <si>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</si>
  <si>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</si>
  <si>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</si>
  <si>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</si>
  <si>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</si>
  <si>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</si>
  <si>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</si>
  <si>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</si>
  <si>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</si>
  <si>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</si>
  <si>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</si>
  <si>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</si>
  <si>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</si>
  <si>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</si>
  <si>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</si>
  <si>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</si>
  <si>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</si>
  <si>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</si>
  <si>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</si>
  <si>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</si>
  <si>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</si>
  <si>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</si>
  <si>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</si>
  <si>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</si>
  <si>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</si>
  <si>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</si>
  <si>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</si>
  <si>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</si>
  <si>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</si>
  <si>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</si>
  <si>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</si>
  <si>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</si>
  <si>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</si>
  <si>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</si>
  <si>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</si>
  <si>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</si>
  <si>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</si>
  <si>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</si>
  <si>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</si>
  <si>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</si>
  <si>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</si>
  <si>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</si>
  <si>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</si>
  <si>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</si>
  <si>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</si>
  <si>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</si>
  <si>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</si>
  <si>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</si>
  <si>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</si>
  <si>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</si>
  <si>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</si>
  <si>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</si>
  <si>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</si>
  <si>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</si>
  <si>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</si>
  <si>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</si>
  <si>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</si>
  <si>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</si>
  <si>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</si>
  <si>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</si>
  <si>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</si>
  <si>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</si>
  <si>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</si>
  <si>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</si>
  <si>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</si>
  <si>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</si>
  <si>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</si>
  <si>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</si>
  <si>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</si>
  <si>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</si>
  <si>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</si>
  <si>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</si>
  <si>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</si>
  <si>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</si>
  <si>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</si>
  <si>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</si>
  <si>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</si>
  <si>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</si>
  <si>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</si>
  <si>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</si>
  <si>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</si>
  <si>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</si>
  <si>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</si>
  <si>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</si>
  <si>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</si>
  <si>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</si>
  <si>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</si>
  <si>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</si>
  <si>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</si>
  <si>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</si>
  <si>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</si>
  <si>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</si>
  <si>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</si>
  <si>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</si>
  <si>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</si>
  <si>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</si>
  <si>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</si>
  <si>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</si>
  <si>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</si>
  <si>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</si>
  <si>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</si>
  <si>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</si>
  <si>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</si>
  <si>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</si>
  <si>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</si>
  <si>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</si>
  <si>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</si>
  <si>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</si>
  <si>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</si>
  <si>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</si>
  <si>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</si>
  <si>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</si>
  <si>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</si>
  <si>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</si>
  <si>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</si>
  <si>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</si>
  <si>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</si>
  <si>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</si>
  <si>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</si>
  <si>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</si>
  <si>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</si>
  <si>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</si>
  <si>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</si>
  <si>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</si>
  <si>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</si>
  <si>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</si>
  <si>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</si>
  <si>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</si>
  <si>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</si>
  <si>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</si>
  <si>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</si>
  <si>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</si>
  <si>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</si>
  <si>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</si>
  <si>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</si>
  <si>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</si>
  <si>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</si>
  <si>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</si>
  <si>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</si>
  <si>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</si>
  <si>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</si>
  <si>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</si>
  <si>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</si>
  <si>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</si>
  <si>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</si>
  <si>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</si>
  <si>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</si>
  <si>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</si>
  <si>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</si>
  <si>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</si>
  <si>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</si>
  <si>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</si>
  <si>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</si>
  <si>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</si>
  <si>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</si>
  <si>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</si>
  <si>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</si>
  <si>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</si>
  <si>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</si>
  <si>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</si>
  <si>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</si>
  <si>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</si>
  <si>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</si>
  <si>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</si>
  <si>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</si>
  <si>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</si>
  <si>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</si>
  <si>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</si>
  <si>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</si>
  <si>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</si>
  <si>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</si>
  <si>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</si>
  <si>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</si>
  <si>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</si>
  <si>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</si>
  <si>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</si>
  <si>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</si>
  <si>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</si>
  <si>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</si>
  <si>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</si>
  <si>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</si>
  <si>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</si>
  <si>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</si>
  <si>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</si>
  <si>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</si>
  <si>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</si>
  <si>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</si>
  <si>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</si>
  <si>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</si>
  <si>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</si>
  <si>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</si>
  <si>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</si>
  <si>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</si>
  <si>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</si>
  <si>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</si>
  <si>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</si>
  <si>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</si>
  <si>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</si>
  <si>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</si>
  <si>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</si>
  <si>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</si>
  <si>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</si>
  <si>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</si>
  <si>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</si>
  <si>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</si>
  <si>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</si>
  <si>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</si>
  <si>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</si>
  <si>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</si>
  <si>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</si>
  <si>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</si>
  <si>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</si>
  <si>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</si>
  <si>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</si>
  <si>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</si>
  <si>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</si>
  <si>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</si>
  <si>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</si>
  <si>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</si>
  <si>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</si>
  <si>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</si>
  <si>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</si>
  <si>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</si>
  <si>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</si>
  <si>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</si>
  <si>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</si>
  <si>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</si>
  <si>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</si>
  <si>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</si>
  <si>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</si>
  <si>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</si>
  <si>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</si>
  <si>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</si>
  <si>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</si>
  <si>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</si>
  <si>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</si>
  <si>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</si>
  <si>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</si>
  <si>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</si>
  <si>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</si>
  <si>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</si>
  <si>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</si>
  <si>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</si>
  <si>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</si>
  <si>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</si>
  <si>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</si>
  <si>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</si>
  <si>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</si>
  <si>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</si>
  <si>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</si>
  <si>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</si>
  <si>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</si>
  <si>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</si>
  <si>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</si>
  <si>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</si>
  <si>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</si>
  <si>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</si>
  <si>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</si>
  <si>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</si>
  <si>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</si>
  <si>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</si>
  <si>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</si>
  <si>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</si>
  <si>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</si>
  <si>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</si>
  <si>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</si>
  <si>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</si>
  <si>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</si>
  <si>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</si>
  <si>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</si>
  <si>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</si>
  <si>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</si>
  <si>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</si>
  <si>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</si>
  <si>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</si>
  <si>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</si>
  <si>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</si>
  <si>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</si>
  <si>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</si>
  <si>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</si>
  <si>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</si>
  <si>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</si>
  <si>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</si>
  <si>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</si>
  <si>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</si>
  <si>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</si>
  <si>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</si>
  <si>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</si>
  <si>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</si>
  <si>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</si>
  <si>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</si>
  <si>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</si>
  <si>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</si>
  <si>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</si>
  <si>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</si>
  <si>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</si>
  <si>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</si>
  <si>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</si>
  <si>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</si>
  <si>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</si>
  <si>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</si>
  <si>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</si>
  <si>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</si>
  <si>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</si>
  <si>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</si>
  <si>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</si>
  <si>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</si>
  <si>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</si>
  <si>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</si>
  <si>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</si>
  <si>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</si>
  <si>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</si>
  <si>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</si>
  <si>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</si>
  <si>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</si>
  <si>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</si>
  <si>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</si>
  <si>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</si>
  <si>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</si>
  <si>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</si>
  <si>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</si>
  <si>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</si>
  <si>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</si>
  <si>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</si>
  <si>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</si>
  <si>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</si>
  <si>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</si>
  <si>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</si>
  <si>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</si>
  <si>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</si>
  <si>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</si>
  <si>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</si>
  <si>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</si>
  <si>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</si>
  <si>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</si>
  <si>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</si>
  <si>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</si>
  <si>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</si>
  <si>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</si>
  <si>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</si>
  <si>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</si>
  <si>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</si>
  <si>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</si>
  <si>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</si>
  <si>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</si>
  <si>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</si>
  <si>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</si>
  <si>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</si>
  <si>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</si>
  <si>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</si>
  <si>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</si>
  <si>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</si>
  <si>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</si>
  <si>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</si>
  <si>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</si>
  <si>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</si>
  <si>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</si>
  <si>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</si>
  <si>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</si>
  <si>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</si>
  <si>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</si>
  <si>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</si>
  <si>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</si>
  <si>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</si>
  <si>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</si>
  <si>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</si>
  <si>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</si>
  <si>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</si>
  <si>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</si>
  <si>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</si>
  <si>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</si>
  <si>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</si>
  <si>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</si>
  <si>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</si>
  <si>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</si>
  <si>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</si>
  <si>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</si>
  <si>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</si>
  <si>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</si>
  <si>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</si>
  <si>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</si>
  <si>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</si>
  <si>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</si>
  <si>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</si>
  <si>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</si>
  <si>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</si>
  <si>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</si>
  <si>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</si>
  <si>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</si>
  <si>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</si>
  <si>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</si>
  <si>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</si>
  <si>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</si>
  <si>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</si>
  <si>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</si>
  <si>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</si>
  <si>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</si>
  <si>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</si>
  <si>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</si>
  <si>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</si>
  <si>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</si>
  <si>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</si>
  <si>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</si>
  <si>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</si>
  <si>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</si>
  <si>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</si>
  <si>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</si>
  <si>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</si>
  <si>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</si>
  <si>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</si>
  <si>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</si>
  <si>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</si>
  <si>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</si>
  <si>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</si>
  <si>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</si>
  <si>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</si>
  <si>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</si>
  <si>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</si>
  <si>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</si>
  <si>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</si>
  <si>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</si>
  <si>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</si>
  <si>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</si>
  <si>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</si>
  <si>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</si>
  <si>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</si>
  <si>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</si>
  <si>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</si>
  <si>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</si>
  <si>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</si>
  <si>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</si>
  <si>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</si>
  <si>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</si>
  <si>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</si>
  <si>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</si>
  <si>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</si>
  <si>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</si>
  <si>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</si>
  <si>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</si>
  <si>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</si>
  <si>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</si>
  <si>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</si>
  <si>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</si>
  <si>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</si>
  <si>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</si>
  <si>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</si>
  <si>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</si>
  <si>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</si>
  <si>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</si>
  <si>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</si>
  <si>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</si>
  <si>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</si>
  <si>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</si>
  <si>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</si>
  <si>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</si>
  <si>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</si>
  <si>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</si>
  <si>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</si>
  <si>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</si>
  <si>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</si>
  <si>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</si>
  <si>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</si>
  <si>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</si>
  <si>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</si>
  <si>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</si>
  <si>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</si>
  <si>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</si>
  <si>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</si>
  <si>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</si>
  <si>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</si>
  <si>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</si>
  <si>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</si>
  <si>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</si>
  <si>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</si>
  <si>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</si>
  <si>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</si>
  <si>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</si>
  <si>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</si>
  <si>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</si>
  <si>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</si>
  <si>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</si>
  <si>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</si>
  <si>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</si>
  <si>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</si>
  <si>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</si>
  <si>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</si>
  <si>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</si>
  <si>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</si>
  <si>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</si>
  <si>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</si>
  <si>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</si>
  <si>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</si>
  <si>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</si>
  <si>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</si>
  <si>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</si>
  <si>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</si>
  <si>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</si>
  <si>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</si>
  <si>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</si>
  <si>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</si>
  <si>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</si>
  <si>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</si>
  <si>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</si>
  <si>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</si>
  <si>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</si>
  <si>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</si>
  <si>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</si>
  <si>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</si>
  <si>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</si>
  <si>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</si>
  <si>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</si>
  <si>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</si>
  <si>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</si>
  <si>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</si>
  <si>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</si>
  <si>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</si>
  <si>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</si>
  <si>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</si>
  <si>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</si>
  <si>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</si>
  <si>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</si>
  <si>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</si>
  <si>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</si>
  <si>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</si>
  <si>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</si>
  <si>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</si>
  <si>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</si>
  <si>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</si>
  <si>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</si>
  <si>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</si>
  <si>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</si>
  <si>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</si>
  <si>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</si>
  <si>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</si>
  <si>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</si>
  <si>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</si>
  <si>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</si>
  <si>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</si>
  <si>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</si>
  <si>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</si>
  <si>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</si>
  <si>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</si>
  <si>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</si>
  <si>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</si>
  <si>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</si>
  <si>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</si>
  <si>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</si>
  <si>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</si>
  <si>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</si>
  <si>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</si>
  <si>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</si>
  <si>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</si>
  <si>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</si>
  <si>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</si>
  <si>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</si>
  <si>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</si>
  <si>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</si>
  <si>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</si>
  <si>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</si>
  <si>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</si>
  <si>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</si>
  <si>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</si>
  <si>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</si>
  <si>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</si>
  <si>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</si>
  <si>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</si>
  <si>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</si>
  <si>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</si>
  <si>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</si>
  <si>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</si>
  <si>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</si>
  <si>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</si>
  <si>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</si>
  <si>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</si>
  <si>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</si>
  <si>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</si>
  <si>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</si>
  <si>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</si>
  <si>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</si>
  <si>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</si>
  <si>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</si>
  <si>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</si>
  <si>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</si>
  <si>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</si>
  <si>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</si>
  <si>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</si>
  <si>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</si>
  <si>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</si>
  <si>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</si>
  <si>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</si>
  <si>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</si>
  <si>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</si>
  <si>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</si>
  <si>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</si>
  <si>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</si>
  <si>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</si>
  <si>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</si>
  <si>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</si>
  <si>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</si>
  <si>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</si>
  <si>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</si>
  <si>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</si>
  <si>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</si>
  <si>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</si>
  <si>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</si>
  <si>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</si>
  <si>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</si>
  <si>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</si>
  <si>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</si>
  <si>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</si>
  <si>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</si>
  <si>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</si>
  <si>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</si>
  <si>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</si>
  <si>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</si>
  <si>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</si>
  <si>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</si>
  <si>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</si>
  <si>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</si>
  <si>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</si>
  <si>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</si>
  <si>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</si>
  <si>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</si>
  <si>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</si>
  <si>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</si>
  <si>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</si>
  <si>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</si>
  <si>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</si>
  <si>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</si>
  <si>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</si>
  <si>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</si>
  <si>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</si>
  <si>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</si>
  <si>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</si>
  <si>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</si>
  <si>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</si>
  <si>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</si>
  <si>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</si>
  <si>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</si>
  <si>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</si>
  <si>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</si>
  <si>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</si>
  <si>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</si>
  <si>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</si>
  <si>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</si>
  <si>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</si>
  <si>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</si>
  <si>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</si>
  <si>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</si>
  <si>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</si>
  <si>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</si>
  <si>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</si>
  <si>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</si>
  <si>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</si>
  <si>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</si>
  <si>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</si>
  <si>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</si>
  <si>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</si>
  <si>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</si>
  <si>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</si>
  <si>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</si>
  <si>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</si>
  <si>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</si>
  <si>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</si>
  <si>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</si>
  <si>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</si>
  <si>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</si>
  <si>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</si>
  <si>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</si>
  <si>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</si>
  <si>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</si>
  <si>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</si>
  <si>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</si>
  <si>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</si>
  <si>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</si>
  <si>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</si>
  <si>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</si>
  <si>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</si>
  <si>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</si>
  <si>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</si>
  <si>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</si>
  <si>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</si>
  <si>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</si>
  <si>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</si>
  <si>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</si>
  <si>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</si>
  <si>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</si>
  <si>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</si>
  <si>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</si>
  <si>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</si>
  <si>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</si>
  <si>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</si>
  <si>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</si>
  <si>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</si>
  <si>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</si>
  <si>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</si>
  <si>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</si>
  <si>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</si>
  <si>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</si>
  <si>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</si>
  <si>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</si>
  <si>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</si>
  <si>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</si>
  <si>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</si>
  <si>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</si>
  <si>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</si>
  <si>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</si>
  <si>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</si>
  <si>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</si>
  <si>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</si>
  <si>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</si>
  <si>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</si>
  <si>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</si>
  <si>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</si>
  <si>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</si>
  <si>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</si>
  <si>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</si>
  <si>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</si>
  <si>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</si>
  <si>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</si>
  <si>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</si>
  <si>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</si>
  <si>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</si>
  <si>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</si>
  <si>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</si>
  <si>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</si>
  <si>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</si>
  <si>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</si>
  <si>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</si>
  <si>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</si>
  <si>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</si>
  <si>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</si>
  <si>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</si>
  <si>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</si>
  <si>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</si>
  <si>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</si>
  <si>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</si>
  <si>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</si>
  <si>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</si>
  <si>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</si>
  <si>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</si>
  <si>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</si>
  <si>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</si>
  <si>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</si>
  <si>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</si>
  <si>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</si>
  <si>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</si>
  <si>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</si>
  <si>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</si>
  <si>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</si>
  <si>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</si>
  <si>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</si>
  <si>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</si>
  <si>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</si>
  <si>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</si>
  <si>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</si>
  <si>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</si>
  <si>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</si>
  <si>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</si>
  <si>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</si>
  <si>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</si>
  <si>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</si>
  <si>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</si>
  <si>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</si>
  <si>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</si>
  <si>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</si>
  <si>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</si>
  <si>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</si>
  <si>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</si>
  <si>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</si>
  <si>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</si>
  <si>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</si>
  <si>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</si>
  <si>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</si>
  <si>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</si>
  <si>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</si>
  <si>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</si>
  <si>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</si>
  <si>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</si>
  <si>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</si>
  <si>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</si>
  <si>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</si>
  <si>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</si>
  <si>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</si>
  <si>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</si>
  <si>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</si>
  <si>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</si>
  <si>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</si>
  <si>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</si>
  <si>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</si>
  <si>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</si>
  <si>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</si>
  <si>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</si>
  <si>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</si>
  <si>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</si>
  <si>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</si>
  <si>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</si>
  <si>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</si>
  <si>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</si>
  <si>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</si>
  <si>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</si>
  <si>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</si>
  <si>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</si>
  <si>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</si>
  <si>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</si>
  <si>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</si>
  <si>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</si>
  <si>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</si>
  <si>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</si>
  <si>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</si>
  <si>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</si>
  <si>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</si>
  <si>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</si>
  <si>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</si>
  <si>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</si>
  <si>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</si>
  <si>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</si>
  <si>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</si>
  <si>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</si>
  <si>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</si>
  <si>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</si>
  <si>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</si>
  <si>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</si>
  <si>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</si>
  <si>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</si>
  <si>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</si>
  <si>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</si>
  <si>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</si>
  <si>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</si>
  <si>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</si>
  <si>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</si>
  <si>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</si>
  <si>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</si>
  <si>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</si>
  <si>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</si>
  <si>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</si>
  <si>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</si>
  <si>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</si>
  <si>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</si>
  <si>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</si>
  <si>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</si>
  <si>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</si>
  <si>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</si>
  <si>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</si>
  <si>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</si>
  <si>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</si>
  <si>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</si>
  <si>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</si>
  <si>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</si>
  <si>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</si>
  <si>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</si>
  <si>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</si>
  <si>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</si>
  <si>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</si>
  <si>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</si>
  <si>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</si>
  <si>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</si>
  <si>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</si>
  <si>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</si>
  <si>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</si>
  <si>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</si>
  <si>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</si>
  <si>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</si>
  <si>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</si>
  <si>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</si>
  <si>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</si>
  <si>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</si>
  <si>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</si>
  <si>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</si>
  <si>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</si>
  <si>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</si>
  <si>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</si>
  <si>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</si>
  <si>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</si>
  <si>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</si>
  <si>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</si>
  <si>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</si>
  <si>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</si>
  <si>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</si>
  <si>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</si>
  <si>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</si>
  <si>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</si>
  <si>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</si>
  <si>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</si>
  <si>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</si>
  <si>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</si>
  <si>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</si>
  <si>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</si>
  <si>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</si>
  <si>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</si>
  <si>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</si>
  <si>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</si>
  <si>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</si>
  <si>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</si>
  <si>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</si>
  <si>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</si>
  <si>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</si>
  <si>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</si>
  <si>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</si>
  <si>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</si>
  <si>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</si>
  <si>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</si>
  <si>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</si>
  <si>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</si>
  <si>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</si>
  <si>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</si>
  <si>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</si>
  <si>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</si>
  <si>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</si>
  <si>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</si>
  <si>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</si>
  <si>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</si>
  <si>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</si>
  <si>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</si>
  <si>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</si>
  <si>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</si>
  <si>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</si>
  <si>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</si>
  <si>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</si>
  <si>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</si>
  <si>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</si>
  <si>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</si>
  <si>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</si>
  <si>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</si>
  <si>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</si>
  <si>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</si>
  <si>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</si>
  <si>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</si>
  <si>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</si>
  <si>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</si>
  <si>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</si>
  <si>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</si>
  <si>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</si>
  <si>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</si>
  <si>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</si>
  <si>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</si>
  <si>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</si>
  <si>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</si>
  <si>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</si>
  <si>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</si>
  <si>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</si>
  <si>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</si>
  <si>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</si>
  <si>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</si>
  <si>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</si>
  <si>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</si>
  <si>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</si>
  <si>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</si>
  <si>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</si>
  <si>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</si>
  <si>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</si>
  <si>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</si>
  <si>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</si>
  <si>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</si>
  <si>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</si>
  <si>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</si>
  <si>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</si>
  <si>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</si>
  <si>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</si>
  <si>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</si>
  <si>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</si>
  <si>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</si>
  <si>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</si>
  <si>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</si>
  <si>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</si>
  <si>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</si>
  <si>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</si>
  <si>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</si>
  <si>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</si>
  <si>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</si>
  <si>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</si>
  <si>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</si>
  <si>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</si>
  <si>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</si>
  <si>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</si>
  <si>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</si>
  <si>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</si>
  <si>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</si>
  <si>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</si>
  <si>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</si>
  <si>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</si>
  <si>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</si>
  <si>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</si>
  <si>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</si>
  <si>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</si>
  <si>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</si>
  <si>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</si>
  <si>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</si>
  <si>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</si>
  <si>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</si>
  <si>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</si>
  <si>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</si>
  <si>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</si>
  <si>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</si>
  <si>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</si>
  <si>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</si>
  <si>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</si>
  <si>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</si>
  <si>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</si>
  <si>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</si>
  <si>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</si>
  <si>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</si>
  <si>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</si>
  <si>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</si>
  <si>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</si>
  <si>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</si>
  <si>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</si>
  <si>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</si>
  <si>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</si>
  <si>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</si>
  <si>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</si>
  <si>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</si>
  <si>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</si>
  <si>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</si>
  <si>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</si>
  <si>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</si>
  <si>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</si>
  <si>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</si>
  <si>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</si>
  <si>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</si>
  <si>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</si>
  <si>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</si>
  <si>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</si>
  <si>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</si>
  <si>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</si>
  <si>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</si>
  <si>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</si>
  <si>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</si>
  <si>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</si>
  <si>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</si>
  <si>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</si>
  <si>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</si>
  <si>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</si>
  <si>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</si>
  <si>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</si>
  <si>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</si>
  <si>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</si>
  <si>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</si>
  <si>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</si>
  <si>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</si>
  <si>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</si>
  <si>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</si>
  <si>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</si>
  <si>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</si>
  <si>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</si>
  <si>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</si>
  <si>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</si>
  <si>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</si>
  <si>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</si>
  <si>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</si>
  <si>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</si>
  <si>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</si>
  <si>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</si>
  <si>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</si>
  <si>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</si>
  <si>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</si>
  <si>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</si>
  <si>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</si>
  <si>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</si>
  <si>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</si>
  <si>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</si>
  <si>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</si>
  <si>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</si>
  <si>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</si>
  <si>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</si>
  <si>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</si>
  <si>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</si>
  <si>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</si>
  <si>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</si>
  <si>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</si>
  <si>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</si>
  <si>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</si>
  <si>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</si>
  <si>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</si>
  <si>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</si>
  <si>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</si>
  <si>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</si>
  <si>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</si>
  <si>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</si>
  <si>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</si>
  <si>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</si>
  <si>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</si>
  <si>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</si>
  <si>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</si>
  <si>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</si>
  <si>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</si>
  <si>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</si>
  <si>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</si>
  <si>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</si>
  <si>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</si>
  <si>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</si>
  <si>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</si>
  <si>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</si>
  <si>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</si>
  <si>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</si>
  <si>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</si>
  <si>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</si>
  <si>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</si>
  <si>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</si>
  <si>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</si>
  <si>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</si>
  <si>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</si>
  <si>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</si>
  <si>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</si>
  <si>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</si>
  <si>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</si>
  <si>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</si>
  <si>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</si>
  <si>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</si>
  <si>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</si>
  <si>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</si>
  <si>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</si>
  <si>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</si>
  <si>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</si>
  <si>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</si>
  <si>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</si>
  <si>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</si>
  <si>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</si>
  <si>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</si>
  <si>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</si>
  <si>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</si>
  <si>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</si>
  <si>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</si>
  <si>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</si>
  <si>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</si>
  <si>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</si>
  <si>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</si>
  <si>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</si>
  <si>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</si>
  <si>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</si>
  <si>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</si>
  <si>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</si>
  <si>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</si>
  <si>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</si>
  <si>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</si>
  <si>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</si>
  <si>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</si>
  <si>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</si>
  <si>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</si>
  <si>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</si>
  <si>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</si>
  <si>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</si>
  <si>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</si>
  <si>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</si>
  <si>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</si>
  <si>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</si>
  <si>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</si>
  <si>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</si>
  <si>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</si>
  <si>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</si>
  <si>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</si>
  <si>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</si>
  <si>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</si>
  <si>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</si>
  <si>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</si>
  <si>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</si>
  <si>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</si>
  <si>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</si>
  <si>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</si>
  <si>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</si>
  <si>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</si>
  <si>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</si>
  <si>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</si>
  <si>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</si>
  <si>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</si>
  <si>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</si>
  <si>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</si>
  <si>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</si>
  <si>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</si>
  <si>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</si>
  <si>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</si>
  <si>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</si>
  <si>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</si>
  <si>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</si>
  <si>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</si>
  <si>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</si>
  <si>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</si>
  <si>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</si>
  <si>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</si>
  <si>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</si>
  <si>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</si>
  <si>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</si>
  <si>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</si>
  <si>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</si>
  <si>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</si>
  <si>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</si>
  <si>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</si>
  <si>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</si>
  <si>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</si>
  <si>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</si>
  <si>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</si>
  <si>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</si>
  <si>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</si>
  <si>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</si>
  <si>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</si>
  <si>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</si>
  <si>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</si>
  <si>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</si>
  <si>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</si>
  <si>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</si>
  <si>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</si>
  <si>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</si>
  <si>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</si>
  <si>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</si>
  <si>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</si>
  <si>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</si>
  <si>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</si>
  <si>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</si>
  <si>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</si>
  <si>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</si>
  <si>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</si>
  <si>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</si>
  <si>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</si>
  <si>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</si>
  <si>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</si>
  <si>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</si>
  <si>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</si>
  <si>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</si>
  <si>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</si>
  <si>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</si>
  <si>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</si>
  <si>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</si>
  <si>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</si>
  <si>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</si>
  <si>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</si>
  <si>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</si>
  <si>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</si>
  <si>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</si>
  <si>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</si>
  <si>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</si>
  <si>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</si>
  <si>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</si>
  <si>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</si>
  <si>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</si>
  <si>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</si>
  <si>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</si>
  <si>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</si>
  <si>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</si>
  <si>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</si>
  <si>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</si>
  <si>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</si>
  <si>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</si>
  <si>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</si>
  <si>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</si>
  <si>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</si>
  <si>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</si>
  <si>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</si>
  <si>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</si>
  <si>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</si>
  <si>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</si>
  <si>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</si>
  <si>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</si>
  <si>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</si>
  <si>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</si>
  <si>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</si>
  <si>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</si>
  <si>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</si>
  <si>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</si>
  <si>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</si>
  <si>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</si>
  <si>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</si>
  <si>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</si>
  <si>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</si>
  <si>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</si>
  <si>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</si>
  <si>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</si>
  <si>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</si>
  <si>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</si>
  <si>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</si>
  <si>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</si>
  <si>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</si>
  <si>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</si>
  <si>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</si>
  <si>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</si>
  <si>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</si>
  <si>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</si>
  <si>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</si>
  <si>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</si>
  <si>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</si>
  <si>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</si>
  <si>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</si>
  <si>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</si>
  <si>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</si>
  <si>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</si>
  <si>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</si>
  <si>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</si>
  <si>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</si>
  <si>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</si>
  <si>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</si>
  <si>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</si>
  <si>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</si>
  <si>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</si>
  <si>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</si>
  <si>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</si>
  <si>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</si>
  <si>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</si>
  <si>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</si>
  <si>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</si>
  <si>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</si>
  <si>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</si>
  <si>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</si>
  <si>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</si>
  <si>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</si>
  <si>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</si>
  <si>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</si>
  <si>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</si>
  <si>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</si>
  <si>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</si>
  <si>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</si>
  <si>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</si>
  <si>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</si>
  <si>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</si>
  <si>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</si>
  <si>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</si>
  <si>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</si>
  <si>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</si>
  <si>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</si>
  <si>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</si>
  <si>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</si>
  <si>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</si>
  <si>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</si>
  <si>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</si>
  <si>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</si>
  <si>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</si>
  <si>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</si>
  <si>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</si>
  <si>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</si>
  <si>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</si>
  <si>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</si>
  <si>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</si>
  <si>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</si>
  <si>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</si>
  <si>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</si>
  <si>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</si>
  <si>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</si>
  <si>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</si>
  <si>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</si>
  <si>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</si>
  <si>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</si>
  <si>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</si>
  <si>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</si>
  <si>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</si>
  <si>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</si>
  <si>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</si>
  <si>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</si>
  <si>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</si>
  <si>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</si>
  <si>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</si>
  <si>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</si>
  <si>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</si>
  <si>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</si>
  <si>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</si>
  <si>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</si>
  <si>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</si>
  <si>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</si>
  <si>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</si>
  <si>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</si>
  <si>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</si>
  <si>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</si>
  <si>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</si>
  <si>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</si>
  <si>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</si>
  <si>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</si>
  <si>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</si>
  <si>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</si>
  <si>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</si>
  <si>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</si>
  <si>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</si>
  <si>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</si>
  <si>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</si>
  <si>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</si>
  <si>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</si>
  <si>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</si>
  <si>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</si>
  <si>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</si>
  <si>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</si>
  <si>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</si>
  <si>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</si>
  <si>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</si>
  <si>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</si>
  <si>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</si>
  <si>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</si>
  <si>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</si>
  <si>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</si>
  <si>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</si>
  <si>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</si>
  <si>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</si>
  <si>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</si>
  <si>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</si>
  <si>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</si>
  <si>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</si>
  <si>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</si>
  <si>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</si>
  <si>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</si>
  <si>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</si>
  <si>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</si>
  <si>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</si>
  <si>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</si>
  <si>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</si>
  <si>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</si>
  <si>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</si>
  <si>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</si>
  <si>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</si>
  <si>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</si>
  <si>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</si>
  <si>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</si>
  <si>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</si>
  <si>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</si>
  <si>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</si>
  <si>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</si>
  <si>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</si>
  <si>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</si>
  <si>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</si>
  <si>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</si>
  <si>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</si>
  <si>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</si>
  <si>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</si>
  <si>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</si>
  <si>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</si>
  <si>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</si>
  <si>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</si>
  <si>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</si>
  <si>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</si>
  <si>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</si>
  <si>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</si>
  <si>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</si>
  <si>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</si>
  <si>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</si>
  <si>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</si>
  <si>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</si>
  <si>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</si>
  <si>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</si>
  <si>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</si>
  <si>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</si>
  <si>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</si>
  <si>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</si>
  <si>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</si>
  <si>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</si>
  <si>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</si>
  <si>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</si>
  <si>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</si>
  <si>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</si>
  <si>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</si>
  <si>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</si>
  <si>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</si>
  <si>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</si>
  <si>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</si>
  <si>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</si>
  <si>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</si>
  <si>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</si>
  <si>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</si>
  <si>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</si>
  <si>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</si>
  <si>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</si>
  <si>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</si>
  <si>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</si>
  <si>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</si>
  <si>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</si>
  <si>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</si>
  <si>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</si>
  <si>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</si>
  <si>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</si>
  <si>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</si>
  <si>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</si>
  <si>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</si>
  <si>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</si>
  <si>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</si>
  <si>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</si>
  <si>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</si>
  <si>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</si>
  <si>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</si>
  <si>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</si>
  <si>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</si>
  <si>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</si>
  <si>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</si>
  <si>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</si>
  <si>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</si>
  <si>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</si>
  <si>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</si>
  <si>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</si>
  <si>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</si>
  <si>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</si>
  <si>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</si>
  <si>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</si>
  <si>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</si>
  <si>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</si>
  <si>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</si>
  <si>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</si>
  <si>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</si>
  <si>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</si>
  <si>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</si>
  <si>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</si>
  <si>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</si>
  <si>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</si>
  <si>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</si>
  <si>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</si>
  <si>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</si>
  <si>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</si>
  <si>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</si>
  <si>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</si>
  <si>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</si>
  <si>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</si>
  <si>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</si>
  <si>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</si>
  <si>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</si>
  <si>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</si>
  <si>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</si>
  <si>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</si>
  <si>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</si>
  <si>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</si>
  <si>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</si>
  <si>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</si>
  <si>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</si>
  <si>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</si>
  <si>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</si>
  <si>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</si>
  <si>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</si>
  <si>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</si>
  <si>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</si>
  <si>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</si>
  <si>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</si>
  <si>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</si>
  <si>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</si>
  <si>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</si>
  <si>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</si>
  <si>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</si>
  <si>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</si>
  <si>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</si>
  <si>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</si>
  <si>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</si>
  <si>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</si>
  <si>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</si>
  <si>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</si>
  <si>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</si>
  <si>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</si>
  <si>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</si>
  <si>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</si>
  <si>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</si>
  <si>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</si>
  <si>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</si>
  <si>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</si>
  <si>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</si>
  <si>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</si>
  <si>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</si>
  <si>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</si>
  <si>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</si>
  <si>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</si>
  <si>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</si>
  <si>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</si>
  <si>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</si>
  <si>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</si>
  <si>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</si>
  <si>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</si>
  <si>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</si>
  <si>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</si>
  <si>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</si>
  <si>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</si>
  <si>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</si>
  <si>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</si>
  <si>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</si>
  <si>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</si>
  <si>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</si>
  <si>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</si>
  <si>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</si>
  <si>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</si>
  <si>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</si>
  <si>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</si>
  <si>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</si>
  <si>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</si>
  <si>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</si>
  <si>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</si>
  <si>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</si>
  <si>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</si>
  <si>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</si>
  <si>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</si>
  <si>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</si>
  <si>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</si>
  <si>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</si>
  <si>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</si>
  <si>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</si>
  <si>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</si>
  <si>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</si>
  <si>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</si>
  <si>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</si>
  <si>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</si>
  <si>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</si>
  <si>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</si>
  <si>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</si>
  <si>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</si>
  <si>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</si>
  <si>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</si>
  <si>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</si>
  <si>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</si>
  <si>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</si>
  <si>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</si>
  <si>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</si>
  <si>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</si>
  <si>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</si>
  <si>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</si>
  <si>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</si>
  <si>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</si>
  <si>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</si>
  <si>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</si>
  <si>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</si>
  <si>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</si>
  <si>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</si>
  <si>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</si>
  <si>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</si>
  <si>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</si>
  <si>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</si>
  <si>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</si>
  <si>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</si>
  <si>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</si>
  <si>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</si>
  <si>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</si>
  <si>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</si>
  <si>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</si>
  <si>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</si>
  <si>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</si>
  <si>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</si>
  <si>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</si>
  <si>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</si>
  <si>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</si>
  <si>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</si>
  <si>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</si>
  <si>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</si>
  <si>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</si>
  <si>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</si>
  <si>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</si>
  <si>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</si>
  <si>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</si>
  <si>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</si>
  <si>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</si>
  <si>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</si>
  <si>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</si>
  <si>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</si>
  <si>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</si>
  <si>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</si>
  <si>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</si>
  <si>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</si>
  <si>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</si>
  <si>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</si>
  <si>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</si>
  <si>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</si>
  <si>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</si>
  <si>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</si>
  <si>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</si>
  <si>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</si>
  <si>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</si>
  <si>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</si>
  <si>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</si>
  <si>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</si>
  <si>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</si>
  <si>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</si>
  <si>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</si>
  <si>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</si>
  <si>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</si>
  <si>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</si>
  <si>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</si>
  <si>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</si>
  <si>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</si>
  <si>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</si>
  <si>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</si>
  <si>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</si>
  <si>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</si>
  <si>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</si>
  <si>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</si>
  <si>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</si>
  <si>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</si>
  <si>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</si>
  <si>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</si>
  <si>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</si>
  <si>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</si>
  <si>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</si>
  <si>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</si>
  <si>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</si>
  <si>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</si>
  <si>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</si>
  <si>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</si>
  <si>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</si>
  <si>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</si>
  <si>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</si>
  <si>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</si>
  <si>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</si>
  <si>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</si>
  <si>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</si>
  <si>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</si>
  <si>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</si>
  <si>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</si>
  <si>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</si>
  <si>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</si>
  <si>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</si>
  <si>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</si>
  <si>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</si>
  <si>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</si>
  <si>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</si>
  <si>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</si>
  <si>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</si>
  <si>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</si>
  <si>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</si>
  <si>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</si>
  <si>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</si>
  <si>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</si>
  <si>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</si>
  <si>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</si>
  <si>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</si>
  <si>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</si>
  <si>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</si>
  <si>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</si>
  <si>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</si>
  <si>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</si>
  <si>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</si>
  <si>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</si>
  <si>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</si>
  <si>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</si>
  <si>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</si>
  <si>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</si>
  <si>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</si>
  <si>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</si>
  <si>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</si>
  <si>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</si>
  <si>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</si>
  <si>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</si>
  <si>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</si>
  <si>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</si>
  <si>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</si>
  <si>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</si>
  <si>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</si>
  <si>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</si>
  <si>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</si>
  <si>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</si>
  <si>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</si>
  <si>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</si>
  <si>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</si>
  <si>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</si>
  <si>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</si>
  <si>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</si>
  <si>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</si>
  <si>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</si>
  <si>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</si>
  <si>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</si>
  <si>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</si>
  <si>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</si>
  <si>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</si>
  <si>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</si>
  <si>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</si>
  <si>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</si>
  <si>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</si>
  <si>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</si>
  <si>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</si>
  <si>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</si>
  <si>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</si>
  <si>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</si>
  <si>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</si>
  <si>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</si>
  <si>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</si>
  <si>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</si>
  <si>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</si>
  <si>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</si>
  <si>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</si>
  <si>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</si>
  <si>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</si>
  <si>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</si>
  <si>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</si>
  <si>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</si>
  <si>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</si>
  <si>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</si>
  <si>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</si>
  <si>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</si>
  <si>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</si>
  <si>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</si>
  <si>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</si>
  <si>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</si>
  <si>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</si>
  <si>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</si>
  <si>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</si>
  <si>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</si>
  <si>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</si>
  <si>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</si>
  <si>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</si>
  <si>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</si>
  <si>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</si>
  <si>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</si>
  <si>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</si>
  <si>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</si>
  <si>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</si>
  <si>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</si>
  <si>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</si>
  <si>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</si>
  <si>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</si>
  <si>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</si>
  <si>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</si>
  <si>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</si>
  <si>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</si>
  <si>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</si>
  <si>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</si>
  <si>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</si>
  <si>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</si>
  <si>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</si>
  <si>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</si>
  <si>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</si>
  <si>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</si>
  <si>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</si>
  <si>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</si>
  <si>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</si>
  <si>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</si>
  <si>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</si>
  <si>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</si>
  <si>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</si>
  <si>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</si>
  <si>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</si>
  <si>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</si>
  <si>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</si>
  <si>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</si>
  <si>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</si>
  <si>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</si>
  <si>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</si>
  <si>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</si>
  <si>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</si>
  <si>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</si>
  <si>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</si>
  <si>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</si>
  <si>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</si>
  <si>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</si>
  <si>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</si>
  <si>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</si>
  <si>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</si>
  <si>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</si>
  <si>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</si>
  <si>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</si>
  <si>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</si>
  <si>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</si>
  <si>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</si>
  <si>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</si>
  <si>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</si>
  <si>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</si>
  <si>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</si>
  <si>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</si>
  <si>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</si>
  <si>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</si>
  <si>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</si>
  <si>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</si>
  <si>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</si>
  <si>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</si>
  <si>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</si>
  <si>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</si>
  <si>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</si>
  <si>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</si>
  <si>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</si>
  <si>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</si>
  <si>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</si>
  <si>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</si>
  <si>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</si>
  <si>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</si>
  <si>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</si>
  <si>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</si>
  <si>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</si>
  <si>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</si>
  <si>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</si>
  <si>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</si>
  <si>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</si>
  <si>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</si>
  <si>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</si>
  <si>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</si>
  <si>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</si>
  <si>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</si>
  <si>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</si>
  <si>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</si>
  <si>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</si>
  <si>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</si>
  <si>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</si>
  <si>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</si>
  <si>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</si>
  <si>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</si>
  <si>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</si>
  <si>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</si>
  <si>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</si>
  <si>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</si>
  <si>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</si>
  <si>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</si>
  <si>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</si>
  <si>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</si>
  <si>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</si>
  <si>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</si>
  <si>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</si>
  <si>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</si>
  <si>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</si>
  <si>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</si>
  <si>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</si>
  <si>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</si>
  <si>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</si>
  <si>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</si>
  <si>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</si>
  <si>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</si>
  <si>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</si>
  <si>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</si>
  <si>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</si>
  <si>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</si>
  <si>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</si>
  <si>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</si>
  <si>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</si>
  <si>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</si>
  <si>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</si>
  <si>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</si>
  <si>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</si>
  <si>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</si>
  <si>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</si>
  <si>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</si>
  <si>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</si>
  <si>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</si>
  <si>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</si>
  <si>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</si>
  <si>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</si>
  <si>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</si>
  <si>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</si>
  <si>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</si>
  <si>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</si>
  <si>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</si>
  <si>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</si>
  <si>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</si>
  <si>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</si>
  <si>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</si>
  <si>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</si>
  <si>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</si>
  <si>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</si>
  <si>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</si>
  <si>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</si>
  <si>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</si>
  <si>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</si>
  <si>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</si>
  <si>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</si>
  <si>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</si>
  <si>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</si>
  <si>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</si>
  <si>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</si>
  <si>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</si>
  <si>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</si>
  <si>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</si>
  <si>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</si>
  <si>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</si>
  <si>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</si>
  <si>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</si>
  <si>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</si>
  <si>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</si>
  <si>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</si>
  <si>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</si>
  <si>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</si>
  <si>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</si>
  <si>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</si>
  <si>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</si>
  <si>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</si>
  <si>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</si>
  <si>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</si>
  <si>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</si>
  <si>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</si>
  <si>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</si>
  <si>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</si>
  <si>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</si>
  <si>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</si>
  <si>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</si>
  <si>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</si>
  <si>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</si>
  <si>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</si>
  <si>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</si>
  <si>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</si>
  <si>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</si>
  <si>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</si>
  <si>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</si>
  <si>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</si>
  <si>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</si>
  <si>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</si>
  <si>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</si>
  <si>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</si>
  <si>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</si>
  <si>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</si>
  <si>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</si>
  <si>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</si>
  <si>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</si>
  <si>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</si>
  <si>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</si>
  <si>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</si>
  <si>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</si>
  <si>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</si>
  <si>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</si>
  <si>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</si>
  <si>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</si>
  <si>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</si>
  <si>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</si>
  <si>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</si>
  <si>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</si>
  <si>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</si>
  <si>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</si>
  <si>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</si>
  <si>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</si>
  <si>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</si>
  <si>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</si>
  <si>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</si>
  <si>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</si>
  <si>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</si>
  <si>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</si>
  <si>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</si>
  <si>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</si>
  <si>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</si>
  <si>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</si>
  <si>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</si>
  <si>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</si>
  <si>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</si>
  <si>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</si>
  <si>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</si>
  <si>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</si>
  <si>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</si>
  <si>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</si>
  <si>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</si>
  <si>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</si>
  <si>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</si>
  <si>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</si>
  <si>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</si>
  <si>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</si>
  <si>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</si>
  <si>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</si>
  <si>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</si>
  <si>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</si>
  <si>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</si>
  <si>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</si>
  <si>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</si>
  <si>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</si>
  <si>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</si>
  <si>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</si>
  <si>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</si>
  <si>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</si>
  <si>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</si>
  <si>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</si>
  <si>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</si>
  <si>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</si>
  <si>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</si>
  <si>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</si>
  <si>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</si>
  <si>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</si>
  <si>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</si>
  <si>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</si>
  <si>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</si>
  <si>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</si>
  <si>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</si>
  <si>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</si>
  <si>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</si>
  <si>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</si>
  <si>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</si>
  <si>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</si>
  <si>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</si>
  <si>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</si>
  <si>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</si>
  <si>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</si>
  <si>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</si>
  <si>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</si>
  <si>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</si>
  <si>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</si>
  <si>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</si>
  <si>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</si>
  <si>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</si>
  <si>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</si>
  <si>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</si>
  <si>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</si>
  <si>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</si>
  <si>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</si>
  <si>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</si>
  <si>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</si>
  <si>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</si>
  <si>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</si>
  <si>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</si>
  <si>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</si>
  <si>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</si>
  <si>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</si>
  <si>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</si>
  <si>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</si>
  <si>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</si>
  <si>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</si>
  <si>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</si>
  <si>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</si>
  <si>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</si>
  <si>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</si>
  <si>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</si>
  <si>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</si>
  <si>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</si>
  <si>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</si>
  <si>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</si>
  <si>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</si>
  <si>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</si>
  <si>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</si>
  <si>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</si>
  <si>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</si>
  <si>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</si>
  <si>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</si>
  <si>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</si>
  <si>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</si>
  <si>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</si>
  <si>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</si>
  <si>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</si>
  <si>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</si>
  <si>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</si>
  <si>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</si>
  <si>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</si>
  <si>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</si>
  <si>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</si>
  <si>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</si>
  <si>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</si>
  <si>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</si>
  <si>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</si>
  <si>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</si>
  <si>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</si>
  <si>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</si>
  <si>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</si>
  <si>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</si>
  <si>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</si>
  <si>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</si>
  <si>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</si>
  <si>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</si>
  <si>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</si>
  <si>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</si>
  <si>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</si>
  <si>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</si>
  <si>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</si>
  <si>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</si>
  <si>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</si>
  <si>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</si>
  <si>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</si>
  <si>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</si>
  <si>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</si>
  <si>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</si>
  <si>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</si>
  <si>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</si>
  <si>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</si>
  <si>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</si>
  <si>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</si>
  <si>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</si>
  <si>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</si>
  <si>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</si>
  <si>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</si>
  <si>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</si>
  <si>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</si>
  <si>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</si>
  <si>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</si>
  <si>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</si>
  <si>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</si>
  <si>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</si>
  <si>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</si>
  <si>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</si>
  <si>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</si>
  <si>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</si>
  <si>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</si>
  <si>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</si>
  <si>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</si>
  <si>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</si>
  <si>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</si>
  <si>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</si>
  <si>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</si>
  <si>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</si>
  <si>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</si>
  <si>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</si>
  <si>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</si>
  <si>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</si>
  <si>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</si>
  <si>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</si>
  <si>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</si>
  <si>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</si>
  <si>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</si>
  <si>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</si>
  <si>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</si>
  <si>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</si>
  <si>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</si>
  <si>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</si>
  <si>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</si>
  <si>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</si>
  <si>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</si>
  <si>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</si>
  <si>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</si>
  <si>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</si>
  <si>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</si>
  <si>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</si>
  <si>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</si>
  <si>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</si>
  <si>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</si>
  <si>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</si>
  <si>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</si>
  <si>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</si>
  <si>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</si>
  <si>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</si>
  <si>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</si>
  <si>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</si>
  <si>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</si>
  <si>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</si>
  <si>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</si>
  <si>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</si>
  <si>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</si>
  <si>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</si>
  <si>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</si>
  <si>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</si>
  <si>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</si>
  <si>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</si>
  <si>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</si>
  <si>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</si>
  <si>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</si>
  <si>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</si>
  <si>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</si>
  <si>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</si>
  <si>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</si>
  <si>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</si>
  <si>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</si>
  <si>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</si>
  <si>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</si>
  <si>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</si>
  <si>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</si>
  <si>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</si>
  <si>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</si>
  <si>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</si>
  <si>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</si>
  <si>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</si>
  <si>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</si>
  <si>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</si>
  <si>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</si>
  <si>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</si>
  <si>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</si>
  <si>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</si>
  <si>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</si>
  <si>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</si>
  <si>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</si>
  <si>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</si>
  <si>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</si>
  <si>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</si>
  <si>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</si>
  <si>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</si>
  <si>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</si>
  <si>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</si>
  <si>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</si>
  <si>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</si>
  <si>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</si>
  <si>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</si>
  <si>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</si>
  <si>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</si>
  <si>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</si>
  <si>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</si>
  <si>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</si>
  <si>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</si>
  <si>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</si>
  <si>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</si>
  <si>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</si>
  <si>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</si>
  <si>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</si>
  <si>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</si>
  <si>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</si>
  <si>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</si>
  <si>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</si>
  <si>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</si>
  <si>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</si>
  <si>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</si>
  <si>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</si>
  <si>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</si>
  <si>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</si>
  <si>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</si>
  <si>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</si>
  <si>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</si>
  <si>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</si>
  <si>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</si>
  <si>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</si>
  <si>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</si>
  <si>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</si>
  <si>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</si>
  <si>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</si>
  <si>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</si>
  <si>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</si>
  <si>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</si>
  <si>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</si>
  <si>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</si>
  <si>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</si>
  <si>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</si>
  <si>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</si>
  <si>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</si>
  <si>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</si>
  <si>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</si>
  <si>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</si>
  <si>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</si>
  <si>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</si>
  <si>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</si>
  <si>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</si>
  <si>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</si>
  <si>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</si>
  <si>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</si>
  <si>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</si>
  <si>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</si>
  <si>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</si>
  <si>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</si>
  <si>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</si>
  <si>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</si>
  <si>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</si>
  <si>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</si>
  <si>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</si>
  <si>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</si>
  <si>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</si>
  <si>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</si>
  <si>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</si>
  <si>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</si>
  <si>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</si>
  <si>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</si>
  <si>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</si>
  <si>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</si>
  <si>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</si>
  <si>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</si>
  <si>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</si>
  <si>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</si>
  <si>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</si>
  <si>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</si>
  <si>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</si>
  <si>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</si>
  <si>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</si>
  <si>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</si>
  <si>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</si>
  <si>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</si>
  <si>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</si>
  <si>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</si>
  <si>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</si>
  <si>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</si>
  <si>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</si>
  <si>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</si>
  <si>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</si>
  <si>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</si>
  <si>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</si>
  <si>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</si>
  <si>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</si>
  <si>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</si>
  <si>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</si>
  <si>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</si>
  <si>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</si>
  <si>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</si>
  <si>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</si>
  <si>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</si>
  <si>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</si>
  <si>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</si>
  <si>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</si>
  <si>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</si>
  <si>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</si>
  <si>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</si>
  <si>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</si>
  <si>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</si>
  <si>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</si>
  <si>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</si>
  <si>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</si>
  <si>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</si>
  <si>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</si>
  <si>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</si>
  <si>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</si>
  <si>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</si>
  <si>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</si>
  <si>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</si>
  <si>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</si>
  <si>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</si>
  <si>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</si>
  <si>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</si>
  <si>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</si>
  <si>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</si>
  <si>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</si>
  <si>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</si>
  <si>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</si>
  <si>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</si>
  <si>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</si>
  <si>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</si>
  <si>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</si>
  <si>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</si>
  <si>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</si>
  <si>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</si>
  <si>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</si>
  <si>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</si>
  <si>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</si>
  <si>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</si>
  <si>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</si>
  <si>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</si>
  <si>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</si>
  <si>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</si>
  <si>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</si>
  <si>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</si>
  <si>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</si>
  <si>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</si>
  <si>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</si>
  <si>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</si>
  <si>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</si>
  <si>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</si>
  <si>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</si>
  <si>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</si>
  <si>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</si>
  <si>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</si>
  <si>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</si>
  <si>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</si>
  <si>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</si>
  <si>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</si>
  <si>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</si>
  <si>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</si>
  <si>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</si>
  <si>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</si>
  <si>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</si>
  <si>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</si>
  <si>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</si>
  <si>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</si>
  <si>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</si>
  <si>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</si>
  <si>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</si>
  <si>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</si>
  <si>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</si>
  <si>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</si>
  <si>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</si>
  <si>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</si>
  <si>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</si>
  <si>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</si>
  <si>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</si>
  <si>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</si>
  <si>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</si>
  <si>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</si>
  <si>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</si>
  <si>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</si>
  <si>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</si>
  <si>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</si>
  <si>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</si>
  <si>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</si>
  <si>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</si>
  <si>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</si>
  <si>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</si>
  <si>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</si>
  <si>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</si>
  <si>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</si>
  <si>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</si>
  <si>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</si>
  <si>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</si>
  <si>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</si>
  <si>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</si>
  <si>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</si>
  <si>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</si>
  <si>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</si>
  <si>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</si>
  <si>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</si>
  <si>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</si>
  <si>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</si>
  <si>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</si>
  <si>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</si>
  <si>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</si>
  <si>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</si>
  <si>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</si>
  <si>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</si>
  <si>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</si>
  <si>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</si>
  <si>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</si>
  <si>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</si>
  <si>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</si>
  <si>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</si>
  <si>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</si>
  <si>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</si>
  <si>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</si>
  <si>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</si>
  <si>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</si>
  <si>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</si>
  <si>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</si>
  <si>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</si>
  <si>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</si>
  <si>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</si>
  <si>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</si>
  <si>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</si>
  <si>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</si>
  <si>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</si>
  <si>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</si>
  <si>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</si>
  <si>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</si>
  <si>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</si>
  <si>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</si>
  <si>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</si>
  <si>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</si>
  <si>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</si>
  <si>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</si>
  <si>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</si>
  <si>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</si>
  <si>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</si>
  <si>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</si>
  <si>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</si>
  <si>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</si>
  <si>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</si>
  <si>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</si>
  <si>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</si>
  <si>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</si>
  <si>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</si>
  <si>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</si>
  <si>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</si>
  <si>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</si>
  <si>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</si>
  <si>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</si>
  <si>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</si>
  <si>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</si>
  <si>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</si>
  <si>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</si>
  <si>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</si>
  <si>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</si>
  <si>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</si>
  <si>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</si>
  <si>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</si>
  <si>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</si>
  <si>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</si>
  <si>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</si>
  <si>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</si>
  <si>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</si>
  <si>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</si>
  <si>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</si>
  <si>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</si>
  <si>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</si>
  <si>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</si>
  <si>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</si>
  <si>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</si>
  <si>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</si>
  <si>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</si>
  <si>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</si>
  <si>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</si>
  <si>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</si>
  <si>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</si>
  <si>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</si>
  <si>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</si>
  <si>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</si>
  <si>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</si>
  <si>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</si>
  <si>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</si>
  <si>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</si>
  <si>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</si>
  <si>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</si>
  <si>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</si>
  <si>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</si>
  <si>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</si>
  <si>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</si>
  <si>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</si>
  <si>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</si>
  <si>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</si>
  <si>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</si>
  <si>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</si>
  <si>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</si>
  <si>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</si>
  <si>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</si>
  <si>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</si>
  <si>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</si>
  <si>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</si>
  <si>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</si>
  <si>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</si>
  <si>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</si>
  <si>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</si>
  <si>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</si>
  <si>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</si>
  <si>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</si>
  <si>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</si>
  <si>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</si>
  <si>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</si>
  <si>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</si>
  <si>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</si>
  <si>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</si>
  <si>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</si>
  <si>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</si>
  <si>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</si>
  <si>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</si>
  <si>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</si>
  <si>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</si>
  <si>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</si>
  <si>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</si>
  <si>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</si>
  <si>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</si>
  <si>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</si>
  <si>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</si>
  <si>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</si>
  <si>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</si>
  <si>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</si>
  <si>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</si>
  <si>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</si>
  <si>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</si>
  <si>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</si>
  <si>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</si>
  <si>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</si>
  <si>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</si>
  <si>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</si>
  <si>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</si>
  <si>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</si>
  <si>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</si>
  <si>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</si>
  <si>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</si>
  <si>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</si>
  <si>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</si>
  <si>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</si>
  <si>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</si>
  <si>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</si>
  <si>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</si>
  <si>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</si>
  <si>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</si>
  <si>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</si>
  <si>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</si>
  <si>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</si>
  <si>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</si>
  <si>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</si>
  <si>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</si>
  <si>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</si>
  <si>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</si>
  <si>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</si>
  <si>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</si>
  <si>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</si>
  <si>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</si>
  <si>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</si>
  <si>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</si>
  <si>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</si>
  <si>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</si>
  <si>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</si>
  <si>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</si>
  <si>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</si>
  <si>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</si>
  <si>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</si>
  <si>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</si>
  <si>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</si>
  <si>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</si>
  <si>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</si>
  <si>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</si>
  <si>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</si>
  <si>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</si>
  <si>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</si>
  <si>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</si>
  <si>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</si>
  <si>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</si>
  <si>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</si>
  <si>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</si>
  <si>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</si>
  <si>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</si>
  <si>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</si>
  <si>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</si>
  <si>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</si>
  <si>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</si>
  <si>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</si>
  <si>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</si>
  <si>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</si>
  <si>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</si>
  <si>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</si>
  <si>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</si>
  <si>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</si>
  <si>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</si>
  <si>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</si>
  <si>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</si>
  <si>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</si>
  <si>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</si>
  <si>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</si>
  <si>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</si>
  <si>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</si>
  <si>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</si>
  <si>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</si>
  <si>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</si>
  <si>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</si>
  <si>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</si>
  <si>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</si>
  <si>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</si>
  <si>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</si>
  <si>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</si>
  <si>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</si>
  <si>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</si>
  <si>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</si>
  <si>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</si>
  <si>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</si>
  <si>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</si>
  <si>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</si>
  <si>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</si>
  <si>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</si>
  <si>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</si>
  <si>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</si>
  <si>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</si>
  <si>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</si>
  <si>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</si>
  <si>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</si>
  <si>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</si>
  <si>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</si>
  <si>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</si>
  <si>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</si>
  <si>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</si>
  <si>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</si>
  <si>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</si>
  <si>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</si>
  <si>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</si>
  <si>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</si>
  <si>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</si>
  <si>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</si>
  <si>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</si>
  <si>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</si>
  <si>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</si>
  <si>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</si>
  <si>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</si>
  <si>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</si>
  <si>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</si>
  <si>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</si>
  <si>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</si>
  <si>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</si>
  <si>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</si>
  <si>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</si>
  <si>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</si>
  <si>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</si>
  <si>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</si>
  <si>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</si>
  <si>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</si>
  <si>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</si>
  <si>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</si>
  <si>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</si>
  <si>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</si>
  <si>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</si>
  <si>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</si>
  <si>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</si>
  <si>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</si>
  <si>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</si>
  <si>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</si>
  <si>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</si>
  <si>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</si>
  <si>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</si>
  <si>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</si>
  <si>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</si>
  <si>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</si>
  <si>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</si>
  <si>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</si>
  <si>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</si>
  <si>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</si>
  <si>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</si>
  <si>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</si>
  <si>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</si>
  <si>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</si>
  <si>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</si>
  <si>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</si>
  <si>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</si>
  <si>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</si>
  <si>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</si>
  <si>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</si>
  <si>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</si>
  <si>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</si>
  <si>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</si>
  <si>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</si>
  <si>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</si>
  <si>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</si>
  <si>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</si>
  <si>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</si>
  <si>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</si>
  <si>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</si>
  <si>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</si>
  <si>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</si>
  <si>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</si>
  <si>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</si>
  <si>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</si>
  <si>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</si>
  <si>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</si>
  <si>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</si>
  <si>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</si>
  <si>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</si>
  <si>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</si>
  <si>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</si>
  <si>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</si>
  <si>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</si>
  <si>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</si>
  <si>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</si>
  <si>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</si>
  <si>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</si>
  <si>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</si>
  <si>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</si>
  <si>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</si>
  <si>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</si>
  <si>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</si>
  <si>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</si>
  <si>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</si>
  <si>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</si>
  <si>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</si>
  <si>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</si>
  <si>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</si>
  <si>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</si>
  <si>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</si>
  <si>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</si>
  <si>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</si>
  <si>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</si>
  <si>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</si>
  <si>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</si>
  <si>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</si>
  <si>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</si>
  <si>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</si>
  <si>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</si>
  <si>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</si>
  <si>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</si>
  <si>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</si>
  <si>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</si>
  <si>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</si>
  <si>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</si>
  <si>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</si>
  <si>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</si>
  <si>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</si>
  <si>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</si>
  <si>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</si>
  <si>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</si>
  <si>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</si>
  <si>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</si>
  <si>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</si>
  <si>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</si>
  <si>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</si>
  <si>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</si>
  <si>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</si>
  <si>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</si>
  <si>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</si>
  <si>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</si>
  <si>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</si>
  <si>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</si>
  <si>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</si>
  <si>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</si>
  <si>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</si>
  <si>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</si>
  <si>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</si>
  <si>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</si>
  <si>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</si>
  <si>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</si>
  <si>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</si>
  <si>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</si>
  <si>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</si>
  <si>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</si>
  <si>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</si>
  <si>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</si>
  <si>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</si>
  <si>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</si>
  <si>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</si>
  <si>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</si>
  <si>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</si>
  <si>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</si>
  <si>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</si>
  <si>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</si>
  <si>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</si>
  <si>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</si>
  <si>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</si>
  <si>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</si>
  <si>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</si>
  <si>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</si>
  <si>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</si>
  <si>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</si>
  <si>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</si>
  <si>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</si>
  <si>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</si>
  <si>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</si>
  <si>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</si>
  <si>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</si>
  <si>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</si>
  <si>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</si>
  <si>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</si>
  <si>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</si>
  <si>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</si>
  <si>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</si>
  <si>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</si>
  <si>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</si>
  <si>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</si>
  <si>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</si>
  <si>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</si>
  <si>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</si>
  <si>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</si>
  <si>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</si>
  <si>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</si>
  <si>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</si>
  <si>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</si>
  <si>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</si>
  <si>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</si>
  <si>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</si>
  <si>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</si>
  <si>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</si>
  <si>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</si>
  <si>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</si>
  <si>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</si>
  <si>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</si>
  <si>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</si>
  <si>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</si>
  <si>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</si>
  <si>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</si>
  <si>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</si>
  <si>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</si>
  <si>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</si>
  <si>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</si>
  <si>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</si>
  <si>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</si>
  <si>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</si>
  <si>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</si>
  <si>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</si>
  <si>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</si>
  <si>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</si>
  <si>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</si>
  <si>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</si>
  <si>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</si>
  <si>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</si>
  <si>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</si>
  <si>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</si>
  <si>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</si>
  <si>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</si>
  <si>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</si>
  <si>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</si>
  <si>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</si>
  <si>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</si>
  <si>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</si>
  <si>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</si>
  <si>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</si>
  <si>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</si>
  <si>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</si>
  <si>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</si>
  <si>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</si>
  <si>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</si>
  <si>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</si>
  <si>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</si>
  <si>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</si>
  <si>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</si>
  <si>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</si>
  <si>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</si>
  <si>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</si>
  <si>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</si>
  <si>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</si>
  <si>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</si>
  <si>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</si>
  <si>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</si>
  <si>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</si>
  <si>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</si>
  <si>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</si>
  <si>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</si>
  <si>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</si>
  <si>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</si>
  <si>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</si>
  <si>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</si>
  <si>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</si>
  <si>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</si>
  <si>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</si>
  <si>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</si>
  <si>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</si>
  <si>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</si>
  <si>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</si>
  <si>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</si>
  <si>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</si>
  <si>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</si>
  <si>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</si>
  <si>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</si>
  <si>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</si>
  <si>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</si>
  <si>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</si>
  <si>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</si>
  <si>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</si>
  <si>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</si>
  <si>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</si>
  <si>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</si>
  <si>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</si>
  <si>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</si>
  <si>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</si>
  <si>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</si>
  <si>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</si>
  <si>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</si>
  <si>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</si>
  <si>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</si>
  <si>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</si>
  <si>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</si>
  <si>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</si>
  <si>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</si>
  <si>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</si>
  <si>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</si>
  <si>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</si>
  <si>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</si>
  <si>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</si>
  <si>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</si>
  <si>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</si>
  <si>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</si>
  <si>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</si>
  <si>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</si>
  <si>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</si>
  <si>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</si>
  <si>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</si>
  <si>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</si>
  <si>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</si>
  <si>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</si>
  <si>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</si>
  <si>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</si>
  <si>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</si>
  <si>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</si>
  <si>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</si>
  <si>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</si>
  <si>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</si>
  <si>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</si>
  <si>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</si>
  <si>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</si>
  <si>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</si>
  <si>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</si>
  <si>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</si>
  <si>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</si>
  <si>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</si>
  <si>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</si>
  <si>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</si>
  <si>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</si>
  <si>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</si>
  <si>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</si>
  <si>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</si>
  <si>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</si>
  <si>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</si>
  <si>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</si>
  <si>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</si>
  <si>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</si>
  <si>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</si>
  <si>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</si>
  <si>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</si>
  <si>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</si>
  <si>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</si>
  <si>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</si>
  <si>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</si>
  <si>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</si>
  <si>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</si>
  <si>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</si>
  <si>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</si>
  <si>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</si>
  <si>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</si>
  <si>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</si>
  <si>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</si>
  <si>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</si>
  <si>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</si>
  <si>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</si>
  <si>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</si>
  <si>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</si>
  <si>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</si>
  <si>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</si>
  <si>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</si>
  <si>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</si>
  <si>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</si>
  <si>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</si>
  <si>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</si>
  <si>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</si>
  <si>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</si>
  <si>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</si>
  <si>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</si>
  <si>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</si>
  <si>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</si>
  <si>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</si>
  <si>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</si>
  <si>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</si>
  <si>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</si>
  <si>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</si>
  <si>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</si>
  <si>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</si>
  <si>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</si>
  <si>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</si>
  <si>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</si>
  <si>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</si>
  <si>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</si>
  <si>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</si>
  <si>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</si>
  <si>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</si>
  <si>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</si>
  <si>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</si>
  <si>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</si>
  <si>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</si>
  <si>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</si>
  <si>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</si>
  <si>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</si>
  <si>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</si>
  <si>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</si>
  <si>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</si>
  <si>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</si>
  <si>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</si>
  <si>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</si>
  <si>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</si>
  <si>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</si>
  <si>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</si>
  <si>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</si>
  <si>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</si>
  <si>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</si>
  <si>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</si>
  <si>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</si>
  <si>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</si>
  <si>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</si>
  <si>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</si>
  <si>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</si>
  <si>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</si>
  <si>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</si>
  <si>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</si>
  <si>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</si>
  <si>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</si>
  <si>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</si>
  <si>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</si>
  <si>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</si>
  <si>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</si>
  <si>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</si>
  <si>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</si>
  <si>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</si>
  <si>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</si>
  <si>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</si>
  <si>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</si>
  <si>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</si>
  <si>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</si>
  <si>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</si>
  <si>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</si>
  <si>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</si>
  <si>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</si>
  <si>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</si>
  <si>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</si>
  <si>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</si>
  <si>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</si>
  <si>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</si>
  <si>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</si>
  <si>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</si>
  <si>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</si>
  <si>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</si>
  <si>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</si>
  <si>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</si>
  <si>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</si>
  <si>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</si>
  <si>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</si>
  <si>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</si>
  <si>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</si>
  <si>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</si>
  <si>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</si>
  <si>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</si>
  <si>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</si>
  <si>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</si>
  <si>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</si>
  <si>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</si>
  <si>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</si>
  <si>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</si>
  <si>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</si>
  <si>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</si>
  <si>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</si>
  <si>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</si>
  <si>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</si>
  <si>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</si>
  <si>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</si>
  <si>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</si>
  <si>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</si>
  <si>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</si>
  <si>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</si>
  <si>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</si>
  <si>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</si>
  <si>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</si>
  <si>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</si>
  <si>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</si>
  <si>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</si>
  <si>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</si>
  <si>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</si>
  <si>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</si>
  <si>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</si>
  <si>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</si>
  <si>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</si>
  <si>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</si>
  <si>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</si>
  <si>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</si>
  <si>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</si>
  <si>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</si>
  <si>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</si>
  <si>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</si>
  <si>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</si>
  <si>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</si>
  <si>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</si>
  <si>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</si>
  <si>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</si>
  <si>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</si>
  <si>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</si>
  <si>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</si>
  <si>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</si>
  <si>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</si>
  <si>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</si>
  <si>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</si>
  <si>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</si>
  <si>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</si>
  <si>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</si>
  <si>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</si>
  <si>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</si>
  <si>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</si>
  <si>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</si>
  <si>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</si>
  <si>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</si>
  <si>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</si>
  <si>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</si>
  <si>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</si>
  <si>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</si>
  <si>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</si>
  <si>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</si>
  <si>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</si>
  <si>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</si>
  <si>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</si>
  <si>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</si>
  <si>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</si>
  <si>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</si>
  <si>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</si>
  <si>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</si>
  <si>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</si>
  <si>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</si>
  <si>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</si>
  <si>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</si>
  <si>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</si>
  <si>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</si>
  <si>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</si>
  <si>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</si>
  <si>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</si>
  <si>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</si>
  <si>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</si>
  <si>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</si>
  <si>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</si>
  <si>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</si>
  <si>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</si>
  <si>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</si>
  <si>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</si>
  <si>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</si>
  <si>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</si>
  <si>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</si>
  <si>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</si>
  <si>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</si>
  <si>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</si>
  <si>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</si>
  <si>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</si>
  <si>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</si>
  <si>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</si>
  <si>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</si>
  <si>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</si>
  <si>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</si>
  <si>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</si>
  <si>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</si>
  <si>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</si>
  <si>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</si>
  <si>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</si>
  <si>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</si>
  <si>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</si>
  <si>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</si>
  <si>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</si>
  <si>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</si>
  <si>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</si>
  <si>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</si>
  <si>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</si>
  <si>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</si>
  <si>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</si>
  <si>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</si>
  <si>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</si>
  <si>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</si>
  <si>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</si>
  <si>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</si>
  <si>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</si>
  <si>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</si>
  <si>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</si>
  <si>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</si>
  <si>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</si>
  <si>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</si>
  <si>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</si>
  <si>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</si>
  <si>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</si>
  <si>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</si>
  <si>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</si>
  <si>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</si>
  <si>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</si>
  <si>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</si>
  <si>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</si>
  <si>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</si>
  <si>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</si>
  <si>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</si>
  <si>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</si>
  <si>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</si>
  <si>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</si>
  <si>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</si>
  <si>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</si>
  <si>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</si>
  <si>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</si>
  <si>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</si>
  <si>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</si>
  <si>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</si>
  <si>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</si>
  <si>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</si>
  <si>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</si>
  <si>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</si>
  <si>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</si>
  <si>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</si>
  <si>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</si>
  <si>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</si>
  <si>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</si>
  <si>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</si>
  <si>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</si>
  <si>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</si>
  <si>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</si>
  <si>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</si>
  <si>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</si>
  <si>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</si>
  <si>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</si>
  <si>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</si>
  <si>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</si>
  <si>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</si>
  <si>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</si>
  <si>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</si>
  <si>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</si>
  <si>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</si>
  <si>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</si>
  <si>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</si>
  <si>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</si>
  <si>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</si>
  <si>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</si>
  <si>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</si>
  <si>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</si>
  <si>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</si>
  <si>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</si>
  <si>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</si>
  <si>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</si>
  <si>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</si>
  <si>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</si>
  <si>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</si>
  <si>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</si>
  <si>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</si>
  <si>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</si>
  <si>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</si>
  <si>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</si>
  <si>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</si>
  <si>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</si>
  <si>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</si>
  <si>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</si>
  <si>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</si>
  <si>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</si>
  <si>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</si>
  <si>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</si>
  <si>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</si>
  <si>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</si>
  <si>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</si>
  <si>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</si>
  <si>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</si>
  <si>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</si>
  <si>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</si>
  <si>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</si>
  <si>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</si>
  <si>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</si>
  <si>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</si>
  <si>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</si>
  <si>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</si>
  <si>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</si>
  <si>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</si>
  <si>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</si>
  <si>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</si>
  <si>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</si>
  <si>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</si>
  <si>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</si>
  <si>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</si>
  <si>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</si>
  <si>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</si>
  <si>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</si>
  <si>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</si>
  <si>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</si>
  <si>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</si>
  <si>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</si>
  <si>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</si>
  <si>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</si>
  <si>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</si>
  <si>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</si>
  <si>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</si>
  <si>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</si>
  <si>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</si>
  <si>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</si>
  <si>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</si>
  <si>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</si>
  <si>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</si>
  <si>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</si>
  <si>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</si>
  <si>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</si>
  <si>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</si>
  <si>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</si>
  <si>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</si>
  <si>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</si>
  <si>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</si>
  <si>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</si>
  <si>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</si>
  <si>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</si>
  <si>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</si>
  <si>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</si>
  <si>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</si>
  <si>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</si>
  <si>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</si>
  <si>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</si>
  <si>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</si>
  <si>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</si>
  <si>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</si>
  <si>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</si>
  <si>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</si>
  <si>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</si>
  <si>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</si>
  <si>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</si>
  <si>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</si>
  <si>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</si>
  <si>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</si>
  <si>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</si>
  <si>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</si>
  <si>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</si>
  <si>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</si>
  <si>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</si>
  <si>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</si>
  <si>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</si>
  <si>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</si>
  <si>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</si>
  <si>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</si>
  <si>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</si>
  <si>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</si>
  <si>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</si>
  <si>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</si>
  <si>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</si>
  <si>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</si>
  <si>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</si>
  <si>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</si>
  <si>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</si>
  <si>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</si>
  <si>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</si>
  <si>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</si>
  <si>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</si>
  <si>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</si>
  <si>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</si>
  <si>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</si>
  <si>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</si>
  <si>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</si>
  <si>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</si>
  <si>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</si>
  <si>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</si>
  <si>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</si>
  <si>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</si>
  <si>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</si>
  <si>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</si>
  <si>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</si>
  <si>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</si>
  <si>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</si>
  <si>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</si>
  <si>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</si>
  <si>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</si>
  <si>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</si>
  <si>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</si>
  <si>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</si>
  <si>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</si>
  <si>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</si>
  <si>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</si>
  <si>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</si>
  <si>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</si>
  <si>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</si>
  <si>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</si>
  <si>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</si>
  <si>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</si>
  <si>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</si>
  <si>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</si>
  <si>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</si>
  <si>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</si>
  <si>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</si>
  <si>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</si>
  <si>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</si>
  <si>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</si>
  <si>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</si>
  <si>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</si>
  <si>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</si>
  <si>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</si>
  <si>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</si>
  <si>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</si>
  <si>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</si>
  <si>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</si>
  <si>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</si>
  <si>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</si>
  <si>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</si>
  <si>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</si>
  <si>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</si>
  <si>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</si>
  <si>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</si>
  <si>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</si>
  <si>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</si>
  <si>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</si>
  <si>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</si>
  <si>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</si>
  <si>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</si>
  <si>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</si>
  <si>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</si>
  <si>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</si>
  <si>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</si>
  <si>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</si>
  <si>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</si>
  <si>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</si>
  <si>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</si>
  <si>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</si>
  <si>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</si>
  <si>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</si>
  <si>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</si>
  <si>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</si>
  <si>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</si>
  <si>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</si>
  <si>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</si>
  <si>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</si>
  <si>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</si>
  <si>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</si>
  <si>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</si>
  <si>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</si>
  <si>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</si>
  <si>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</si>
  <si>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</si>
  <si>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</si>
  <si>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</si>
  <si>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</si>
  <si>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</si>
  <si>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</si>
  <si>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</si>
  <si>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</si>
  <si>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</si>
  <si>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</si>
  <si>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</si>
  <si>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</si>
  <si>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</si>
  <si>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</si>
  <si>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</si>
  <si>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</si>
  <si>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</si>
  <si>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</si>
  <si>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</si>
  <si>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</si>
  <si>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</si>
  <si>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</si>
  <si>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</si>
  <si>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</si>
  <si>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</si>
  <si>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</si>
  <si>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</si>
  <si>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</si>
  <si>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</si>
  <si>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</si>
  <si>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</si>
  <si>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</si>
  <si>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</si>
  <si>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</si>
  <si>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</si>
  <si>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</si>
  <si>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</si>
  <si>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</si>
  <si>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</si>
  <si>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</si>
  <si>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</si>
  <si>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</si>
  <si>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</si>
  <si>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</si>
  <si>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</si>
  <si>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</si>
  <si>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</si>
  <si>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</si>
  <si>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</si>
  <si>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</si>
  <si>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</si>
  <si>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</si>
  <si>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</si>
  <si>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</si>
  <si>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</si>
  <si>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</si>
  <si>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</si>
  <si>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</si>
  <si>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</si>
  <si>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</si>
  <si>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</si>
  <si>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</si>
  <si>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</si>
  <si>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</si>
  <si>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</si>
  <si>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</si>
  <si>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</si>
  <si>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</si>
  <si>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</si>
  <si>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</si>
  <si>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</si>
  <si>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</si>
  <si>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</si>
  <si>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</si>
  <si>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</si>
  <si>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</si>
  <si>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</si>
  <si>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</si>
  <si>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</si>
  <si>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</si>
  <si>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</si>
  <si>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</si>
  <si>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</si>
  <si>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</si>
  <si>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</si>
  <si>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</si>
  <si>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</si>
  <si>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</si>
  <si>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</si>
  <si>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</si>
  <si>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</si>
  <si>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</si>
  <si>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</si>
  <si>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</si>
  <si>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</si>
  <si>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</si>
  <si>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</si>
  <si>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</si>
  <si>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</si>
  <si>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</si>
  <si>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</si>
  <si>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</si>
  <si>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</si>
  <si>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</si>
  <si>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</si>
  <si>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</si>
  <si>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</si>
  <si>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</si>
  <si>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</si>
  <si>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</si>
  <si>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</si>
  <si>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</si>
  <si>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</si>
  <si>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</si>
  <si>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</si>
  <si>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</si>
  <si>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</si>
  <si>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</si>
  <si>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</si>
  <si>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</si>
  <si>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</si>
  <si>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</si>
  <si>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</si>
  <si>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</si>
  <si>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</si>
  <si>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</si>
  <si>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</si>
  <si>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</si>
  <si>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</si>
  <si>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</si>
  <si>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</si>
  <si>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</si>
  <si>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</si>
  <si>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</si>
  <si>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</si>
  <si>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</si>
  <si>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</si>
  <si>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</si>
  <si>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</si>
  <si>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</si>
  <si>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</si>
  <si>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</si>
  <si>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</si>
  <si>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</si>
  <si>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</si>
  <si>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</si>
  <si>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</si>
  <si>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</si>
  <si>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</si>
  <si>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</si>
  <si>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</si>
  <si>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</si>
  <si>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</si>
  <si>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</si>
  <si>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</si>
  <si>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</si>
  <si>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</si>
  <si>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</si>
  <si>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</si>
  <si>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</si>
  <si>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</si>
  <si>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</si>
  <si>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</si>
  <si>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</si>
  <si>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</si>
  <si>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</si>
  <si>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</si>
  <si>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</si>
  <si>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</si>
  <si>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</si>
  <si>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</si>
  <si>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</si>
  <si>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</si>
  <si>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</si>
  <si>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</si>
  <si>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</si>
  <si>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</si>
  <si>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</si>
  <si>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</si>
  <si>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</si>
  <si>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</si>
  <si>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</si>
  <si>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</si>
  <si>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</si>
  <si>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</si>
  <si>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</si>
  <si>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</si>
  <si>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</si>
  <si>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</si>
  <si>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</si>
  <si>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</si>
  <si>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</si>
  <si>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</si>
  <si>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</si>
  <si>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</si>
  <si>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</si>
  <si>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</si>
  <si>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</si>
  <si>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</si>
  <si>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</si>
  <si>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</si>
  <si>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</si>
  <si>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</si>
  <si>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</si>
  <si>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</si>
  <si>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</si>
  <si>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</si>
  <si>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</si>
  <si>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</si>
  <si>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</si>
  <si>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</si>
  <si>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</si>
  <si>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</si>
  <si>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</si>
  <si>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</si>
  <si>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</si>
  <si>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</si>
  <si>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</si>
  <si>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</si>
  <si>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</si>
  <si>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</si>
  <si>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</si>
  <si>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</si>
  <si>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</si>
  <si>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</si>
  <si>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</si>
  <si>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</si>
  <si>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</si>
  <si>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</si>
  <si>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</si>
  <si>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</si>
  <si>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</si>
  <si>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</si>
  <si>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</si>
  <si>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</si>
  <si>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</si>
  <si>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</si>
  <si>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</si>
  <si>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</si>
  <si>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</si>
  <si>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</si>
  <si>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</si>
  <si>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</si>
  <si>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</si>
  <si>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</si>
  <si>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</si>
  <si>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</si>
  <si>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</si>
  <si>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</si>
  <si>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</si>
  <si>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</si>
  <si>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</si>
  <si>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</si>
  <si>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</si>
  <si>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</si>
  <si>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</si>
  <si>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</si>
  <si>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</si>
  <si>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</si>
  <si>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</si>
  <si>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</si>
  <si>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</si>
  <si>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</si>
  <si>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</si>
  <si>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</si>
  <si>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</si>
  <si>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</si>
  <si>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</si>
  <si>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</si>
  <si>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</si>
  <si>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</si>
  <si>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</si>
  <si>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</si>
  <si>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</si>
  <si>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</si>
  <si>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</si>
  <si>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</si>
  <si>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</si>
  <si>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</si>
  <si>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</si>
  <si>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</si>
  <si>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</si>
  <si>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</si>
  <si>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</si>
  <si>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</si>
  <si>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</si>
  <si>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</si>
  <si>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</si>
  <si>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</si>
  <si>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</si>
  <si>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</si>
  <si>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</si>
  <si>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</si>
  <si>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</si>
  <si>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</si>
  <si>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</si>
  <si>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</si>
  <si>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</si>
  <si>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</si>
  <si>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</si>
  <si>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</si>
  <si>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</si>
  <si>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</si>
  <si>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</si>
  <si>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</si>
  <si>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</si>
  <si>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</si>
  <si>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</si>
  <si>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</si>
  <si>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</si>
  <si>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</si>
  <si>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</si>
  <si>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</si>
  <si>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</si>
  <si>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</si>
  <si>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</si>
  <si>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</si>
  <si>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</si>
  <si>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</si>
  <si>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</si>
  <si>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</si>
  <si>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</si>
  <si>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</si>
  <si>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</si>
  <si>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</si>
  <si>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</si>
  <si>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</si>
  <si>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</si>
  <si>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</si>
  <si>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</si>
  <si>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</si>
  <si>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</si>
  <si>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</si>
  <si>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</si>
  <si>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</si>
  <si>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</si>
  <si>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</si>
  <si>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</si>
  <si>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</si>
  <si>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</si>
  <si>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</si>
  <si>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</si>
  <si>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</si>
  <si>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</si>
  <si>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</si>
  <si>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</si>
  <si>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</si>
  <si>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</si>
  <si>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</si>
  <si>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</si>
  <si>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</si>
  <si>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</si>
  <si>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</si>
  <si>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</si>
  <si>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</si>
  <si>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</si>
  <si>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</si>
  <si>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</si>
  <si>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</si>
  <si>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</si>
  <si>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</si>
  <si>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</si>
  <si>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</si>
  <si>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</si>
  <si>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</si>
  <si>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</si>
  <si>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</si>
  <si>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</si>
  <si>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</si>
  <si>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</si>
  <si>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</si>
  <si>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</si>
  <si>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</si>
  <si>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</si>
  <si>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</si>
  <si>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</si>
  <si>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</si>
  <si>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</si>
  <si>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</si>
  <si>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</si>
  <si>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</si>
  <si>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</si>
  <si>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</si>
  <si>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</si>
  <si>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</si>
  <si>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</si>
  <si>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</si>
  <si>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</si>
  <si>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</si>
  <si>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</si>
  <si>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</si>
  <si>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</si>
  <si>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</si>
  <si>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</si>
  <si>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</si>
  <si>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</si>
  <si>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</si>
  <si>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</si>
  <si>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</si>
  <si>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</si>
  <si>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</si>
  <si>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</si>
  <si>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</si>
  <si>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</si>
  <si>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</si>
  <si>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</si>
  <si>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</si>
  <si>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</si>
  <si>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</si>
  <si>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</si>
  <si>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</si>
  <si>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</si>
  <si>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</si>
  <si>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</si>
  <si>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</si>
  <si>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</si>
  <si>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</si>
  <si>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</si>
  <si>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</si>
  <si>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</si>
  <si>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</si>
  <si>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</si>
  <si>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</si>
  <si>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</si>
  <si>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</si>
  <si>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</si>
  <si>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</si>
  <si>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</si>
  <si>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</si>
  <si>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</si>
  <si>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</si>
  <si>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</si>
  <si>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</si>
  <si>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</si>
  <si>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</si>
  <si>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</si>
  <si>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</si>
  <si>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</si>
  <si>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</si>
  <si>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</si>
  <si>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</si>
  <si>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</si>
  <si>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</si>
  <si>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</si>
  <si>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</si>
  <si>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</si>
  <si>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</si>
  <si>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</si>
  <si>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</si>
  <si>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</si>
  <si>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</si>
  <si>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</si>
  <si>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</si>
  <si>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</si>
  <si>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</si>
  <si>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</si>
  <si>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</si>
  <si>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</si>
  <si>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</si>
  <si>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</si>
  <si>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</si>
  <si>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</si>
  <si>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</si>
  <si>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</si>
  <si>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</si>
  <si>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</si>
  <si>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</si>
  <si>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</si>
  <si>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</si>
  <si>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</si>
  <si>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</si>
  <si>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</si>
  <si>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</si>
  <si>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</si>
  <si>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</si>
  <si>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</si>
  <si>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</si>
  <si>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</si>
  <si>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</si>
  <si>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</si>
  <si>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</si>
  <si>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</si>
  <si>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</si>
  <si>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</si>
  <si>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</si>
  <si>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</si>
  <si>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</si>
  <si>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</si>
  <si>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</si>
  <si>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</si>
  <si>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</si>
  <si>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</si>
  <si>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</si>
  <si>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</si>
  <si>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</si>
  <si>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</si>
  <si>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</si>
  <si>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</si>
  <si>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</si>
  <si>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</si>
  <si>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</si>
  <si>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</si>
  <si>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</si>
  <si>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</si>
  <si>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</si>
  <si>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</si>
  <si>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</si>
  <si>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</si>
  <si>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</si>
  <si>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</si>
  <si>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</si>
  <si>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</si>
  <si>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</si>
  <si>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</si>
  <si>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</si>
  <si>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</si>
  <si>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</si>
  <si>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</si>
  <si>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</si>
  <si>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</si>
  <si>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</si>
  <si>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</si>
  <si>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</si>
  <si>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</si>
  <si>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</si>
  <si>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</si>
  <si>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</si>
  <si>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</si>
  <si>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</si>
  <si>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</si>
  <si>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</si>
  <si>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</si>
  <si>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</si>
  <si>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</si>
  <si>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</si>
  <si>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</si>
  <si>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</si>
  <si>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</si>
  <si>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</si>
  <si>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</si>
  <si>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</si>
  <si>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</si>
  <si>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</si>
  <si>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</si>
  <si>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</si>
  <si>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</si>
  <si>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</si>
  <si>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</si>
  <si>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</si>
  <si>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</si>
  <si>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</si>
  <si>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</si>
  <si>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</si>
  <si>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</si>
  <si>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</si>
  <si>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</si>
  <si>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</si>
  <si>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</si>
  <si>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</si>
  <si>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</si>
  <si>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</si>
  <si>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</si>
  <si>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</si>
  <si>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</si>
  <si>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</si>
  <si>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</si>
  <si>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</si>
  <si>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</si>
  <si>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</si>
  <si>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</si>
  <si>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</si>
  <si>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</si>
  <si>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</si>
  <si>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</si>
  <si>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</si>
  <si>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</si>
  <si>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</si>
  <si>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</si>
  <si>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</si>
  <si>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</si>
  <si>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</si>
  <si>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</si>
  <si>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</si>
  <si>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</si>
  <si>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</si>
  <si>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</si>
  <si>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</si>
  <si>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</si>
  <si>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</si>
  <si>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</si>
  <si>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</si>
  <si>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</si>
  <si>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</si>
  <si>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</si>
  <si>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</si>
  <si>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</si>
  <si>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</si>
  <si>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</si>
  <si>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</si>
  <si>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</si>
  <si>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</si>
  <si>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</si>
  <si>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</si>
  <si>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</si>
  <si>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</si>
  <si>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</si>
  <si>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</si>
  <si>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</si>
  <si>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</si>
  <si>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</si>
  <si>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</si>
  <si>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</si>
  <si>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</si>
  <si>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</si>
  <si>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</si>
  <si>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</si>
  <si>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</si>
  <si>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</si>
  <si>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</si>
  <si>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</si>
  <si>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</si>
  <si>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</si>
  <si>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</si>
  <si>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</si>
  <si>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</si>
  <si>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</si>
  <si>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</si>
  <si>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</si>
  <si>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</si>
  <si>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</si>
  <si>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</si>
  <si>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</si>
  <si>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</si>
  <si>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</si>
  <si>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</si>
  <si>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</si>
  <si>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</si>
  <si>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</si>
  <si>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</si>
  <si>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</si>
  <si>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</si>
  <si>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</si>
  <si>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</si>
  <si>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</si>
  <si>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</si>
  <si>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</si>
  <si>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</si>
  <si>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</si>
  <si>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</si>
  <si>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</si>
  <si>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</si>
  <si>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</si>
  <si>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</si>
  <si>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</si>
  <si>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</si>
  <si>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</si>
  <si>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</si>
  <si>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</si>
  <si>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</si>
  <si>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</si>
  <si>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</si>
  <si>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</si>
  <si>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</si>
  <si>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</si>
  <si>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</si>
  <si>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</si>
  <si>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</si>
  <si>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</si>
  <si>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</si>
  <si>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</si>
  <si>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</si>
  <si>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</si>
  <si>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</si>
  <si>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</si>
  <si>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</si>
  <si>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</si>
  <si>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</si>
  <si>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</si>
  <si>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</si>
  <si>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</si>
  <si>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</si>
  <si>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</si>
  <si>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</si>
  <si>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</si>
  <si>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</si>
  <si>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</si>
  <si>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</si>
  <si>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</si>
  <si>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</si>
  <si>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</si>
  <si>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</si>
  <si>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</si>
  <si>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</si>
  <si>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</si>
  <si>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</si>
  <si>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</si>
  <si>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</si>
  <si>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</si>
  <si>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</si>
  <si>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</si>
  <si>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</si>
  <si>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</si>
  <si>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</si>
  <si>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</si>
  <si>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</si>
  <si>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</si>
  <si>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</si>
  <si>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</si>
  <si>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</si>
  <si>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</si>
  <si>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</si>
  <si>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</si>
  <si>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</si>
  <si>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</si>
  <si>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</si>
  <si>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</si>
  <si>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</si>
  <si>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</si>
  <si>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</si>
  <si>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</si>
  <si>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</si>
  <si>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</si>
  <si>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</si>
  <si>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</si>
  <si>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</si>
  <si>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</si>
  <si>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</si>
  <si>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</si>
  <si>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</si>
  <si>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</si>
  <si>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</si>
  <si>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</si>
  <si>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</si>
  <si>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</si>
  <si>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</si>
  <si>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</si>
  <si>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</si>
  <si>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</si>
  <si>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</si>
  <si>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</si>
  <si>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</si>
  <si>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</si>
  <si>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</si>
  <si>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</si>
  <si>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</si>
  <si>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</si>
  <si>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</si>
  <si>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</si>
  <si>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</si>
  <si>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</si>
  <si>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</si>
  <si>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</si>
  <si>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</si>
  <si>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</si>
  <si>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</si>
  <si>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</si>
  <si>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</si>
  <si>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</si>
  <si>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</si>
  <si>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</si>
  <si>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</si>
  <si>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</si>
  <si>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</si>
  <si>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</si>
  <si>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</si>
  <si>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</si>
  <si>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</si>
  <si>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</si>
  <si>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</si>
  <si>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</si>
  <si>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</si>
  <si>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</si>
  <si>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</si>
  <si>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</si>
  <si>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</si>
  <si>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</si>
  <si>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</si>
  <si>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</si>
  <si>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</si>
  <si>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</si>
  <si>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</si>
  <si>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</si>
  <si>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</si>
  <si>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</si>
  <si>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</si>
  <si>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</si>
  <si>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</si>
  <si>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</si>
  <si>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</si>
  <si>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</si>
  <si>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</si>
  <si>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</si>
  <si>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</si>
  <si>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</si>
  <si>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</si>
  <si>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</si>
  <si>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</si>
  <si>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</si>
  <si>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</si>
  <si>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</si>
  <si>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</si>
  <si>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</si>
  <si>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</si>
  <si>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</si>
  <si>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</si>
  <si>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</si>
  <si>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</si>
  <si>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</si>
  <si>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</si>
  <si>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</si>
  <si>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</si>
  <si>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</si>
  <si>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</si>
  <si>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</si>
  <si>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</si>
  <si>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</si>
  <si>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</si>
  <si>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</si>
  <si>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</si>
  <si>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</si>
  <si>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</si>
  <si>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</si>
  <si>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</si>
  <si>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</si>
  <si>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</si>
  <si>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</si>
  <si>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</si>
  <si>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</si>
  <si>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</si>
  <si>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</si>
  <si>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</si>
  <si>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</si>
  <si>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</si>
  <si>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</si>
  <si>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</si>
  <si>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</si>
  <si>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</si>
  <si>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</si>
  <si>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</si>
  <si>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</si>
  <si>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</si>
  <si>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</si>
  <si>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</si>
  <si>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</si>
  <si>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</si>
  <si>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</si>
  <si>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</si>
  <si>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</si>
  <si>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</si>
  <si>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</si>
  <si>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</si>
  <si>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</si>
  <si>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</si>
  <si>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</si>
  <si>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</si>
  <si>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</si>
  <si>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</si>
  <si>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</si>
  <si>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</si>
  <si>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</si>
  <si>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</si>
  <si>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</si>
  <si>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</si>
  <si>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</si>
  <si>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</si>
  <si>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</si>
  <si>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</si>
  <si>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</si>
  <si>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</si>
  <si>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</si>
  <si>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</si>
  <si>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</si>
  <si>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</si>
  <si>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</si>
  <si>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</si>
  <si>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</si>
  <si>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</si>
  <si>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</si>
  <si>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</si>
  <si>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</si>
  <si>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</si>
  <si>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</si>
  <si>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</si>
  <si>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</si>
  <si>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</si>
  <si>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</si>
  <si>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</si>
  <si>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</si>
  <si>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</si>
  <si>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</si>
  <si>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</si>
  <si>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</si>
  <si>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</si>
  <si>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</si>
  <si>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</si>
  <si>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</si>
  <si>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</si>
  <si>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</si>
  <si>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</si>
  <si>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</si>
  <si>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</si>
  <si>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</si>
  <si>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</si>
  <si>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</si>
  <si>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</si>
  <si>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</si>
  <si>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</si>
  <si>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</si>
  <si>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</si>
  <si>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</si>
  <si>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</si>
  <si>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</si>
  <si>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</si>
  <si>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</si>
  <si>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</si>
  <si>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</si>
  <si>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</si>
  <si>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</si>
  <si>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</si>
  <si>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</si>
  <si>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</si>
  <si>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</si>
  <si>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</si>
  <si>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</si>
  <si>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</si>
  <si>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</si>
  <si>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</si>
  <si>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</si>
  <si>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</si>
  <si>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</si>
  <si>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</si>
  <si>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</si>
  <si>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</si>
  <si>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</si>
  <si>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</si>
  <si>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</si>
  <si>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</si>
  <si>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</si>
  <si>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</si>
  <si>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</si>
  <si>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</si>
  <si>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</si>
  <si>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</si>
  <si>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</si>
  <si>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</si>
  <si>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</si>
  <si>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</si>
  <si>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</si>
  <si>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</si>
  <si>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</si>
  <si>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</si>
  <si>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</si>
  <si>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</si>
  <si>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</si>
  <si>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</si>
  <si>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</si>
  <si>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</si>
  <si>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</si>
  <si>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</si>
  <si>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</si>
  <si>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</si>
  <si>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</si>
  <si>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</si>
  <si>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</si>
  <si>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</si>
  <si>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</si>
  <si>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</si>
  <si>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</si>
  <si>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</si>
  <si>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</si>
  <si>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</si>
  <si>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</si>
  <si>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</si>
  <si>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</si>
  <si>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</si>
  <si>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</si>
  <si>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</si>
  <si>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</si>
  <si>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</si>
  <si>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</si>
  <si>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</si>
  <si>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</si>
  <si>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</si>
  <si>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</si>
  <si>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</si>
  <si>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</si>
  <si>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</si>
  <si>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</si>
  <si>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</si>
  <si>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</si>
  <si>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</si>
  <si>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</si>
  <si>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</si>
  <si>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</si>
  <si>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</si>
  <si>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</si>
  <si>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</si>
  <si>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</si>
  <si>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</si>
  <si>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</si>
  <si>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</si>
  <si>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</si>
  <si>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</si>
  <si>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</si>
  <si>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</si>
  <si>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</si>
  <si>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</si>
  <si>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</si>
  <si>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</si>
  <si>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</si>
  <si>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</si>
  <si>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</si>
  <si>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</si>
  <si>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</si>
  <si>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</si>
  <si>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</si>
  <si>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</si>
  <si>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</si>
  <si>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</si>
  <si>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</si>
  <si>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</si>
  <si>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</si>
  <si>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</si>
  <si>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</si>
  <si>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</si>
  <si>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</si>
  <si>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</si>
  <si>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</si>
  <si>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</si>
  <si>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</si>
  <si>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</si>
  <si>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</si>
  <si>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</si>
  <si>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</si>
  <si>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</si>
  <si>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</si>
  <si>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</si>
  <si>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</si>
  <si>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</si>
  <si>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</si>
  <si>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</si>
  <si>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</si>
  <si>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</si>
  <si>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</si>
  <si>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</si>
  <si>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</si>
  <si>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</si>
  <si>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</si>
  <si>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</si>
  <si>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</si>
  <si>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</si>
  <si>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</si>
  <si>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</si>
  <si>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</si>
  <si>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</si>
  <si>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</si>
  <si>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</si>
  <si>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</si>
  <si>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</si>
  <si>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</si>
  <si>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</si>
  <si>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</si>
  <si>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</si>
  <si>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</si>
  <si>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</si>
  <si>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</si>
  <si>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</si>
  <si>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</si>
  <si>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</si>
  <si>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</si>
  <si>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</si>
  <si>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</si>
  <si>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</si>
  <si>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</si>
  <si>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</si>
  <si>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</si>
  <si>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</si>
  <si>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</si>
  <si>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</si>
  <si>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</si>
  <si>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</si>
  <si>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</si>
  <si>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</si>
  <si>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</si>
  <si>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</si>
  <si>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</si>
  <si>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</si>
  <si>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</si>
  <si>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</si>
  <si>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</si>
  <si>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</si>
  <si>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</si>
  <si>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</si>
  <si>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</si>
  <si>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</si>
  <si>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</si>
  <si>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</si>
  <si>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</si>
  <si>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</si>
  <si>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</si>
  <si>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</si>
  <si>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</si>
  <si>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</si>
  <si>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</si>
  <si>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</si>
  <si>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</si>
  <si>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</si>
  <si>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</si>
  <si>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</si>
  <si>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</si>
  <si>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</si>
  <si>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</si>
  <si>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</si>
  <si>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</si>
  <si>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</si>
  <si>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</si>
  <si>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</si>
  <si>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</si>
  <si>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</si>
  <si>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</si>
  <si>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</si>
  <si>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</si>
  <si>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</si>
  <si>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</si>
  <si>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</si>
  <si>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</si>
  <si>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</si>
  <si>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</si>
  <si>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</si>
  <si>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</si>
  <si>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</si>
  <si>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</si>
  <si>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</si>
  <si>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</si>
  <si>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</si>
  <si>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</si>
  <si>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</si>
  <si>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</si>
  <si>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</si>
  <si>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</si>
  <si>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</si>
  <si>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</si>
  <si>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</si>
  <si>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</si>
  <si>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</si>
  <si>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</si>
  <si>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</si>
  <si>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</si>
  <si>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</si>
  <si>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</si>
  <si>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</si>
  <si>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</si>
  <si>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</si>
  <si>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</si>
  <si>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</si>
  <si>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</si>
  <si>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</si>
  <si>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</si>
  <si>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</si>
  <si>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</si>
  <si>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</si>
  <si>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</si>
  <si>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</si>
  <si>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</si>
  <si>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</si>
  <si>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</si>
  <si>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</si>
  <si>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</si>
  <si>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</si>
  <si>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</si>
  <si>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</si>
  <si>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</si>
  <si>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</si>
  <si>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</si>
  <si>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</si>
  <si>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</si>
  <si>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</si>
  <si>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</si>
  <si>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</si>
  <si>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</si>
  <si>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</si>
  <si>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</si>
  <si>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</si>
  <si>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</si>
  <si>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</si>
  <si>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</si>
  <si>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</si>
  <si>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</si>
  <si>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</si>
  <si>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</si>
  <si>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</si>
  <si>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</si>
  <si>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</si>
  <si>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</si>
  <si>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</si>
  <si>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</si>
  <si>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</si>
  <si>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</si>
  <si>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</si>
  <si>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</si>
  <si>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</si>
  <si>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</si>
  <si>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</si>
  <si>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</si>
  <si>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</si>
  <si>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</si>
  <si>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</si>
  <si>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</si>
  <si>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</si>
  <si>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</si>
  <si>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</si>
  <si>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</si>
  <si>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</si>
  <si>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</si>
  <si>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</si>
  <si>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</si>
  <si>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</si>
  <si>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</si>
  <si>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</si>
  <si>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</si>
  <si>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</si>
  <si>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</si>
  <si>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</si>
  <si>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</si>
  <si>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</si>
  <si>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</si>
  <si>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</si>
  <si>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</si>
  <si>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</si>
  <si>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</si>
  <si>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</si>
  <si>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</si>
  <si>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</si>
  <si>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</si>
  <si>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</si>
  <si>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</si>
  <si>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</si>
  <si>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</si>
  <si>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</si>
  <si>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</si>
  <si>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</si>
  <si>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</si>
  <si>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</si>
  <si>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</si>
  <si>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</si>
  <si>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</si>
  <si>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</si>
  <si>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</si>
  <si>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</si>
  <si>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</si>
  <si>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</si>
  <si>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</si>
  <si>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</si>
  <si>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</si>
  <si>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</si>
  <si>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</si>
  <si>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</si>
  <si>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</si>
  <si>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</si>
  <si>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</si>
  <si>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</si>
  <si>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</si>
  <si>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</si>
  <si>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</si>
  <si>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</si>
  <si>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</si>
  <si>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</si>
  <si>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</si>
  <si>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</si>
  <si>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</si>
  <si>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</si>
  <si>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</si>
  <si>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</si>
  <si>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</si>
  <si>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</si>
  <si>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</si>
  <si>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</si>
  <si>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</si>
  <si>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</si>
  <si>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</si>
  <si>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</si>
  <si>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</si>
  <si>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</si>
  <si>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</si>
  <si>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</si>
  <si>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</si>
  <si>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</si>
  <si>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</si>
  <si>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</si>
  <si>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</si>
  <si>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</si>
  <si>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</si>
  <si>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</si>
  <si>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</si>
  <si>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</si>
  <si>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</si>
  <si>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</si>
  <si>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</si>
  <si>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</si>
  <si>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</si>
  <si>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</si>
  <si>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</si>
  <si>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</si>
  <si>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</si>
  <si>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</si>
  <si>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</si>
  <si>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</si>
  <si>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</si>
  <si>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</si>
  <si>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</si>
  <si>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</si>
  <si>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</si>
  <si>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</si>
  <si>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</si>
  <si>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</si>
  <si>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</si>
  <si>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</si>
  <si>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</si>
  <si>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</si>
  <si>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</si>
  <si>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</si>
  <si>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</si>
  <si>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</si>
  <si>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</si>
  <si>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</si>
  <si>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</si>
  <si>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</si>
  <si>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</si>
  <si>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</si>
  <si>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</si>
  <si>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</si>
  <si>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</si>
  <si>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</si>
  <si>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</si>
  <si>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</si>
  <si>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</si>
  <si>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</si>
  <si>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</si>
  <si>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</si>
  <si>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</si>
  <si>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</si>
  <si>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</si>
  <si>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</si>
  <si>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</si>
  <si>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</si>
  <si>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</si>
  <si>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</si>
  <si>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</si>
  <si>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</si>
  <si>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</si>
  <si>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</si>
  <si>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</si>
  <si>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</si>
  <si>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</si>
  <si>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</si>
  <si>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</si>
  <si>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</si>
  <si>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</si>
  <si>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</si>
  <si>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</si>
  <si>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</si>
  <si>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</si>
  <si>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</si>
  <si>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</si>
  <si>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</si>
  <si>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</si>
  <si>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</si>
  <si>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</si>
  <si>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</si>
  <si>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</si>
  <si>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</si>
  <si>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</si>
  <si>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</si>
  <si>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</si>
  <si>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</si>
  <si>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</si>
  <si>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</si>
  <si>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</si>
  <si>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</si>
  <si>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</si>
  <si>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</si>
  <si>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</si>
  <si>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</si>
  <si>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</si>
  <si>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</si>
  <si>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</si>
  <si>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</si>
  <si>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</si>
  <si>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</si>
  <si>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</si>
  <si>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</si>
  <si>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</si>
  <si>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</si>
  <si>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</si>
  <si>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</si>
  <si>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</si>
  <si>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</si>
  <si>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</si>
  <si>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</si>
  <si>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</si>
  <si>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</si>
  <si>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</si>
  <si>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</si>
  <si>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</si>
  <si>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</si>
  <si>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</si>
  <si>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</si>
  <si>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</si>
  <si>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</si>
  <si>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</si>
  <si>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</si>
  <si>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</si>
  <si>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</si>
  <si>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</si>
  <si>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</si>
  <si>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</si>
  <si>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</si>
  <si>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</si>
  <si>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</si>
  <si>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</si>
  <si>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</si>
  <si>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</si>
  <si>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</si>
  <si>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</si>
  <si>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</si>
  <si>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</si>
  <si>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</si>
  <si>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</si>
  <si>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</si>
  <si>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</si>
  <si>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</si>
  <si>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</si>
  <si>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</si>
  <si>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</si>
  <si>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</si>
  <si>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</si>
  <si>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</si>
  <si>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</si>
  <si>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</si>
  <si>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</si>
  <si>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</si>
  <si>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</si>
  <si>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</si>
  <si>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</si>
  <si>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</si>
  <si>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</si>
  <si>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</si>
  <si>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</si>
  <si>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</si>
  <si>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</si>
  <si>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</si>
  <si>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</si>
  <si>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</si>
  <si>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</si>
  <si>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</si>
  <si>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</si>
  <si>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</si>
  <si>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</si>
  <si>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</si>
  <si>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</si>
  <si>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</si>
  <si>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</si>
  <si>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</si>
  <si>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</si>
  <si>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</si>
  <si>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</si>
  <si>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</si>
  <si>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</si>
  <si>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</si>
  <si>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</si>
  <si>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</si>
  <si>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</si>
  <si>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</si>
  <si>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</si>
  <si>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</si>
  <si>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</si>
  <si>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</si>
  <si>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</si>
  <si>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</si>
  <si>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</si>
  <si>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</si>
  <si>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</si>
  <si>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</si>
  <si>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</si>
  <si>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</si>
  <si>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</si>
  <si>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</si>
  <si>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</si>
  <si>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</si>
  <si>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</si>
  <si>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</si>
  <si>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</si>
  <si>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</si>
  <si>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</si>
  <si>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</si>
  <si>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</si>
  <si>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</si>
  <si>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</si>
  <si>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</si>
  <si>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</si>
  <si>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</si>
  <si>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</si>
  <si>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</si>
  <si>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</si>
  <si>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</si>
  <si>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</si>
  <si>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</si>
  <si>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</si>
  <si>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</si>
  <si>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</si>
  <si>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</si>
  <si>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</si>
  <si>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</si>
  <si>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</si>
  <si>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</si>
  <si>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</si>
  <si>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</si>
  <si>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</si>
  <si>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</si>
  <si>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</si>
  <si>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</si>
  <si>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</si>
  <si>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</si>
  <si>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</si>
  <si>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</si>
  <si>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</si>
  <si>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</si>
  <si>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</si>
  <si>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</si>
  <si>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</si>
  <si>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</si>
  <si>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</si>
  <si>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</si>
  <si>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</si>
  <si>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</si>
  <si>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</si>
  <si>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</si>
  <si>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</si>
  <si>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</si>
  <si>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</si>
  <si>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</si>
  <si>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</si>
  <si>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</si>
  <si>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</si>
  <si>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</si>
  <si>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</si>
  <si>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</si>
  <si>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</si>
  <si>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</si>
  <si>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</si>
  <si>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</si>
  <si>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</si>
  <si>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</si>
  <si>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</si>
  <si>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</si>
  <si>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</si>
  <si>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</si>
  <si>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</si>
  <si>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</si>
  <si>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</si>
  <si>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</si>
  <si>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</si>
  <si>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</si>
  <si>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</si>
  <si>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</si>
  <si>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</si>
  <si>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</si>
  <si>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</si>
  <si>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</si>
  <si>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</si>
  <si>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</si>
  <si>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</si>
  <si>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</si>
  <si>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</si>
  <si>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</si>
  <si>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</si>
  <si>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</si>
  <si>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</si>
  <si>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</si>
  <si>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</si>
  <si>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</si>
  <si>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</si>
  <si>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</si>
  <si>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</si>
  <si>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</si>
  <si>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</si>
  <si>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</si>
  <si>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</si>
  <si>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</si>
  <si>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</si>
  <si>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</si>
  <si>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</si>
  <si>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</si>
  <si>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</si>
  <si>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</si>
  <si>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</si>
  <si>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</si>
  <si>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</si>
  <si>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</si>
  <si>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</si>
  <si>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</si>
  <si>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</si>
  <si>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</si>
  <si>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</si>
  <si>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</si>
  <si>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</si>
  <si>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</si>
  <si>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</si>
  <si>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</si>
  <si>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</si>
  <si>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</si>
  <si>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</si>
  <si>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</si>
  <si>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</si>
  <si>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</si>
  <si>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</si>
  <si>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</si>
  <si>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</si>
  <si>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</si>
  <si>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</si>
  <si>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</si>
  <si>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</si>
  <si>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</si>
  <si>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</si>
  <si>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</si>
  <si>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</si>
  <si>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</si>
  <si>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</si>
  <si>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</si>
  <si>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</si>
  <si>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</si>
  <si>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</si>
  <si>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</si>
  <si>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</si>
  <si>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</si>
  <si>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</si>
  <si>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</si>
  <si>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</si>
  <si>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</si>
  <si>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</si>
  <si>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</si>
  <si>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</si>
  <si>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</si>
  <si>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</si>
  <si>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</si>
  <si>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</si>
  <si>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</si>
  <si>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</si>
  <si>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</si>
  <si>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</si>
  <si>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</si>
  <si>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</si>
  <si>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</si>
  <si>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</si>
  <si>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</si>
  <si>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</si>
  <si>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</si>
  <si>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</si>
  <si>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</si>
  <si>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</si>
  <si>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</si>
  <si>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</si>
  <si>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</si>
  <si>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</si>
  <si>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</si>
  <si>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</si>
  <si>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</si>
  <si>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</si>
  <si>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</si>
  <si>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</si>
  <si>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</si>
  <si>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</si>
  <si>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</si>
  <si>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</si>
  <si>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</si>
  <si>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</si>
  <si>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</si>
  <si>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</si>
  <si>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</si>
  <si>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</si>
  <si>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</si>
  <si>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</si>
  <si>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</si>
  <si>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</si>
  <si>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</si>
  <si>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</si>
  <si>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</si>
  <si>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</si>
  <si>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</si>
  <si>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</si>
  <si>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</si>
  <si>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</si>
  <si>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</si>
  <si>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</si>
  <si>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</si>
  <si>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</si>
  <si>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</si>
  <si>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</si>
  <si>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</si>
  <si>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</si>
  <si>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</si>
  <si>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</si>
  <si>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</si>
  <si>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</si>
  <si>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</si>
  <si>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</si>
  <si>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</si>
  <si>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</si>
  <si>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</si>
  <si>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</si>
  <si>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</si>
  <si>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</si>
  <si>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</si>
  <si>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</si>
  <si>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</si>
  <si>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</si>
  <si>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</si>
  <si>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</si>
  <si>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</si>
  <si>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</si>
  <si>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</si>
  <si>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</si>
  <si>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</si>
  <si>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</si>
  <si>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</si>
  <si>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</si>
  <si>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</si>
  <si>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</si>
  <si>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</si>
  <si>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</si>
  <si>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</si>
  <si>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</si>
  <si>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</si>
  <si>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</si>
  <si>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</si>
  <si>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</si>
  <si>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</si>
  <si>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</si>
  <si>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</si>
  <si>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</si>
  <si>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</si>
  <si>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</si>
  <si>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</si>
  <si>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</si>
  <si>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</si>
  <si>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</si>
  <si>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</si>
  <si>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</si>
  <si>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</si>
  <si>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</si>
  <si>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</si>
  <si>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</si>
  <si>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</si>
  <si>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</si>
  <si>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</si>
  <si>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</si>
  <si>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</si>
  <si>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</si>
  <si>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</si>
  <si>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</si>
  <si>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</si>
  <si>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</si>
  <si>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</si>
  <si>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</si>
  <si>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</si>
  <si>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</si>
  <si>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</si>
  <si>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</si>
  <si>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</si>
  <si>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</si>
  <si>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</si>
  <si>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</si>
  <si>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</si>
  <si>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</si>
  <si>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</si>
  <si>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</si>
  <si>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</si>
  <si>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</si>
  <si>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</si>
  <si>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</si>
  <si>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</si>
  <si>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</si>
  <si>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</si>
  <si>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</si>
  <si>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</si>
  <si>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</si>
  <si>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</si>
  <si>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</si>
  <si>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</si>
  <si>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</si>
  <si>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</si>
  <si>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</si>
  <si>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</si>
  <si>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</si>
  <si>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</si>
  <si>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</si>
  <si>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</si>
  <si>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</si>
  <si>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</si>
  <si>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</si>
  <si>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</si>
  <si>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</si>
  <si>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</si>
  <si>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</si>
  <si>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</si>
  <si>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</si>
  <si>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</si>
  <si>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</si>
  <si>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</si>
  <si>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</si>
  <si>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</si>
  <si>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</si>
  <si>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</si>
  <si>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</si>
  <si>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</si>
  <si>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</si>
  <si>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</si>
  <si>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</si>
  <si>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</si>
  <si>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</si>
  <si>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</si>
  <si>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</si>
  <si>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</si>
  <si>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</si>
  <si>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</si>
  <si>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</si>
  <si>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</si>
  <si>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</si>
  <si>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</si>
  <si>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</si>
  <si>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</si>
  <si>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</si>
  <si>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</si>
  <si>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</si>
  <si>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</si>
  <si>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</si>
  <si>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</si>
  <si>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</si>
  <si>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</si>
  <si>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</si>
  <si>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</si>
  <si>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</si>
  <si>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</si>
  <si>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</si>
  <si>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</si>
  <si>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</si>
  <si>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</si>
  <si>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</si>
  <si>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</si>
  <si>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</si>
  <si>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</si>
  <si>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</si>
  <si>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</si>
  <si>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</si>
  <si>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</si>
  <si>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</si>
  <si>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</si>
  <si>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</si>
  <si>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</si>
  <si>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</si>
  <si>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</si>
  <si>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</si>
  <si>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</si>
  <si>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</si>
  <si>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</si>
  <si>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</si>
  <si>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</si>
  <si>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</si>
  <si>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</si>
  <si>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</si>
  <si>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</si>
  <si>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</si>
  <si>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</si>
  <si>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</si>
  <si>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</si>
  <si>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</si>
  <si>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</si>
  <si>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</si>
  <si>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</si>
  <si>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</si>
  <si>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</si>
  <si>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</si>
  <si>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</si>
  <si>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</si>
  <si>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</si>
  <si>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</si>
  <si>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</si>
  <si>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</si>
  <si>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</si>
  <si>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</si>
  <si>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</si>
  <si>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</si>
  <si>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</si>
  <si>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</si>
  <si>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</si>
  <si>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</si>
  <si>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</si>
  <si>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</si>
  <si>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</si>
  <si>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</si>
  <si>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</si>
  <si>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</si>
  <si>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</si>
  <si>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</si>
  <si>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</si>
  <si>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</si>
  <si>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</si>
  <si>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</si>
  <si>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</si>
  <si>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</si>
  <si>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</si>
  <si>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</si>
  <si>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</si>
  <si>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</si>
  <si>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</si>
  <si>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</si>
  <si>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</si>
  <si>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</si>
  <si>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</si>
  <si>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</si>
  <si>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</si>
  <si>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</si>
  <si>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</si>
  <si>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</si>
  <si>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</si>
  <si>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</si>
  <si>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</si>
  <si>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</si>
  <si>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</si>
  <si>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</si>
  <si>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</si>
  <si>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</si>
  <si>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</si>
  <si>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</si>
  <si>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</si>
  <si>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</si>
  <si>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</si>
  <si>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</si>
  <si>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</si>
  <si>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</si>
  <si>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</si>
  <si>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</si>
  <si>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</si>
  <si>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</si>
  <si>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</si>
  <si>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</si>
  <si>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</si>
  <si>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</si>
  <si>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</si>
  <si>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</si>
  <si>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</si>
  <si>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</si>
  <si>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</si>
  <si>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</si>
  <si>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</si>
  <si>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</si>
  <si>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</si>
  <si>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</si>
  <si>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</si>
  <si>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</si>
  <si>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</si>
  <si>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</si>
  <si>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</si>
  <si>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</si>
  <si>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</si>
  <si>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</si>
  <si>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</si>
  <si>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</si>
  <si>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</si>
  <si>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</si>
  <si>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</si>
  <si>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</si>
  <si>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</si>
  <si>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</si>
  <si>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</si>
  <si>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</si>
  <si>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</si>
  <si>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</si>
  <si>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</si>
  <si>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</si>
  <si>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</si>
  <si>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</si>
  <si>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</si>
  <si>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</si>
  <si>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</si>
  <si>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</si>
  <si>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</si>
  <si>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</si>
  <si>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</si>
  <si>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</si>
  <si>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</si>
  <si>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</si>
  <si>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</si>
  <si>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</si>
  <si>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</si>
  <si>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</si>
  <si>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</si>
  <si>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</si>
  <si>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</si>
  <si>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</si>
  <si>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</si>
  <si>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</si>
  <si>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</si>
  <si>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</si>
  <si>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</si>
  <si>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</si>
  <si>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</si>
  <si>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</si>
  <si>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</si>
  <si>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</si>
  <si>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</si>
  <si>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</si>
  <si>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</si>
  <si>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</si>
  <si>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</si>
  <si>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</si>
  <si>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</si>
  <si>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</si>
  <si>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</si>
  <si>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</si>
  <si>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</si>
  <si>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</si>
  <si>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</si>
  <si>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</si>
  <si>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</si>
  <si>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</si>
  <si>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</si>
  <si>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</si>
  <si>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</si>
  <si>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</si>
  <si>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</si>
  <si>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</si>
  <si>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</si>
  <si>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</si>
  <si>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</si>
  <si>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</si>
  <si>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</si>
  <si>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</si>
  <si>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</si>
  <si>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</si>
  <si>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</si>
  <si>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</si>
  <si>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</si>
  <si>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</si>
  <si>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</si>
  <si>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</si>
  <si>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</si>
  <si>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</si>
  <si>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</si>
  <si>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</si>
  <si>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</si>
  <si>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</si>
  <si>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</si>
  <si>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</si>
  <si>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</si>
  <si>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</si>
  <si>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</si>
  <si>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</si>
  <si>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</si>
  <si>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</si>
  <si>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</si>
  <si>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</si>
  <si>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</si>
  <si>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</si>
  <si>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</si>
  <si>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</si>
  <si>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</si>
  <si>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</si>
  <si>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</si>
  <si>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</si>
  <si>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</si>
  <si>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</si>
  <si>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</si>
  <si>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</si>
  <si>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</si>
  <si>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</si>
  <si>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</si>
  <si>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</si>
  <si>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</si>
  <si>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</si>
  <si>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</si>
  <si>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</si>
  <si>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</si>
  <si>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</si>
  <si>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</si>
  <si>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</si>
  <si>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</si>
  <si>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</si>
  <si>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</si>
  <si>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</si>
  <si>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</si>
  <si>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</si>
  <si>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</si>
  <si>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</si>
  <si>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</si>
  <si>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</si>
  <si>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</si>
  <si>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</si>
  <si>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</si>
  <si>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</si>
  <si>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</si>
  <si>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</si>
  <si>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</si>
  <si>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</si>
  <si>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</si>
  <si>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</si>
  <si>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</si>
  <si>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</si>
  <si>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</si>
  <si>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</si>
  <si>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</si>
  <si>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</si>
  <si>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</si>
  <si>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</si>
  <si>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</si>
  <si>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</si>
  <si>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</si>
  <si>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</si>
  <si>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</si>
  <si>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</si>
  <si>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</si>
  <si>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</si>
  <si>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</si>
  <si>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</si>
  <si>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</si>
  <si>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</si>
  <si>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</si>
  <si>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</si>
  <si>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</si>
  <si>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</si>
  <si>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</si>
  <si>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</si>
  <si>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</si>
  <si>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</si>
  <si>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</si>
  <si>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</si>
  <si>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</si>
  <si>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</si>
  <si>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</si>
  <si>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</si>
  <si>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</si>
  <si>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</si>
  <si>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</si>
  <si>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</si>
  <si>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</si>
  <si>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</si>
  <si>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</si>
  <si>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</si>
  <si>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</si>
  <si>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</si>
  <si>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</si>
  <si>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</si>
  <si>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</si>
  <si>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</si>
  <si>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</si>
  <si>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</si>
  <si>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</si>
  <si>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</si>
  <si>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</si>
  <si>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</si>
  <si>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</si>
  <si>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</si>
  <si>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</si>
  <si>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</si>
  <si>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</si>
  <si>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</si>
  <si>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</si>
  <si>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</si>
  <si>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</si>
  <si>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</si>
  <si>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</si>
  <si>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</si>
  <si>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</si>
  <si>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</si>
  <si>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</si>
  <si>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</si>
  <si>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</si>
  <si>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</si>
  <si>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</si>
  <si>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</si>
  <si>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</si>
  <si>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</si>
  <si>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</si>
  <si>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</si>
  <si>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</si>
  <si>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</si>
  <si>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</si>
  <si>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</si>
  <si>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</si>
  <si>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</si>
  <si>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</si>
  <si>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</si>
  <si>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</si>
  <si>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</si>
  <si>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</si>
  <si>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</si>
  <si>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</si>
  <si>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</si>
  <si>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</si>
  <si>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</si>
  <si>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</si>
  <si>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</si>
  <si>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</si>
  <si>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</si>
  <si>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</si>
  <si>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</si>
  <si>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</si>
  <si>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</si>
  <si>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</si>
  <si>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</si>
  <si>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</si>
  <si>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</si>
  <si>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</si>
  <si>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</si>
  <si>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</si>
  <si>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</si>
  <si>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</si>
  <si>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</si>
  <si>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</si>
  <si>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</si>
  <si>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</si>
  <si>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</si>
  <si>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</si>
  <si>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</si>
  <si>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</si>
  <si>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</si>
  <si>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</si>
  <si>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</si>
  <si>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</si>
  <si>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</si>
  <si>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</si>
  <si>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</si>
  <si>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</si>
  <si>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</si>
  <si>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</si>
  <si>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</si>
  <si>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</si>
  <si>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</si>
  <si>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</si>
  <si>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</si>
  <si>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</si>
  <si>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</si>
  <si>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</si>
  <si>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</si>
  <si>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</si>
  <si>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</si>
  <si>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</si>
  <si>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</si>
  <si>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</si>
  <si>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</si>
  <si>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</si>
  <si>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</si>
  <si>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</si>
  <si>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</si>
  <si>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</si>
  <si>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</si>
  <si>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</si>
  <si>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</si>
  <si>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</si>
  <si>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</si>
  <si>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</si>
  <si>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</si>
  <si>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</si>
  <si>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</si>
  <si>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</si>
  <si>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</si>
  <si>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</si>
  <si>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</si>
  <si>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</si>
  <si>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</si>
  <si>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</si>
  <si>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</si>
  <si>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</si>
  <si>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</si>
  <si>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</si>
  <si>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</si>
  <si>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</si>
  <si>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</si>
  <si>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</si>
  <si>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</si>
  <si>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</si>
  <si>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</si>
  <si>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</si>
  <si>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</si>
  <si>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</si>
  <si>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</si>
  <si>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</si>
  <si>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</si>
  <si>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</si>
  <si>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</si>
  <si>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</si>
  <si>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</si>
  <si>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</si>
  <si>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</si>
  <si>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</si>
  <si>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</si>
  <si>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</si>
  <si>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</si>
  <si>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</si>
  <si>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</si>
  <si>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</si>
  <si>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</si>
  <si>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</si>
  <si>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</si>
  <si>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</si>
  <si>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</si>
  <si>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</si>
  <si>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</si>
  <si>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</si>
  <si>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</si>
  <si>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</si>
  <si>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</si>
  <si>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</si>
  <si>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</si>
  <si>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</si>
  <si>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</si>
  <si>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</si>
  <si>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</si>
  <si>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</si>
  <si>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</si>
  <si>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</si>
  <si>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</si>
  <si>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</si>
  <si>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</si>
  <si>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</si>
  <si>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</si>
  <si>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</si>
  <si>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</si>
  <si>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</si>
  <si>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</si>
  <si>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</si>
  <si>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</si>
  <si>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</si>
  <si>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</si>
  <si>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</si>
  <si>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</si>
  <si>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</si>
  <si>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</si>
  <si>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</si>
  <si>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</si>
  <si>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</si>
  <si>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</si>
  <si>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</si>
  <si>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</si>
  <si>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</si>
  <si>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</si>
  <si>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</si>
  <si>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</si>
  <si>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</si>
  <si>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</si>
  <si>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</si>
  <si>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</si>
  <si>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</si>
  <si>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</si>
  <si>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</si>
  <si>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</si>
  <si>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</si>
  <si>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</si>
  <si>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</si>
  <si>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</si>
  <si>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</si>
  <si>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</si>
  <si>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</si>
  <si>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</si>
  <si>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</si>
  <si>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</si>
  <si>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</si>
  <si>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</si>
  <si>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</si>
  <si>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</si>
  <si>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</si>
  <si>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</si>
  <si>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</si>
  <si>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</si>
  <si>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</si>
  <si>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</si>
  <si>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</si>
  <si>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</si>
  <si>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</si>
  <si>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</si>
  <si>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</si>
  <si>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</si>
  <si>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</si>
  <si>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</si>
  <si>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</si>
  <si>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</si>
  <si>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</si>
  <si>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</si>
  <si>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</si>
  <si>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</si>
  <si>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</si>
  <si>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</si>
  <si>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</si>
  <si>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</si>
  <si>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</si>
  <si>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</si>
  <si>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</si>
  <si>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</si>
  <si>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</si>
  <si>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</si>
  <si>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</si>
  <si>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</si>
  <si>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</si>
  <si>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</si>
  <si>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</si>
  <si>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</si>
  <si>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</si>
  <si>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</si>
  <si>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</si>
  <si>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</si>
  <si>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</si>
  <si>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</si>
  <si>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</si>
  <si>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</si>
  <si>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</si>
  <si>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</si>
  <si>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</si>
  <si>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</si>
  <si>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</si>
  <si>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</si>
  <si>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</si>
  <si>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</si>
  <si>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</si>
  <si>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</si>
  <si>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</si>
  <si>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</si>
  <si>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</si>
  <si>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</si>
  <si>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</si>
  <si>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</si>
  <si>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</si>
  <si>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</si>
  <si>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</si>
  <si>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</si>
  <si>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</si>
  <si>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</si>
  <si>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</si>
  <si>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</si>
  <si>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</si>
  <si>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</si>
  <si>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</si>
  <si>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</si>
  <si>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</si>
  <si>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</si>
  <si>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</si>
  <si>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</si>
  <si>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</si>
  <si>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</si>
  <si>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</si>
  <si>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</si>
  <si>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</si>
  <si>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</si>
  <si>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</si>
  <si>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</si>
  <si>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</si>
  <si>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</si>
  <si>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</si>
  <si>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</si>
  <si>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</si>
  <si>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</si>
  <si>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</si>
  <si>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</si>
  <si>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</si>
  <si>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</si>
  <si>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</si>
  <si>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</si>
  <si>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</si>
  <si>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</si>
  <si>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</si>
  <si>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</si>
  <si>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</si>
  <si>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</si>
  <si>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</si>
  <si>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</si>
  <si>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</si>
  <si>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</si>
  <si>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</si>
  <si>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</si>
  <si>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</si>
  <si>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</si>
  <si>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</si>
  <si>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</si>
  <si>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</si>
  <si>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</si>
  <si>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</si>
  <si>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</si>
  <si>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</si>
  <si>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</si>
  <si>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</si>
  <si>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</si>
  <si>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</si>
  <si>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</si>
  <si>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</si>
  <si>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</si>
  <si>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</si>
  <si>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</si>
  <si>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</si>
  <si>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</si>
  <si>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</si>
  <si>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</si>
  <si>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</si>
  <si>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</si>
  <si>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</si>
  <si>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</si>
  <si>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</si>
  <si>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</si>
  <si>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</si>
  <si>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</si>
  <si>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</si>
  <si>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</si>
  <si>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</si>
  <si>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</si>
  <si>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</si>
  <si>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</si>
  <si>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</si>
  <si>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</si>
  <si>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</si>
  <si>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</si>
  <si>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</si>
  <si>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</si>
  <si>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</si>
  <si>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</si>
  <si>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</si>
  <si>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</si>
  <si>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</si>
  <si>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</si>
  <si>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</si>
  <si>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</si>
  <si>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</si>
  <si>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</si>
  <si>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</si>
  <si>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</si>
  <si>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</si>
  <si>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</si>
  <si>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</si>
  <si>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</si>
  <si>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</si>
  <si>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</si>
  <si>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</si>
  <si>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</si>
  <si>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</si>
  <si>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</si>
  <si>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</si>
  <si>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</si>
  <si>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</si>
  <si>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</si>
  <si>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</si>
  <si>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</si>
  <si>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</si>
  <si>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</si>
  <si>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</si>
  <si>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</si>
  <si>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</si>
  <si>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</si>
  <si>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</si>
  <si>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</si>
  <si>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</si>
  <si>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</si>
  <si>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</si>
  <si>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</si>
  <si>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</si>
  <si>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</si>
  <si>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</si>
  <si>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</si>
  <si>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</si>
  <si>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</si>
  <si>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</si>
  <si>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</si>
  <si>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</si>
  <si>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</si>
  <si>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</si>
  <si>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</si>
  <si>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</si>
  <si>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</si>
  <si>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</si>
  <si>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</si>
  <si>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</si>
  <si>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</si>
  <si>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</si>
  <si>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</si>
  <si>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</si>
  <si>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</si>
  <si>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</si>
  <si>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</si>
  <si>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</si>
  <si>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</si>
  <si>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</si>
  <si>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</si>
  <si>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</si>
  <si>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</si>
  <si>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</si>
  <si>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</si>
  <si>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</si>
  <si>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</si>
  <si>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</si>
  <si>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</si>
  <si>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</si>
  <si>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</si>
  <si>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</si>
  <si>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</si>
  <si>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</si>
  <si>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</si>
  <si>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</si>
  <si>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</si>
  <si>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</si>
  <si>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</si>
  <si>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</si>
  <si>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</si>
  <si>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</si>
  <si>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</si>
  <si>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</si>
  <si>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</si>
  <si>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</si>
  <si>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</si>
  <si>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</si>
  <si>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</si>
  <si>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</si>
  <si>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</si>
  <si>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</si>
  <si>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</si>
  <si>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</si>
  <si>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</si>
  <si>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</si>
  <si>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</si>
  <si>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</si>
  <si>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</si>
  <si>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</si>
  <si>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</si>
  <si>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</si>
  <si>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</si>
  <si>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</si>
  <si>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</si>
  <si>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</si>
  <si>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</si>
  <si>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</si>
  <si>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</si>
  <si>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</si>
  <si>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</si>
  <si>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</si>
  <si>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</si>
  <si>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</si>
  <si>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</si>
  <si>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</si>
  <si>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</si>
  <si>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</si>
  <si>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</si>
  <si>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</si>
  <si>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</si>
  <si>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</si>
  <si>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</si>
  <si>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</si>
  <si>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</si>
  <si>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</si>
  <si>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</si>
  <si>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</si>
  <si>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</si>
  <si>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</si>
  <si>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</si>
  <si>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</si>
  <si>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</si>
  <si>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</si>
  <si>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</si>
  <si>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</si>
  <si>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</si>
  <si>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</si>
  <si>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</si>
  <si>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</si>
  <si>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</si>
  <si>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</si>
  <si>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</si>
  <si>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</si>
  <si>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</si>
  <si>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</si>
  <si>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</si>
  <si>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</si>
  <si>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</si>
  <si>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</si>
  <si>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</si>
  <si>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</si>
  <si>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</si>
  <si>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</si>
  <si>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</si>
  <si>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</si>
  <si>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</si>
  <si>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</si>
  <si>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</si>
  <si>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</si>
  <si>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</si>
  <si>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</si>
  <si>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</si>
  <si>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</si>
  <si>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</si>
  <si>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</si>
  <si>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</si>
  <si>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</si>
  <si>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</si>
  <si>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</si>
  <si>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</si>
  <si>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</si>
  <si>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</si>
  <si>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</si>
  <si>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</si>
  <si>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</si>
  <si>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</si>
  <si>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</si>
  <si>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</si>
  <si>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</si>
  <si>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</si>
  <si>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</si>
  <si>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</si>
  <si>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</si>
  <si>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</si>
  <si>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</si>
  <si>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</si>
  <si>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</si>
  <si>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</si>
  <si>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</si>
  <si>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</si>
  <si>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</si>
  <si>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</si>
  <si>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</si>
  <si>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</si>
  <si>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</si>
  <si>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</si>
  <si>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</si>
  <si>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</si>
  <si>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</si>
  <si>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</si>
  <si>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</si>
  <si>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</si>
  <si>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</si>
  <si>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</si>
  <si>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</si>
  <si>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</si>
  <si>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</si>
  <si>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</si>
  <si>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</si>
  <si>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</si>
  <si>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</si>
  <si>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</si>
  <si>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</si>
  <si>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</si>
  <si>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</si>
  <si>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</si>
  <si>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</si>
  <si>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</si>
  <si>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</si>
  <si>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</si>
  <si>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</si>
  <si>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</si>
  <si>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</si>
  <si>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</si>
  <si>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</si>
  <si>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</si>
  <si>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</si>
  <si>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</si>
  <si>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</si>
  <si>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</si>
  <si>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</si>
  <si>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</si>
  <si>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</si>
  <si>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</si>
  <si>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</si>
  <si>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</si>
  <si>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</si>
  <si>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</si>
  <si>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</si>
  <si>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</si>
  <si>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</si>
  <si>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</si>
  <si>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</si>
  <si>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</si>
  <si>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</si>
  <si>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</si>
  <si>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</si>
  <si>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</si>
  <si>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</si>
  <si>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</si>
  <si>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</si>
  <si>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</si>
  <si>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</si>
  <si>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</si>
  <si>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</si>
  <si>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</si>
  <si>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</si>
  <si>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</si>
  <si>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</si>
  <si>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</si>
  <si>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</si>
  <si>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</si>
  <si>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</si>
  <si>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</si>
  <si>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</si>
  <si>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</si>
  <si>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</si>
  <si>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</si>
  <si>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</si>
  <si>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</si>
  <si>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</si>
  <si>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</si>
  <si>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</si>
  <si>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</si>
  <si>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</si>
  <si>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</si>
  <si>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</si>
  <si>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</si>
  <si>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</si>
  <si>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</si>
  <si>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</si>
  <si>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</si>
  <si>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</si>
  <si>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</si>
  <si>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</si>
  <si>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</si>
  <si>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</si>
  <si>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</si>
  <si>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</si>
  <si>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</si>
  <si>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</si>
  <si>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</si>
  <si>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</si>
  <si>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</si>
  <si>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</si>
  <si>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</si>
  <si>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</si>
  <si>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</si>
  <si>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</si>
  <si>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</si>
  <si>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</si>
  <si>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</si>
  <si>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</si>
  <si>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</si>
  <si>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</si>
  <si>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</si>
  <si>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</si>
  <si>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</si>
  <si>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</si>
  <si>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</si>
  <si>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</si>
  <si>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</si>
  <si>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</si>
  <si>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</si>
  <si>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</si>
  <si>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</si>
  <si>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</si>
  <si>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</si>
  <si>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</si>
  <si>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</si>
  <si>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</si>
  <si>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</si>
  <si>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</si>
  <si>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</si>
  <si>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</si>
  <si>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</si>
  <si>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</si>
  <si>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</si>
  <si>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</si>
  <si>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</si>
  <si>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</si>
  <si>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</si>
  <si>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</si>
  <si>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</si>
  <si>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</si>
  <si>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</si>
  <si>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</si>
  <si>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</si>
  <si>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</si>
  <si>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</si>
  <si>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</si>
  <si>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</si>
  <si>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</si>
  <si>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</si>
  <si>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</si>
  <si>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</si>
  <si>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</si>
  <si>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</si>
  <si>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</si>
  <si>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</si>
  <si>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</si>
  <si>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</si>
  <si>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</si>
  <si>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</si>
  <si>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</si>
  <si>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</si>
  <si>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</si>
  <si>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</si>
  <si>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</si>
  <si>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</si>
  <si>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</si>
  <si>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</si>
  <si>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</si>
  <si>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</si>
  <si>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</si>
  <si>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</si>
  <si>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</si>
  <si>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</si>
  <si>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</si>
  <si>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</si>
  <si>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</si>
  <si>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</si>
  <si>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</si>
  <si>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</si>
  <si>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</si>
  <si>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</si>
  <si>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</si>
  <si>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</si>
  <si>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</si>
  <si>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</si>
  <si>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</si>
  <si>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</si>
  <si>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</si>
  <si>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</si>
  <si>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</si>
  <si>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</si>
  <si>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</si>
  <si>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</si>
  <si>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</si>
  <si>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</si>
  <si>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</si>
  <si>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</si>
  <si>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</si>
  <si>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</si>
  <si>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</si>
  <si>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</si>
  <si>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</si>
  <si>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</si>
  <si>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</si>
  <si>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</si>
  <si>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</si>
  <si>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</si>
  <si>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</si>
  <si>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</si>
  <si>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</si>
  <si>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</si>
  <si>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</si>
  <si>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</si>
  <si>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</si>
  <si>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</si>
  <si>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</si>
  <si>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</si>
  <si>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</si>
  <si>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</si>
  <si>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</si>
  <si>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</si>
  <si>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</si>
  <si>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</si>
  <si>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</si>
  <si>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</si>
  <si>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</si>
  <si>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</si>
  <si>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</si>
  <si>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</si>
  <si>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</si>
  <si>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</si>
  <si>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</si>
  <si>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</si>
  <si>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</si>
  <si>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</si>
  <si>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</si>
  <si>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</si>
  <si>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</si>
  <si>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</si>
  <si>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</si>
  <si>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</si>
  <si>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</si>
  <si>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</si>
  <si>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</si>
  <si>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</si>
  <si>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</si>
  <si>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</si>
  <si>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</si>
  <si>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</si>
  <si>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</si>
  <si>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</si>
  <si>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</si>
  <si>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</si>
  <si>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</si>
  <si>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</si>
  <si>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</si>
  <si>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</si>
  <si>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</si>
  <si>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</si>
  <si>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</si>
  <si>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</si>
  <si>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</si>
  <si>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</si>
  <si>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</si>
  <si>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</si>
  <si>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</si>
  <si>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</si>
  <si>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</si>
  <si>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</si>
  <si>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</si>
  <si>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</si>
  <si>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</si>
  <si>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</si>
  <si>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</si>
  <si>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</si>
  <si>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</si>
  <si>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</si>
  <si>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</si>
  <si>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</si>
  <si>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</si>
  <si>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</si>
  <si>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</si>
  <si>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</si>
  <si>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</si>
  <si>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</si>
  <si>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</si>
  <si>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</si>
  <si>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</si>
  <si>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</si>
  <si>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</si>
  <si>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</si>
  <si>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</si>
  <si>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</si>
  <si>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</si>
  <si>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</si>
  <si>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</si>
  <si>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</si>
  <si>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</si>
  <si>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</si>
  <si>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</si>
  <si>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</si>
  <si>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</si>
  <si>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</si>
  <si>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</si>
  <si>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</si>
  <si>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</si>
  <si>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</si>
  <si>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</si>
  <si>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</si>
  <si>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</si>
  <si>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</si>
  <si>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</si>
  <si>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</si>
  <si>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</si>
  <si>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</si>
  <si>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</si>
  <si>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</si>
  <si>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</si>
  <si>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</si>
  <si>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</si>
  <si>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</si>
  <si>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</si>
  <si>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</si>
  <si>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</si>
  <si>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</si>
  <si>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</si>
  <si>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</si>
  <si>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</si>
  <si>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</si>
  <si>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</si>
  <si>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</si>
  <si>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</si>
  <si>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</si>
  <si>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</si>
  <si>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</si>
  <si>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</si>
  <si>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</si>
  <si>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</si>
  <si>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</si>
  <si>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</si>
  <si>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</si>
  <si>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</si>
  <si>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</si>
  <si>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</si>
  <si>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</si>
  <si>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</si>
  <si>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</si>
  <si>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</si>
  <si>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</si>
  <si>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</si>
  <si>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</si>
  <si>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</si>
  <si>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</si>
  <si>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</si>
  <si>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</si>
  <si>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</si>
  <si>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</si>
  <si>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</si>
  <si>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</si>
  <si>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</si>
  <si>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</si>
  <si>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</si>
  <si>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</si>
  <si>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</si>
  <si>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</si>
  <si>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</si>
  <si>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</si>
  <si>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</si>
  <si>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</si>
  <si>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</si>
  <si>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</si>
  <si>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</si>
  <si>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</si>
  <si>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</si>
  <si>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</si>
  <si>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</si>
  <si>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</si>
  <si>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</si>
  <si>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</si>
  <si>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</si>
  <si>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</si>
  <si>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</si>
  <si>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</si>
  <si>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</si>
  <si>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</si>
  <si>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</si>
  <si>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</si>
  <si>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</si>
  <si>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</si>
  <si>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</si>
  <si>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</si>
  <si>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</si>
  <si>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</si>
  <si>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</si>
  <si>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</si>
  <si>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</si>
  <si>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</si>
  <si>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</si>
  <si>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</si>
  <si>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</si>
  <si>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</si>
  <si>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</si>
  <si>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</si>
  <si>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</si>
  <si>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</si>
  <si>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</si>
  <si>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</si>
  <si>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</si>
  <si>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</si>
  <si>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</si>
  <si>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</si>
  <si>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</si>
  <si>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</si>
  <si>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</si>
  <si>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</si>
  <si>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</si>
  <si>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</si>
  <si>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</si>
  <si>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</si>
  <si>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</si>
  <si>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</si>
  <si>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</si>
  <si>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</si>
  <si>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</si>
  <si>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</si>
  <si>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</si>
  <si>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</si>
  <si>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</si>
  <si>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</si>
  <si>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</si>
  <si>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</si>
  <si>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</si>
  <si>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</si>
  <si>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</si>
  <si>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</si>
  <si>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</si>
  <si>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</si>
  <si>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</si>
  <si>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</si>
  <si>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</si>
  <si>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</si>
  <si>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</si>
  <si>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</si>
  <si>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</si>
  <si>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</si>
  <si>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</si>
  <si>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</si>
  <si>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</si>
  <si>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</si>
  <si>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</si>
  <si>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</si>
  <si>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</si>
  <si>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</si>
  <si>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</si>
  <si>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</si>
  <si>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</si>
  <si>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</si>
  <si>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</si>
  <si>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</si>
  <si>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</si>
  <si>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</si>
  <si>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</si>
  <si>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</si>
  <si>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</si>
  <si>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</si>
  <si>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</si>
  <si>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</si>
  <si>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</si>
  <si>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</si>
  <si>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</si>
  <si>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</si>
  <si>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</si>
  <si>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</si>
  <si>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</si>
  <si>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</si>
  <si>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</si>
  <si>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</si>
  <si>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</si>
  <si>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</si>
  <si>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</si>
  <si>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</si>
  <si>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</si>
  <si>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</si>
  <si>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</si>
  <si>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</si>
  <si>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</si>
  <si>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</si>
  <si>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</si>
  <si>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</si>
  <si>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</si>
  <si>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</si>
  <si>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</si>
  <si>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</si>
  <si>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</si>
  <si>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</si>
  <si>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</si>
  <si>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</si>
  <si>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</si>
  <si>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</si>
  <si>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</si>
  <si>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</si>
  <si>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</si>
  <si>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</si>
  <si>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</si>
  <si>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</si>
  <si>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</si>
  <si>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</si>
  <si>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</si>
  <si>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</si>
  <si>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</si>
  <si>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</si>
  <si>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</si>
  <si>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</si>
  <si>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</si>
  <si>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</si>
  <si>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</si>
  <si>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</si>
  <si>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</si>
  <si>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</si>
  <si>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</si>
  <si>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</si>
  <si>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</si>
  <si>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</si>
  <si>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</si>
  <si>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</si>
  <si>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</si>
  <si>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</si>
  <si>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</si>
  <si>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</si>
  <si>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</si>
  <si>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</si>
  <si>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</si>
  <si>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</si>
  <si>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</si>
  <si>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</si>
  <si>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</si>
  <si>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</si>
  <si>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</si>
  <si>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</si>
  <si>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</si>
  <si>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</si>
  <si>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</si>
  <si>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</si>
  <si>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</si>
  <si>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</si>
  <si>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</si>
  <si>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</si>
  <si>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</si>
  <si>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</si>
  <si>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</si>
  <si>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</si>
  <si>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</si>
  <si>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</si>
  <si>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</si>
  <si>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</si>
  <si>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</si>
  <si>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</si>
  <si>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</si>
  <si>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</si>
  <si>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</si>
  <si>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</si>
  <si>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</si>
  <si>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</si>
  <si>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</si>
  <si>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</si>
  <si>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</si>
  <si>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</si>
  <si>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</si>
  <si>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</si>
  <si>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</si>
  <si>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</si>
  <si>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</si>
  <si>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</si>
  <si>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</si>
  <si>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</si>
  <si>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</si>
  <si>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</si>
  <si>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</si>
  <si>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</si>
  <si>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</si>
  <si>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</si>
  <si>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</si>
  <si>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</si>
  <si>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</si>
  <si>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</si>
  <si>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</si>
  <si>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</si>
  <si>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</si>
  <si>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</si>
  <si>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</si>
  <si>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</si>
  <si>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</si>
  <si>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</si>
  <si>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</si>
  <si>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</si>
  <si>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</si>
  <si>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</si>
  <si>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</si>
  <si>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</si>
  <si>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</si>
  <si>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</si>
  <si>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</si>
  <si>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</si>
  <si>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</si>
  <si>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</si>
  <si>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</si>
  <si>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</si>
  <si>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</si>
  <si>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</si>
  <si>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</si>
  <si>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</si>
  <si>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</si>
  <si>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</si>
  <si>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</si>
  <si>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</si>
  <si>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</si>
  <si>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</si>
  <si>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</si>
  <si>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</si>
  <si>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</si>
  <si>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</si>
  <si>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</si>
  <si>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</si>
  <si>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</si>
  <si>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</si>
  <si>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</si>
  <si>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</si>
  <si>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</si>
  <si>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</si>
  <si>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</si>
  <si>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</si>
  <si>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</si>
  <si>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</si>
  <si>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</si>
  <si>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</si>
  <si>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</si>
  <si>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</si>
  <si>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</si>
  <si>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</si>
  <si>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</si>
  <si>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</si>
  <si>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</si>
  <si>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</si>
  <si>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</si>
  <si>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</si>
  <si>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</si>
  <si>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</si>
  <si>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</si>
  <si>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</si>
  <si>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</si>
  <si>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</si>
  <si>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</si>
  <si>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</si>
  <si>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</si>
  <si>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</si>
  <si>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</si>
  <si>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</si>
  <si>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</si>
  <si>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</si>
  <si>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</si>
  <si>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</si>
  <si>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</si>
  <si>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</si>
  <si>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</si>
  <si>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</si>
  <si>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</si>
  <si>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</si>
  <si>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</si>
  <si>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</si>
  <si>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</si>
  <si>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</si>
  <si>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</si>
  <si>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</si>
  <si>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</si>
  <si>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</si>
  <si>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</si>
  <si>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</si>
  <si>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</si>
  <si>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</si>
  <si>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</si>
  <si>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</si>
  <si>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</si>
  <si>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</si>
  <si>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</si>
  <si>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</si>
  <si>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</si>
  <si>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</si>
  <si>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</si>
  <si>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</si>
  <si>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</si>
  <si>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</si>
  <si>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</si>
  <si>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</si>
  <si>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</si>
  <si>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</si>
  <si>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</si>
  <si>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</si>
  <si>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</si>
  <si>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</si>
  <si>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</si>
  <si>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</si>
  <si>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</si>
  <si>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</si>
  <si>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</si>
  <si>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</si>
  <si>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</si>
  <si>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</si>
  <si>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</si>
  <si>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</si>
  <si>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</si>
  <si>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</si>
  <si>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</si>
  <si>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</si>
  <si>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</si>
  <si>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</si>
  <si>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</si>
  <si>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</si>
  <si>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</si>
  <si>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</si>
  <si>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</si>
  <si>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</si>
  <si>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</si>
  <si>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</si>
  <si>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</si>
  <si>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</si>
  <si>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</si>
  <si>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</si>
  <si>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</si>
  <si>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</si>
  <si>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</si>
  <si>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</si>
  <si>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</si>
  <si>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</si>
  <si>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</si>
  <si>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</si>
  <si>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</si>
  <si>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</si>
  <si>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</si>
  <si>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</si>
  <si>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</si>
  <si>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</si>
  <si>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</si>
  <si>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</si>
  <si>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</si>
  <si>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</si>
  <si>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</si>
  <si>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</si>
  <si>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</si>
  <si>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</si>
  <si>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</si>
  <si>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</si>
  <si>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</si>
  <si>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</si>
  <si>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</si>
  <si>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</si>
  <si>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</si>
  <si>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</si>
  <si>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</si>
  <si>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</si>
  <si>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</si>
  <si>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</si>
  <si>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</si>
  <si>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</si>
  <si>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</si>
  <si>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</si>
  <si>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</si>
  <si>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</si>
  <si>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</si>
  <si>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</si>
  <si>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</si>
  <si>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</si>
  <si>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</si>
  <si>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</si>
  <si>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</si>
  <si>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</si>
  <si>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</si>
  <si>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</si>
  <si>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</si>
  <si>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</si>
  <si>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</si>
  <si>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</si>
  <si>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</si>
  <si>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</si>
  <si>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</si>
  <si>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</si>
  <si>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</si>
  <si>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</si>
  <si>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</si>
  <si>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</si>
  <si>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</si>
  <si>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</si>
  <si>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</si>
  <si>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</si>
  <si>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</si>
  <si>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</si>
  <si>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</si>
  <si>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</si>
  <si>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</si>
  <si>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</si>
  <si>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</si>
  <si>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</si>
  <si>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</si>
  <si>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</si>
  <si>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</si>
  <si>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</si>
  <si>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</si>
  <si>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</si>
  <si>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</si>
  <si>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</si>
  <si>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</si>
  <si>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</si>
  <si>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</si>
  <si>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</si>
  <si>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</si>
  <si>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</si>
  <si>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</si>
  <si>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</si>
  <si>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</si>
  <si>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</si>
  <si>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</si>
  <si>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</si>
  <si>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</si>
  <si>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</si>
  <si>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</si>
  <si>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</si>
  <si>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</si>
  <si>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</si>
  <si>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</si>
  <si>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</si>
  <si>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</si>
  <si>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</si>
  <si>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</si>
  <si>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</si>
  <si>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</si>
  <si>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</si>
  <si>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</si>
  <si>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</si>
  <si>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</si>
  <si>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</si>
  <si>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</si>
  <si>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</si>
  <si>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</si>
  <si>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</si>
  <si>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</si>
  <si>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</si>
  <si>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</si>
  <si>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</si>
  <si>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</si>
  <si>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</si>
  <si>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</si>
  <si>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</si>
  <si>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</si>
  <si>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</si>
  <si>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</si>
  <si>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</si>
  <si>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</si>
  <si>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</si>
  <si>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</si>
  <si>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</si>
  <si>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</si>
  <si>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</si>
  <si>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</si>
  <si>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</si>
  <si>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</si>
  <si>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</si>
  <si>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</si>
  <si>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</si>
  <si>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</si>
  <si>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</si>
  <si>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</si>
  <si>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</si>
  <si>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</si>
  <si>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</si>
  <si>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</si>
  <si>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</si>
  <si>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</si>
  <si>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</si>
  <si>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</si>
  <si>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</si>
  <si>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</si>
  <si>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</si>
  <si>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</si>
  <si>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</si>
  <si>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</si>
  <si>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</si>
  <si>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</si>
  <si>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</si>
  <si>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</si>
  <si>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</si>
  <si>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</si>
  <si>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</si>
  <si>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</si>
  <si>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</si>
  <si>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</si>
  <si>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</si>
  <si>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</si>
  <si>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</si>
  <si>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</si>
  <si>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</si>
  <si>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</si>
  <si>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</si>
  <si>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</si>
  <si>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</si>
  <si>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</si>
  <si>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</si>
  <si>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</si>
  <si>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</si>
  <si>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</si>
  <si>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</si>
  <si>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</si>
  <si>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</si>
  <si>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</si>
  <si>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</si>
  <si>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</si>
  <si>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</si>
  <si>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</si>
  <si>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</si>
  <si>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</si>
  <si>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</si>
  <si>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</si>
  <si>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</si>
  <si>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</si>
  <si>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</si>
  <si>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</si>
  <si>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</si>
  <si>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</si>
  <si>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</si>
  <si>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</si>
  <si>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</si>
  <si>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</si>
  <si>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</si>
  <si>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</si>
  <si>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</si>
  <si>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</si>
  <si>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</si>
  <si>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</si>
  <si>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</si>
  <si>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</si>
  <si>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</si>
  <si>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</si>
  <si>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</si>
  <si>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</si>
  <si>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</si>
  <si>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</si>
  <si>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</si>
  <si>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</si>
  <si>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</si>
  <si>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</si>
  <si>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</si>
  <si>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</si>
  <si>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</si>
  <si>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</si>
  <si>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</si>
  <si>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</si>
  <si>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</si>
  <si>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</si>
  <si>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</si>
  <si>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</si>
  <si>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</si>
  <si>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</si>
  <si>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</si>
  <si>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</si>
  <si>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</si>
  <si>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</si>
  <si>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</si>
  <si>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</si>
  <si>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</si>
  <si>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</si>
  <si>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</si>
  <si>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</si>
  <si>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</si>
  <si>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</si>
  <si>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</si>
  <si>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</si>
  <si>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</si>
  <si>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</si>
  <si>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</si>
  <si>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</si>
  <si>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</si>
  <si>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</si>
  <si>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</si>
  <si>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</si>
  <si>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</si>
  <si>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</si>
  <si>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</si>
  <si>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</si>
  <si>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</si>
  <si>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</si>
  <si>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</si>
  <si>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</si>
  <si>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</si>
  <si>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</si>
  <si>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</si>
  <si>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</si>
  <si>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</si>
  <si>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</si>
  <si>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</si>
  <si>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</si>
  <si>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</si>
  <si>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</si>
  <si>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</si>
  <si>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</si>
  <si>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</si>
  <si>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</si>
  <si>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</si>
  <si>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</si>
  <si>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</si>
  <si>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</si>
  <si>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</si>
  <si>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</si>
  <si>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</si>
  <si>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</si>
  <si>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</si>
  <si>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</si>
  <si>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</si>
  <si>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</si>
  <si>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</si>
  <si>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</si>
  <si>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</si>
  <si>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</si>
  <si>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</si>
  <si>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</si>
  <si>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</si>
  <si>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</si>
  <si>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</si>
  <si>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</si>
  <si>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</si>
  <si>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</si>
  <si>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</si>
  <si>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</si>
  <si>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</si>
  <si>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</si>
  <si>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</si>
  <si>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</si>
  <si>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</si>
  <si>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</si>
  <si>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</si>
  <si>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</si>
  <si>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</si>
  <si>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</si>
  <si>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</si>
  <si>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</si>
  <si>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</si>
  <si>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</si>
  <si>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</si>
  <si>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</si>
  <si>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</si>
  <si>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</si>
  <si>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</si>
  <si>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</si>
  <si>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</si>
  <si>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</si>
  <si>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</si>
  <si>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</si>
  <si>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</si>
  <si>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</si>
  <si>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</si>
  <si>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</si>
  <si>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</si>
  <si>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</si>
  <si>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</si>
  <si>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</si>
  <si>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</si>
  <si>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</si>
  <si>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</si>
  <si>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</si>
  <si>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</si>
  <si>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</si>
  <si>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</si>
  <si>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</si>
  <si>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</si>
  <si>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</si>
  <si>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</si>
  <si>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</si>
  <si>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</si>
  <si>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</si>
  <si>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</si>
  <si>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</si>
  <si>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</si>
  <si>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</si>
  <si>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</si>
  <si>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</si>
  <si>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</si>
  <si>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</si>
  <si>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</si>
  <si>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</si>
  <si>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</si>
  <si>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</si>
  <si>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</si>
  <si>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</si>
  <si>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</si>
  <si>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</si>
  <si>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</si>
  <si>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</si>
  <si>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</si>
  <si>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</si>
  <si>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</si>
  <si>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</si>
  <si>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</si>
  <si>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</si>
  <si>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</si>
  <si>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</si>
  <si>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</si>
  <si>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</si>
  <si>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</si>
  <si>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</si>
  <si>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</si>
  <si>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</si>
  <si>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</si>
  <si>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</si>
  <si>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</si>
  <si>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</si>
  <si>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</si>
  <si>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</si>
  <si>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</si>
  <si>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</si>
  <si>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</si>
  <si>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</si>
  <si>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</si>
  <si>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</si>
  <si>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</si>
  <si>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</si>
  <si>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</si>
  <si>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</si>
  <si>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</si>
  <si>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</si>
  <si>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</si>
  <si>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</si>
  <si>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</si>
  <si>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</si>
  <si>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</si>
  <si>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</si>
  <si>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</si>
  <si>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</si>
  <si>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</si>
  <si>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</si>
  <si>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</si>
  <si>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</si>
  <si>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</si>
  <si>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</si>
  <si>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</si>
  <si>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</si>
  <si>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</si>
  <si>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</si>
  <si>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</si>
  <si>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</si>
  <si>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</si>
  <si>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</si>
  <si>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</si>
  <si>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</si>
  <si>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</si>
  <si>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</si>
  <si>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</si>
  <si>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</si>
  <si>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</si>
  <si>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</si>
  <si>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</si>
  <si>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</si>
  <si>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</si>
  <si>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</si>
  <si>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</si>
  <si>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</si>
  <si>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</si>
  <si>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</si>
  <si>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</si>
  <si>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</si>
  <si>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</si>
  <si>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</si>
  <si>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</si>
  <si>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</si>
  <si>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</si>
  <si>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</si>
  <si>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</si>
  <si>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</si>
  <si>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</si>
  <si>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</si>
  <si>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</si>
  <si>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</si>
  <si>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</si>
  <si>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</si>
  <si>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</si>
  <si>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</si>
  <si>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</si>
  <si>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</si>
  <si>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</si>
  <si>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</si>
  <si>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</si>
  <si>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</si>
  <si>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</si>
  <si>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</si>
  <si>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</si>
  <si>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</si>
  <si>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</si>
  <si>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</si>
  <si>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</si>
  <si>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</si>
  <si>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</si>
  <si>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</si>
  <si>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</si>
  <si>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</si>
  <si>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</si>
  <si>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</si>
  <si>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</si>
  <si>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</si>
  <si>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</si>
  <si>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</si>
  <si>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</si>
  <si>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</si>
  <si>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</si>
  <si>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</si>
  <si>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</si>
  <si>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</si>
  <si>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</si>
  <si>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</si>
  <si>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</si>
  <si>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</si>
  <si>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</si>
  <si>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</si>
  <si>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</si>
  <si>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</si>
  <si>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</si>
  <si>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</si>
  <si>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</si>
  <si>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</si>
  <si>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</si>
  <si>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</si>
  <si>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</si>
  <si>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</si>
  <si>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</si>
  <si>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</si>
  <si>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</si>
  <si>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</si>
  <si>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</si>
  <si>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</si>
  <si>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</si>
  <si>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</si>
  <si>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</si>
  <si>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</si>
  <si>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</si>
  <si>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</si>
  <si>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</si>
  <si>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</si>
  <si>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</si>
  <si>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</si>
  <si>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</si>
  <si>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</si>
  <si>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</si>
  <si>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</si>
  <si>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</si>
  <si>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</si>
  <si>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</si>
  <si>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</si>
  <si>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</si>
  <si>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</si>
  <si>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</si>
  <si>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</si>
  <si>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</si>
  <si>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</si>
  <si>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</si>
  <si>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</si>
  <si>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</si>
  <si>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</si>
  <si>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</si>
  <si>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</si>
  <si>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</si>
  <si>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</si>
  <si>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</si>
  <si>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</si>
  <si>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</si>
  <si>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</si>
  <si>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</si>
  <si>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</si>
  <si>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</si>
  <si>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</si>
  <si>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</si>
  <si>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</si>
  <si>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</si>
  <si>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</si>
  <si>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</si>
  <si>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</si>
  <si>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</si>
  <si>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</si>
  <si>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</si>
  <si>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</si>
  <si>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</si>
  <si>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</si>
  <si>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</si>
  <si>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</si>
  <si>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</si>
  <si>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</si>
  <si>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</si>
  <si>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</si>
  <si>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</si>
  <si>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</si>
  <si>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</si>
  <si>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</si>
  <si>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</si>
  <si>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</si>
  <si>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</si>
  <si>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</si>
  <si>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</si>
  <si>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</si>
  <si>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</si>
  <si>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</si>
  <si>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</si>
  <si>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</si>
  <si>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</si>
  <si>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</si>
  <si>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</si>
  <si>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</si>
  <si>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</si>
  <si>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</si>
  <si>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</si>
  <si>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</si>
  <si>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</si>
  <si>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</si>
  <si>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</si>
  <si>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</si>
  <si>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</si>
  <si>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</si>
  <si>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</si>
  <si>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</si>
  <si>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</si>
  <si>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</si>
  <si>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</si>
  <si>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</si>
  <si>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</si>
  <si>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</si>
  <si>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</si>
  <si>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</si>
  <si>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</si>
  <si>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</si>
  <si>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</si>
  <si>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</si>
  <si>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</si>
  <si>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</si>
  <si>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</si>
  <si>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</si>
  <si>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</si>
  <si>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</si>
  <si>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</si>
  <si>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</si>
  <si>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</si>
  <si>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</si>
  <si>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</si>
  <si>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</si>
  <si>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</si>
  <si>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</si>
  <si>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</si>
  <si>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</si>
  <si>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</si>
  <si>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</si>
  <si>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</si>
  <si>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</si>
  <si>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</si>
  <si>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</si>
  <si>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</si>
  <si>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</si>
  <si>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</si>
  <si>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</si>
  <si>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</si>
  <si>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</si>
  <si>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</si>
  <si>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</si>
  <si>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</si>
  <si>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</si>
  <si>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</si>
  <si>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</si>
  <si>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</si>
  <si>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</si>
  <si>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</si>
  <si>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</si>
  <si>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</si>
  <si>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</si>
  <si>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</si>
  <si>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</si>
  <si>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</si>
  <si>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</si>
  <si>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</si>
  <si>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</si>
  <si>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</si>
  <si>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</si>
  <si>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</si>
  <si>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</si>
  <si>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</si>
  <si>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</si>
  <si>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</si>
  <si>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</si>
  <si>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</si>
  <si>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</si>
  <si>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</si>
  <si>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</si>
  <si>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</si>
  <si>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</si>
  <si>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</si>
  <si>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</si>
  <si>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</si>
  <si>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</si>
  <si>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</si>
  <si>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</si>
  <si>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</si>
  <si>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</si>
  <si>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</si>
  <si>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</si>
  <si>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</si>
  <si>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</si>
  <si>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</si>
  <si>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</si>
  <si>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</si>
  <si>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</si>
  <si>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</si>
  <si>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</si>
  <si>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</si>
  <si>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</si>
  <si>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</si>
  <si>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</si>
  <si>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</si>
  <si>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</si>
  <si>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</si>
  <si>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</si>
  <si>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</si>
  <si>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</si>
  <si>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</si>
  <si>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</si>
  <si>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</si>
  <si>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</si>
  <si>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</si>
  <si>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</si>
  <si>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</si>
  <si>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</si>
  <si>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</si>
  <si>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</si>
  <si>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</si>
  <si>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</si>
  <si>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</si>
  <si>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</si>
  <si>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</si>
  <si>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</si>
  <si>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</si>
  <si>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</si>
  <si>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</si>
  <si>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</si>
  <si>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</si>
  <si>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</si>
  <si>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</si>
  <si>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</si>
  <si>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</si>
  <si>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</si>
  <si>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</si>
  <si>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</si>
  <si>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</si>
  <si>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</si>
  <si>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</si>
  <si>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</si>
  <si>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</si>
  <si>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</si>
  <si>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</si>
  <si>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</si>
  <si>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</si>
  <si>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</si>
  <si>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</si>
  <si>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</si>
  <si>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</si>
  <si>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</si>
  <si>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</si>
  <si>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</si>
  <si>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</si>
  <si>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</si>
  <si>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</si>
  <si>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</si>
  <si>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</si>
  <si>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</si>
  <si>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</si>
  <si>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</si>
  <si>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</si>
  <si>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</si>
  <si>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</si>
  <si>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</si>
  <si>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</si>
  <si>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</si>
  <si>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</si>
  <si>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</si>
  <si>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</si>
  <si>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</si>
  <si>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</si>
  <si>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</si>
  <si>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</si>
  <si>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</si>
  <si>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</si>
  <si>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</si>
  <si>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</si>
  <si>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</si>
  <si>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</si>
  <si>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</si>
  <si>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</si>
  <si>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</si>
  <si>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</si>
  <si>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</si>
  <si>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</si>
  <si>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</si>
  <si>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</si>
  <si>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</si>
  <si>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</si>
  <si>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</si>
  <si>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</si>
  <si>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</si>
  <si>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</si>
  <si>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</si>
  <si>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</si>
  <si>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</si>
  <si>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</si>
  <si>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</si>
  <si>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</si>
  <si>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</si>
  <si>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</si>
  <si>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</si>
  <si>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</si>
  <si>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</si>
  <si>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</si>
  <si>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</si>
  <si>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</si>
  <si>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</si>
  <si>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</si>
  <si>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</si>
  <si>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</si>
  <si>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</si>
  <si>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</si>
  <si>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</si>
  <si>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</si>
  <si>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</si>
  <si>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</si>
  <si>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</si>
  <si>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</si>
  <si>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</si>
  <si>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</si>
  <si>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</si>
  <si>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</si>
  <si>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</si>
  <si>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</si>
  <si>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</si>
  <si>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</si>
  <si>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</si>
  <si>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</si>
  <si>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</si>
  <si>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</si>
  <si>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</si>
  <si>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</si>
  <si>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</si>
  <si>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</si>
  <si>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</si>
  <si>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</si>
  <si>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</si>
  <si>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</si>
  <si>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</si>
  <si>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</si>
  <si>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</si>
  <si>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</si>
  <si>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</si>
  <si>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</si>
  <si>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</si>
  <si>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</si>
  <si>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</si>
  <si>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</si>
  <si>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</si>
  <si>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</si>
  <si>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</si>
  <si>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</si>
  <si>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</si>
  <si>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</si>
  <si>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</si>
  <si>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</si>
  <si>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</si>
  <si>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</si>
  <si>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</si>
  <si>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</si>
  <si>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</si>
  <si>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</si>
  <si>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</si>
  <si>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</si>
  <si>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</si>
  <si>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</si>
  <si>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</si>
  <si>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</si>
  <si>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</si>
  <si>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</si>
  <si>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</si>
  <si>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</si>
  <si>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</si>
  <si>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</si>
  <si>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</si>
  <si>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</si>
  <si>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</si>
  <si>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</si>
  <si>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</si>
  <si>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</si>
  <si>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</si>
  <si>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</si>
  <si>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</si>
  <si>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</si>
  <si>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</si>
  <si>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</si>
  <si>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</si>
  <si>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</si>
  <si>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</si>
  <si>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</si>
  <si>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</si>
  <si>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</si>
  <si>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</si>
  <si>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</si>
  <si>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</si>
  <si>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</si>
  <si>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</si>
  <si>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</si>
  <si>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</si>
  <si>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</si>
  <si>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</si>
  <si>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</si>
  <si>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</si>
  <si>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</si>
  <si>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</si>
  <si>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</si>
  <si>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</si>
  <si>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</si>
  <si>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</si>
  <si>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</si>
  <si>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</si>
  <si>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</si>
  <si>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</si>
  <si>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</si>
  <si>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</si>
  <si>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</si>
  <si>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</si>
  <si>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</si>
  <si>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</si>
  <si>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</si>
  <si>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</si>
  <si>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</si>
  <si>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</si>
  <si>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</si>
  <si>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</si>
  <si>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</si>
  <si>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</si>
  <si>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</si>
  <si>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</si>
  <si>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</si>
  <si>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</si>
  <si>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</si>
  <si>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</si>
  <si>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</si>
  <si>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</si>
  <si>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</si>
  <si>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</si>
  <si>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</si>
  <si>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</si>
  <si>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</si>
  <si>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</si>
  <si>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</si>
  <si>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</si>
  <si>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</si>
  <si>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</si>
  <si>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</si>
  <si>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</si>
  <si>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</si>
  <si>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</si>
  <si>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</si>
  <si>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</si>
  <si>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</si>
  <si>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</si>
  <si>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</si>
  <si>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</si>
  <si>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</si>
  <si>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</si>
  <si>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</si>
  <si>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</si>
  <si>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</si>
  <si>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</si>
  <si>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</si>
  <si>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</si>
  <si>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</si>
  <si>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</si>
  <si>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</si>
  <si>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</si>
  <si>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</si>
  <si>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</si>
  <si>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</si>
  <si>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</si>
  <si>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</si>
  <si>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</si>
  <si>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</si>
  <si>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</si>
  <si>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</si>
  <si>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</si>
  <si>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</si>
  <si>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</si>
  <si>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</si>
  <si>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</si>
  <si>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</si>
  <si>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</si>
  <si>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</si>
  <si>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</si>
  <si>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</si>
  <si>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</si>
  <si>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</si>
  <si>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</si>
  <si>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</si>
  <si>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</si>
  <si>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</si>
  <si>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</si>
  <si>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</si>
  <si>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</si>
  <si>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</si>
  <si>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</si>
  <si>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</si>
  <si>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</si>
  <si>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</si>
  <si>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</si>
  <si>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</si>
  <si>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</si>
  <si>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</si>
  <si>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</si>
  <si>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</si>
  <si>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</si>
  <si>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</si>
  <si>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</si>
  <si>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</si>
  <si>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</si>
  <si>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</si>
  <si>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</si>
  <si>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</si>
  <si>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</si>
  <si>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</si>
  <si>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</si>
  <si>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</si>
  <si>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</si>
  <si>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</si>
  <si>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</si>
  <si>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</si>
  <si>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</si>
  <si>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</si>
  <si>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</si>
  <si>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</si>
  <si>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</si>
  <si>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</si>
  <si>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</si>
  <si>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</si>
  <si>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</si>
  <si>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</si>
  <si>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</si>
  <si>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</si>
  <si>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</si>
  <si>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</si>
  <si>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</si>
  <si>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</si>
  <si>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</si>
  <si>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</si>
  <si>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</si>
  <si>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</si>
  <si>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</si>
  <si>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</si>
  <si>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</si>
  <si>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</si>
  <si>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</si>
  <si>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</si>
  <si>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</si>
  <si>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</si>
  <si>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</si>
  <si>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</si>
  <si>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</si>
  <si>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</si>
  <si>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</si>
  <si>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</si>
  <si>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</si>
  <si>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</si>
  <si>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</si>
  <si>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</si>
  <si>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</si>
  <si>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</si>
  <si>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</si>
  <si>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</si>
  <si>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</si>
  <si>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</si>
  <si>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</si>
  <si>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</si>
  <si>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</si>
  <si>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</si>
  <si>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</si>
  <si>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</si>
  <si>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</si>
  <si>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</si>
  <si>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</si>
  <si>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</si>
  <si>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</si>
  <si>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</si>
  <si>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</si>
  <si>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</si>
  <si>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</si>
  <si>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</si>
  <si>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</si>
  <si>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</si>
  <si>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</si>
  <si>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</si>
  <si>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</si>
  <si>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</si>
  <si>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</si>
  <si>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</si>
  <si>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</si>
  <si>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</si>
  <si>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</si>
  <si>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</si>
  <si>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</si>
  <si>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</si>
  <si>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</si>
  <si>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</si>
  <si>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</si>
  <si>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</si>
  <si>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</si>
  <si>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</si>
  <si>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</si>
  <si>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</si>
  <si>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</si>
  <si>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</si>
  <si>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</si>
  <si>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</si>
  <si>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</si>
  <si>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</si>
  <si>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</si>
  <si>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</si>
  <si>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</si>
  <si>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</si>
  <si>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</si>
  <si>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</si>
  <si>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</si>
  <si>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</si>
  <si>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</si>
  <si>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</si>
  <si>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</si>
  <si>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</si>
  <si>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</si>
  <si>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</si>
  <si>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</si>
  <si>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</si>
  <si>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</si>
  <si>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</si>
  <si>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</si>
  <si>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</si>
  <si>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</si>
  <si>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</si>
  <si>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</si>
  <si>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</si>
  <si>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</si>
  <si>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</si>
  <si>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</si>
  <si>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</si>
  <si>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</si>
  <si>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</si>
  <si>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</si>
  <si>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</si>
  <si>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</si>
  <si>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</si>
  <si>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</si>
  <si>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</si>
  <si>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</si>
  <si>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</si>
  <si>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</si>
  <si>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</si>
  <si>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</si>
  <si>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</si>
  <si>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</si>
  <si>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</si>
  <si>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</si>
  <si>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</si>
  <si>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</si>
  <si>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</si>
  <si>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</si>
  <si>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</si>
  <si>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</si>
  <si>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</si>
  <si>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</si>
  <si>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</si>
  <si>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</si>
  <si>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</si>
  <si>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</si>
  <si>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</si>
  <si>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</si>
  <si>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</si>
  <si>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</si>
  <si>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</si>
  <si>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</si>
  <si>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</si>
  <si>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</si>
  <si>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</si>
  <si>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</si>
  <si>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</si>
  <si>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</si>
  <si>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</si>
  <si>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</si>
  <si>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</si>
  <si>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</si>
  <si>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</si>
  <si>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</si>
  <si>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</si>
  <si>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</si>
  <si>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</si>
  <si>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</si>
  <si>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</si>
  <si>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</si>
  <si>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</si>
  <si>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</si>
  <si>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</si>
  <si>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</si>
  <si>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</si>
  <si>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</si>
  <si>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</si>
  <si>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</si>
  <si>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</si>
  <si>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</si>
  <si>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</si>
  <si>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</si>
  <si>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</si>
  <si>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</si>
  <si>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</si>
  <si>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</si>
  <si>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</si>
  <si>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</si>
  <si>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</si>
  <si>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</si>
  <si>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</si>
  <si>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</si>
  <si>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</si>
  <si>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</si>
  <si>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</si>
  <si>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</si>
  <si>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</si>
  <si>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</si>
  <si>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</si>
  <si>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</si>
  <si>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</si>
  <si>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</si>
  <si>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</si>
  <si>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</si>
  <si>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</si>
  <si>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</si>
  <si>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</si>
  <si>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</si>
  <si>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</si>
  <si>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</si>
  <si>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</si>
  <si>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</si>
  <si>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</si>
  <si>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</si>
  <si>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</si>
  <si>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</si>
  <si>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</si>
  <si>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</si>
  <si>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</si>
  <si>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</si>
  <si>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</si>
  <si>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</si>
  <si>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</si>
  <si>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</si>
  <si>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</si>
  <si>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</si>
  <si>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</si>
  <si>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</si>
  <si>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</si>
  <si>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</si>
  <si>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</si>
  <si>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</si>
  <si>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</si>
  <si>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</si>
  <si>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</si>
  <si>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</si>
  <si>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</si>
  <si>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</si>
  <si>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</si>
  <si>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</si>
  <si>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</si>
  <si>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</si>
  <si>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</si>
  <si>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</si>
  <si>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</si>
  <si>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</si>
  <si>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</si>
  <si>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</si>
  <si>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</si>
  <si>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</si>
  <si>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</si>
  <si>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</si>
  <si>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</si>
  <si>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</si>
  <si>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</si>
  <si>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</si>
  <si>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</si>
  <si>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</si>
  <si>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</si>
  <si>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</si>
  <si>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</si>
  <si>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</si>
  <si>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</si>
  <si>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</si>
  <si>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</si>
  <si>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</si>
  <si>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</si>
  <si>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</si>
  <si>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</si>
  <si>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</si>
  <si>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</si>
  <si>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</si>
  <si>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</si>
  <si>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</si>
  <si>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</si>
  <si>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</si>
  <si>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</si>
  <si>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</si>
  <si>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</si>
  <si>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</si>
  <si>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</si>
  <si>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</si>
  <si>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</si>
  <si>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</si>
  <si>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</si>
  <si>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</si>
  <si>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</si>
  <si>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</si>
  <si>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</si>
  <si>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</si>
  <si>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</si>
  <si>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</si>
  <si>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</si>
  <si>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</si>
  <si>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</si>
  <si>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</si>
  <si>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</si>
  <si>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</si>
  <si>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</si>
  <si>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</si>
  <si>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</si>
  <si>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</si>
  <si>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</si>
  <si>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</si>
  <si>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</si>
  <si>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</si>
  <si>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</si>
  <si>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</si>
  <si>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</si>
  <si>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</si>
  <si>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</si>
  <si>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</si>
  <si>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</si>
  <si>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</si>
  <si>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</si>
  <si>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</si>
  <si>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</si>
  <si>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</si>
  <si>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</si>
  <si>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</si>
  <si>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</si>
  <si>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</si>
  <si>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</si>
  <si>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</si>
  <si>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</si>
  <si>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</si>
  <si>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</si>
  <si>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</si>
  <si>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</si>
  <si>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</si>
  <si>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</si>
  <si>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</si>
  <si>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</si>
  <si>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</si>
  <si>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</si>
  <si>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</si>
  <si>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</si>
  <si>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</si>
  <si>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</si>
  <si>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</si>
  <si>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</si>
  <si>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</si>
  <si>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</si>
  <si>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</si>
  <si>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</si>
  <si>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</si>
  <si>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</si>
  <si>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</si>
  <si>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</si>
  <si>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</si>
  <si>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</si>
  <si>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</si>
  <si>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</si>
  <si>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</si>
  <si>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</si>
  <si>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</si>
  <si>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</si>
  <si>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</si>
  <si>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</si>
  <si>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</si>
  <si>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</si>
  <si>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</si>
  <si>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</si>
  <si>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</si>
  <si>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</si>
  <si>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</si>
  <si>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</si>
  <si>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</si>
  <si>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</si>
  <si>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</si>
  <si>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</si>
  <si>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</si>
  <si>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</si>
  <si>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</si>
  <si>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</si>
  <si>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</si>
  <si>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</si>
  <si>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</si>
  <si>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</si>
  <si>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</si>
  <si>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</si>
  <si>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</si>
  <si>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</si>
  <si>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</si>
  <si>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</si>
  <si>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</si>
  <si>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</si>
  <si>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</si>
  <si>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</si>
  <si>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</si>
  <si>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</si>
  <si>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</si>
  <si>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</si>
  <si>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</si>
  <si>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</si>
  <si>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</si>
  <si>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</si>
  <si>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</si>
  <si>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</si>
  <si>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</si>
  <si>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</si>
  <si>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</si>
  <si>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</si>
  <si>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</si>
  <si>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</si>
  <si>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</si>
  <si>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</si>
  <si>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</si>
  <si>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</si>
  <si>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</si>
  <si>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</si>
  <si>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</si>
  <si>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</si>
  <si>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</si>
  <si>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</si>
  <si>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</si>
  <si>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</si>
  <si>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</si>
  <si>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</si>
  <si>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</si>
  <si>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</si>
  <si>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</si>
  <si>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</si>
  <si>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</si>
  <si>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</si>
  <si>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</si>
  <si>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</si>
  <si>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</si>
  <si>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</si>
  <si>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</si>
  <si>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</si>
  <si>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</si>
  <si>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</si>
  <si>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</si>
  <si>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</si>
  <si>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</si>
  <si>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</si>
  <si>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</si>
  <si>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</si>
  <si>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</si>
  <si>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</si>
  <si>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</si>
  <si>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</si>
  <si>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</si>
  <si>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</si>
  <si>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</si>
  <si>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</si>
  <si>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</si>
  <si>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</si>
  <si>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</si>
  <si>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</si>
  <si>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</si>
  <si>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</si>
  <si>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</si>
  <si>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</si>
  <si>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</si>
  <si>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</si>
  <si>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</si>
  <si>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</si>
  <si>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</si>
  <si>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</si>
  <si>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</si>
  <si>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</si>
  <si>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</si>
  <si>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</si>
  <si>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</si>
  <si>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</si>
  <si>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</si>
  <si>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</si>
  <si>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</si>
  <si>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</si>
  <si>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</si>
  <si>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</si>
  <si>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</si>
  <si>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</si>
  <si>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</si>
  <si>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</si>
  <si>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</si>
  <si>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</si>
  <si>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</si>
  <si>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</si>
  <si>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</si>
  <si>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</si>
  <si>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</si>
  <si>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</si>
  <si>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</si>
  <si>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</si>
  <si>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</si>
  <si>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</si>
  <si>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</si>
  <si>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</si>
  <si>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</si>
  <si>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</si>
  <si>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</si>
  <si>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</si>
  <si>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</si>
  <si>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</si>
  <si>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</si>
  <si>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</si>
  <si>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</si>
  <si>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</si>
  <si>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</si>
  <si>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</si>
  <si>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</si>
  <si>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</si>
  <si>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</si>
  <si>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</si>
  <si>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</si>
  <si>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</si>
  <si>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</si>
  <si>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</si>
  <si>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</si>
  <si>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</si>
  <si>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</si>
  <si>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</si>
  <si>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</si>
  <si>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</si>
  <si>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</si>
  <si>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</si>
  <si>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</si>
  <si>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</si>
  <si>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</si>
  <si>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</si>
  <si>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</si>
  <si>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</si>
  <si>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</si>
  <si>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</si>
  <si>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</si>
  <si>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</si>
  <si>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</si>
  <si>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</si>
  <si>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</si>
  <si>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</si>
  <si>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</si>
  <si>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</si>
  <si>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</si>
  <si>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</si>
  <si>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</si>
  <si>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</si>
  <si>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</si>
  <si>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</si>
  <si>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</si>
  <si>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</si>
  <si>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</si>
  <si>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</si>
  <si>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</si>
  <si>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</si>
  <si>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</si>
  <si>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</si>
  <si>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</si>
  <si>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</si>
  <si>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</si>
  <si>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</si>
  <si>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</si>
  <si>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</si>
  <si>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</si>
  <si>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</si>
  <si>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</si>
  <si>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</si>
  <si>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</si>
  <si>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</si>
  <si>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</si>
  <si>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</si>
  <si>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</si>
  <si>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</si>
  <si>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</si>
  <si>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</si>
  <si>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</si>
  <si>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</si>
  <si>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</si>
  <si>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</si>
  <si>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</si>
  <si>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</si>
  <si>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</si>
  <si>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</si>
  <si>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</si>
  <si>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</si>
  <si>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</si>
  <si>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</si>
  <si>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</si>
  <si>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</si>
  <si>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</si>
  <si>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</si>
  <si>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</si>
  <si>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</si>
  <si>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</si>
  <si>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</si>
  <si>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</si>
  <si>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</si>
  <si>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</si>
  <si>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</si>
  <si>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</si>
  <si>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</si>
  <si>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</si>
  <si>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</si>
  <si>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</si>
  <si>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</si>
  <si>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</si>
  <si>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</si>
  <si>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</si>
  <si>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</si>
  <si>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</si>
  <si>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</si>
  <si>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</si>
  <si>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</si>
  <si>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</si>
  <si>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</si>
  <si>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</si>
  <si>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</si>
  <si>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</si>
  <si>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</si>
  <si>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</si>
  <si>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</si>
  <si>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</si>
  <si>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</si>
  <si>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</si>
  <si>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</si>
  <si>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</si>
  <si>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</si>
  <si>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</si>
  <si>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</si>
  <si>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</si>
  <si>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</si>
  <si>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</si>
  <si>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</si>
  <si>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</si>
  <si>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</si>
  <si>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</si>
  <si>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</si>
  <si>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</si>
  <si>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</si>
  <si>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</si>
  <si>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</si>
  <si>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</si>
  <si>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</si>
  <si>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</si>
  <si>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</si>
  <si>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</si>
  <si>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</si>
  <si>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</si>
  <si>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</si>
  <si>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</si>
  <si>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</si>
  <si>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</si>
  <si>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</si>
  <si>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</si>
  <si>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</si>
  <si>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</si>
  <si>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</si>
  <si>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</si>
  <si>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</si>
  <si>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</si>
  <si>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</si>
  <si>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</si>
  <si>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</si>
  <si>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</si>
  <si>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</si>
  <si>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</si>
  <si>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</si>
  <si>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</si>
  <si>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</si>
  <si>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</si>
  <si>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</si>
  <si>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</si>
  <si>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</si>
  <si>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</si>
  <si>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</si>
  <si>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</si>
  <si>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</si>
  <si>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</si>
  <si>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</si>
  <si>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</si>
  <si>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</si>
  <si>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</si>
  <si>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</si>
  <si>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</si>
  <si>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</si>
  <si>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</si>
  <si>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</si>
  <si>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</si>
  <si>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</si>
  <si>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</si>
  <si>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</si>
  <si>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</si>
  <si>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</si>
  <si>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</si>
  <si>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</si>
  <si>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</si>
  <si>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</si>
  <si>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</si>
  <si>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</si>
  <si>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</si>
  <si>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</si>
  <si>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</si>
  <si>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</si>
  <si>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</si>
  <si>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</si>
  <si>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</si>
  <si>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</si>
  <si>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</si>
  <si>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</si>
  <si>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</si>
  <si>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</si>
  <si>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</si>
  <si>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</si>
  <si>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</si>
  <si>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</si>
  <si>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</si>
  <si>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</si>
  <si>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</si>
  <si>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</si>
  <si>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</si>
  <si>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</si>
  <si>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</si>
  <si>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</si>
  <si>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</si>
  <si>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</si>
  <si>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</si>
  <si>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</si>
  <si>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</si>
  <si>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</si>
  <si>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</si>
  <si>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</si>
  <si>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</si>
  <si>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</si>
  <si>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</si>
  <si>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</si>
  <si>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</si>
  <si>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</si>
  <si>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</si>
  <si>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</si>
  <si>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</si>
  <si>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</si>
  <si>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</si>
  <si>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</si>
  <si>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</si>
  <si>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</si>
  <si>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</si>
  <si>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</si>
  <si>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</si>
  <si>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</si>
  <si>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</si>
  <si>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</si>
  <si>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</si>
  <si>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</si>
  <si>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</si>
  <si>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</si>
  <si>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</si>
  <si>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</si>
  <si>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</si>
  <si>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</si>
  <si>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</si>
  <si>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</si>
  <si>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</si>
  <si>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</si>
  <si>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</si>
  <si>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</si>
  <si>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</si>
  <si>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</si>
  <si>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</si>
  <si>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</si>
  <si>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</si>
  <si>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</si>
  <si>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</si>
  <si>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</si>
  <si>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</si>
  <si>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</si>
  <si>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</si>
  <si>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</si>
  <si>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</si>
  <si>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</si>
  <si>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</si>
  <si>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</si>
  <si>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</si>
  <si>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</si>
  <si>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</si>
  <si>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</si>
  <si>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</si>
  <si>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</si>
  <si>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</si>
  <si>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</si>
  <si>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</si>
  <si>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</si>
  <si>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</si>
  <si>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</si>
  <si>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</si>
  <si>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</si>
  <si>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</si>
  <si>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</si>
  <si>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</si>
  <si>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</si>
  <si>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</si>
  <si>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</si>
  <si>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</si>
  <si>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</si>
  <si>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</si>
  <si>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</si>
  <si>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</si>
  <si>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</si>
  <si>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</si>
  <si>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</si>
  <si>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</si>
  <si>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</si>
  <si>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</si>
  <si>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</si>
  <si>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</si>
  <si>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</si>
  <si>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</si>
  <si>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</si>
  <si>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</si>
  <si>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</si>
  <si>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</si>
  <si>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</si>
  <si>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</si>
  <si>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</si>
  <si>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</si>
  <si>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</si>
  <si>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</si>
  <si>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</si>
  <si>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</si>
  <si>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</si>
  <si>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</si>
  <si>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</si>
  <si>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</si>
  <si>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</si>
  <si>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</si>
  <si>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</si>
  <si>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</si>
  <si>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</si>
  <si>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</si>
  <si>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</si>
  <si>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</si>
  <si>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</si>
  <si>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</si>
  <si>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</si>
  <si>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</si>
  <si>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</si>
  <si>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</si>
  <si>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</si>
  <si>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</si>
  <si>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</si>
  <si>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</si>
  <si>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</si>
  <si>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</si>
  <si>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</si>
  <si>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</si>
  <si>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</si>
  <si>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</si>
  <si>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</si>
  <si>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</si>
  <si>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</si>
  <si>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</si>
  <si>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</si>
  <si>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</si>
  <si>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</si>
  <si>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</si>
  <si>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</si>
  <si>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</si>
  <si>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</si>
  <si>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</si>
  <si>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</si>
  <si>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</si>
  <si>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</si>
  <si>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</si>
  <si>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</si>
  <si>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</si>
  <si>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</si>
  <si>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</si>
  <si>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</si>
  <si>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</si>
  <si>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</si>
  <si>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</si>
  <si>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</si>
  <si>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</si>
  <si>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</si>
  <si>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</si>
  <si>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</si>
  <si>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</si>
  <si>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</si>
  <si>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</si>
  <si>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</si>
  <si>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</si>
  <si>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</si>
  <si>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</si>
  <si>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</si>
  <si>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</si>
  <si>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</si>
  <si>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</si>
  <si>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</si>
  <si>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</si>
  <si>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</si>
  <si>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</si>
  <si>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</si>
  <si>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</si>
  <si>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</si>
  <si>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</si>
  <si>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</si>
  <si>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</si>
  <si>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</si>
  <si>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</si>
  <si>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</si>
  <si>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</si>
  <si>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</si>
  <si>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</si>
  <si>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</si>
  <si>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</si>
  <si>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</si>
  <si>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</si>
  <si>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</si>
  <si>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</si>
  <si>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</si>
  <si>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</si>
  <si>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</si>
  <si>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</si>
  <si>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</si>
  <si>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</si>
  <si>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</si>
  <si>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</si>
  <si>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</si>
  <si>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</si>
  <si>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</si>
  <si>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</si>
  <si>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</si>
  <si>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</si>
  <si>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</si>
  <si>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</si>
  <si>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</si>
  <si>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</si>
  <si>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</si>
  <si>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</si>
  <si>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</si>
  <si>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</si>
  <si>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</si>
  <si>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</si>
  <si>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</si>
  <si>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</si>
  <si>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</si>
  <si>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</si>
  <si>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</si>
  <si>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</si>
  <si>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</si>
  <si>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</si>
  <si>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</si>
  <si>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</si>
  <si>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</si>
  <si>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</si>
  <si>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</si>
  <si>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</si>
  <si>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</si>
  <si>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</si>
  <si>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</si>
  <si>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</si>
  <si>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</si>
  <si>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</si>
  <si>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</si>
  <si>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</si>
  <si>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</si>
  <si>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</si>
  <si>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</si>
  <si>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</si>
  <si>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</si>
  <si>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</si>
  <si>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</si>
  <si>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</si>
  <si>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</si>
  <si>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</si>
  <si>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</si>
  <si>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</si>
  <si>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</si>
  <si>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</si>
  <si>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</si>
  <si>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</si>
  <si>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</si>
  <si>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</si>
  <si>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</si>
  <si>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</si>
  <si>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</si>
  <si>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</si>
  <si>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</si>
  <si>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</si>
  <si>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</si>
  <si>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</si>
  <si>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</si>
  <si>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</si>
  <si>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</si>
  <si>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</si>
  <si>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</si>
  <si>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</si>
  <si>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</si>
  <si>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</si>
  <si>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</si>
  <si>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</si>
  <si>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</si>
  <si>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</si>
  <si>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</si>
  <si>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</si>
  <si>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</si>
  <si>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</si>
  <si>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</si>
  <si>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</si>
  <si>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</si>
  <si>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</si>
  <si>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</si>
  <si>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</si>
  <si>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</si>
  <si>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</si>
  <si>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</si>
  <si>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</si>
  <si>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</si>
  <si>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</si>
  <si>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</si>
  <si>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</si>
  <si>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</si>
  <si>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</si>
  <si>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</si>
  <si>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</si>
  <si>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</si>
  <si>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</si>
  <si>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</si>
  <si>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</si>
  <si>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</si>
  <si>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</si>
  <si>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</si>
  <si>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</si>
  <si>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</si>
  <si>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</si>
  <si>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</si>
  <si>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</si>
  <si>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</si>
  <si>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</si>
  <si>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</si>
  <si>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</si>
  <si>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</si>
  <si>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</si>
  <si>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</si>
  <si>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</si>
  <si>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</si>
  <si>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</si>
  <si>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</si>
  <si>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</si>
  <si>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</si>
  <si>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</si>
  <si>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</si>
  <si>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</si>
  <si>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</si>
  <si>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</si>
  <si>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</si>
  <si>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</si>
  <si>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</si>
  <si>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</si>
  <si>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</si>
  <si>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</si>
  <si>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</si>
  <si>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</si>
  <si>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</si>
  <si>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</si>
  <si>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</si>
  <si>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</si>
  <si>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</si>
  <si>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</si>
  <si>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</si>
  <si>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</si>
  <si>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</si>
  <si>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</si>
  <si>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</si>
  <si>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</si>
  <si>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</si>
  <si>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</si>
  <si>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</si>
  <si>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</si>
  <si>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</si>
  <si>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</si>
  <si>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</si>
  <si>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</si>
  <si>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</si>
  <si>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</si>
  <si>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</si>
  <si>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</si>
  <si>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</si>
  <si>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</si>
  <si>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</si>
  <si>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</si>
  <si>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</si>
  <si>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</si>
  <si>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</si>
  <si>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</si>
  <si>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</si>
  <si>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</si>
  <si>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</si>
  <si>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</si>
  <si>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</si>
  <si>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</si>
  <si>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</si>
  <si>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</si>
  <si>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</si>
  <si>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</si>
  <si>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</si>
  <si>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</si>
  <si>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</si>
  <si>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</si>
  <si>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</si>
  <si>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</si>
  <si>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</si>
  <si>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</si>
  <si>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</si>
  <si>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</si>
  <si>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</si>
  <si>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</si>
  <si>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</si>
  <si>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</si>
  <si>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</si>
  <si>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</si>
  <si>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</si>
  <si>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</si>
  <si>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</si>
  <si>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</si>
  <si>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</si>
  <si>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</si>
  <si>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</si>
  <si>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</si>
  <si>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</si>
  <si>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</si>
  <si>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</si>
  <si>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</si>
  <si>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</si>
  <si>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</si>
  <si>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</si>
  <si>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</si>
  <si>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</si>
  <si>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</si>
  <si>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</si>
  <si>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</si>
  <si>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</si>
  <si>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</si>
  <si>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</si>
  <si>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</si>
  <si>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</si>
  <si>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</si>
  <si>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</si>
  <si>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</si>
  <si>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</si>
  <si>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</si>
  <si>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</si>
  <si>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</si>
  <si>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</si>
  <si>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</si>
  <si>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</si>
  <si>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</si>
  <si>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</si>
  <si>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</si>
  <si>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</si>
  <si>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</si>
  <si>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</si>
  <si>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</si>
  <si>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</si>
  <si>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</si>
  <si>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</si>
  <si>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</si>
  <si>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</si>
  <si>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</si>
  <si>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</si>
  <si>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</si>
  <si>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</si>
  <si>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</si>
  <si>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</si>
  <si>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</si>
  <si>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</si>
  <si>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</si>
  <si>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</si>
  <si>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</si>
  <si>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</si>
  <si>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</si>
  <si>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</si>
  <si>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</si>
  <si>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</si>
  <si>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</si>
  <si>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</si>
  <si>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</si>
  <si>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</si>
  <si>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</si>
  <si>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</si>
  <si>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</si>
  <si>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</si>
  <si>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</si>
  <si>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</si>
  <si>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</si>
  <si>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</si>
  <si>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</si>
  <si>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</si>
  <si>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</si>
  <si>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</si>
  <si>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</si>
  <si>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</si>
  <si>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</si>
  <si>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</si>
  <si>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</si>
  <si>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</si>
  <si>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</si>
  <si>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</si>
  <si>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</si>
  <si>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</si>
  <si>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</si>
  <si>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</si>
  <si>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</si>
  <si>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</si>
  <si>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</si>
  <si>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</si>
  <si>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</si>
  <si>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</si>
  <si>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</si>
  <si>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</si>
  <si>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</si>
  <si>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</si>
  <si>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</si>
  <si>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</si>
  <si>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</si>
  <si>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</si>
  <si>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</si>
  <si>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</si>
  <si>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</si>
  <si>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</si>
  <si>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</si>
  <si>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</si>
  <si>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</si>
  <si>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</si>
  <si>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</si>
  <si>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</si>
  <si>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</si>
  <si>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</si>
  <si>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</si>
  <si>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</si>
  <si>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</si>
  <si>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</si>
  <si>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</si>
  <si>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</si>
  <si>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</si>
  <si>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</si>
  <si>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</si>
  <si>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</si>
  <si>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</si>
  <si>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</si>
  <si>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</si>
  <si>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</si>
  <si>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</si>
  <si>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</si>
  <si>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</si>
  <si>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</si>
  <si>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</si>
  <si>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</si>
  <si>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</si>
  <si>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</si>
  <si>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</si>
  <si>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</si>
  <si>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</si>
  <si>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</si>
  <si>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</si>
  <si>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</si>
  <si>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</si>
  <si>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</si>
  <si>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</si>
  <si>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</si>
  <si>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</si>
  <si>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</si>
  <si>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</si>
  <si>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</si>
  <si>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</si>
  <si>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</si>
  <si>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</si>
  <si>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</si>
  <si>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</si>
  <si>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</si>
  <si>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</si>
  <si>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</si>
  <si>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</si>
  <si>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</si>
  <si>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</si>
  <si>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</si>
  <si>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</si>
  <si>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</si>
  <si>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</si>
  <si>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</si>
  <si>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</si>
  <si>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</si>
  <si>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</si>
  <si>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</si>
  <si>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</si>
  <si>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</si>
  <si>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</si>
  <si>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</si>
  <si>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</si>
  <si>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</si>
  <si>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</si>
  <si>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</si>
  <si>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</si>
  <si>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</si>
  <si>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</si>
  <si>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</si>
  <si>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</si>
  <si>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</si>
  <si>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</si>
  <si>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</si>
  <si>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</si>
  <si>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</si>
  <si>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</si>
  <si>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</si>
  <si>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</si>
  <si>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</si>
  <si>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</si>
  <si>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</si>
  <si>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</si>
  <si>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</si>
  <si>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</si>
  <si>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</si>
  <si>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</si>
  <si>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</si>
  <si>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</si>
  <si>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</si>
  <si>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</si>
  <si>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</si>
  <si>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</si>
  <si>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</si>
  <si>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</si>
  <si>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</si>
  <si>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</si>
  <si>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</si>
  <si>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</si>
  <si>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</si>
  <si>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</si>
  <si>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</si>
  <si>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</si>
  <si>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</si>
  <si>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</si>
  <si>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</si>
  <si>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</si>
  <si>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</si>
  <si>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</si>
  <si>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</si>
  <si>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</si>
  <si>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</si>
  <si>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</si>
  <si>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</si>
  <si>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</si>
  <si>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</si>
  <si>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</si>
  <si>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</si>
  <si>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</si>
  <si>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</si>
  <si>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</si>
  <si>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</si>
  <si>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</si>
  <si>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</si>
  <si>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</si>
  <si>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</si>
  <si>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</si>
  <si>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</si>
  <si>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</si>
  <si>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</si>
  <si>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</si>
  <si>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</si>
  <si>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</si>
  <si>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</si>
  <si>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</si>
  <si>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</si>
  <si>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</si>
  <si>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</si>
  <si>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</si>
  <si>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</si>
  <si>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</si>
  <si>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</si>
  <si>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</si>
  <si>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</si>
  <si>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</si>
  <si>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</si>
  <si>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</si>
  <si>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</si>
  <si>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</si>
  <si>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</si>
  <si>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</si>
  <si>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</si>
  <si>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</si>
  <si>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</si>
  <si>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</si>
  <si>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</si>
  <si>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</si>
  <si>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</si>
  <si>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</si>
  <si>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</si>
  <si>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</si>
  <si>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</si>
  <si>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</si>
  <si>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</si>
  <si>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</si>
  <si>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</si>
  <si>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</si>
  <si>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</si>
  <si>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</si>
  <si>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</si>
  <si>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</si>
  <si>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</si>
  <si>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</si>
  <si>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</si>
  <si>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</si>
  <si>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</si>
  <si>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</si>
  <si>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</si>
  <si>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</si>
  <si>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</si>
  <si>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</si>
  <si>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</si>
  <si>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</si>
  <si>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</si>
  <si>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</si>
  <si>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</si>
  <si>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</si>
  <si>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</si>
  <si>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</si>
  <si>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</si>
  <si>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</si>
  <si>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</si>
  <si>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</si>
  <si>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</si>
  <si>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</si>
  <si>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</si>
  <si>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</si>
  <si>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</si>
  <si>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</si>
  <si>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</si>
  <si>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</si>
  <si>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</si>
  <si>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</si>
  <si>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</si>
  <si>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</si>
  <si>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</si>
  <si>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</si>
  <si>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</si>
  <si>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</si>
  <si>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</si>
  <si>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</si>
  <si>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</si>
  <si>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</si>
  <si>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</si>
  <si>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</si>
  <si>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</si>
  <si>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</si>
  <si>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</si>
  <si>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</si>
  <si>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</si>
  <si>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</si>
  <si>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</si>
  <si>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</si>
  <si>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</si>
  <si>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</si>
  <si>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</si>
  <si>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</si>
  <si>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</si>
  <si>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</si>
  <si>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</si>
  <si>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</si>
  <si>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</si>
  <si>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</si>
  <si>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</si>
  <si>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</si>
  <si>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</si>
  <si>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</si>
  <si>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</si>
  <si>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</si>
  <si>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</si>
  <si>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</si>
  <si>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</si>
  <si>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</si>
  <si>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</si>
  <si>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</si>
  <si>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</si>
  <si>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</si>
  <si>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</si>
  <si>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</si>
  <si>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</si>
  <si>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</si>
  <si>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</si>
  <si>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</si>
  <si>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</si>
  <si>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</si>
  <si>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</si>
  <si>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</si>
  <si>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</si>
  <si>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</si>
  <si>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</si>
  <si>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</si>
  <si>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</si>
  <si>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</si>
  <si>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</si>
  <si>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</si>
  <si>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</si>
  <si>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</si>
  <si>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</si>
  <si>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</si>
  <si>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</si>
  <si>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</si>
  <si>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</si>
  <si>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</si>
  <si>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</si>
  <si>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</si>
  <si>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</si>
  <si>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</si>
  <si>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</si>
  <si>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</si>
  <si>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</si>
  <si>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</si>
  <si>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</si>
  <si>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</si>
  <si>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</si>
  <si>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</si>
  <si>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</si>
  <si>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</si>
  <si>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</si>
  <si>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</si>
  <si>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</si>
  <si>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</si>
  <si>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</si>
  <si>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</si>
  <si>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</si>
  <si>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</si>
  <si>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</si>
  <si>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</si>
  <si>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</si>
  <si>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</si>
  <si>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</si>
  <si>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</si>
  <si>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</si>
  <si>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</si>
  <si>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</si>
  <si>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</si>
  <si>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</si>
  <si>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</si>
  <si>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</si>
  <si>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</si>
  <si>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</si>
  <si>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</si>
  <si>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</si>
  <si>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</si>
  <si>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</si>
  <si>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</si>
  <si>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</si>
  <si>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</si>
  <si>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</si>
  <si>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</si>
  <si>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</si>
  <si>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</si>
  <si>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</si>
  <si>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</si>
  <si>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</si>
  <si>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</si>
  <si>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</si>
  <si>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</si>
  <si>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</si>
  <si>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</si>
  <si>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</si>
  <si>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</si>
  <si>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</si>
  <si>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</si>
  <si>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</si>
  <si>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</si>
  <si>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</si>
  <si>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</si>
  <si>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</si>
  <si>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</si>
  <si>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</si>
  <si>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</si>
  <si>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</si>
  <si>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</si>
  <si>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</si>
  <si>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</si>
  <si>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</si>
  <si>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</si>
  <si>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</si>
  <si>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</si>
  <si>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</si>
  <si>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</si>
  <si>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</si>
  <si>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</si>
  <si>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</si>
  <si>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</si>
  <si>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</si>
  <si>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</si>
  <si>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</si>
  <si>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</si>
  <si>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</si>
  <si>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</si>
  <si>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</si>
  <si>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</si>
  <si>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</si>
  <si>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</si>
  <si>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</si>
  <si>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</si>
  <si>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</si>
  <si>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</si>
  <si>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</si>
  <si>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</si>
  <si>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</si>
  <si>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</si>
  <si>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</si>
  <si>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</si>
  <si>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</si>
  <si>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</si>
  <si>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</si>
  <si>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</si>
  <si>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</si>
  <si>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</si>
  <si>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</si>
  <si>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</si>
  <si>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</si>
  <si>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</si>
  <si>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</si>
  <si>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</si>
  <si>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</si>
  <si>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</si>
  <si>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</si>
  <si>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</si>
  <si>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</si>
  <si>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</si>
  <si>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</si>
  <si>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</si>
  <si>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</si>
  <si>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</si>
  <si>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</si>
  <si>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</si>
  <si>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</si>
  <si>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</si>
  <si>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</si>
  <si>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</si>
  <si>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</si>
  <si>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</si>
  <si>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</si>
  <si>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</si>
  <si>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</si>
  <si>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</si>
  <si>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</si>
  <si>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</si>
  <si>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</si>
  <si>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</si>
  <si>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</si>
  <si>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</si>
  <si>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</si>
  <si>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</si>
  <si>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</si>
  <si>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</si>
  <si>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</si>
  <si>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</si>
  <si>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</si>
  <si>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</si>
  <si>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</si>
  <si>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</si>
  <si>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</si>
  <si>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</si>
  <si>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</si>
  <si>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</si>
  <si>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</si>
  <si>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</si>
  <si>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</si>
  <si>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</si>
  <si>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</si>
  <si>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</si>
  <si>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</si>
  <si>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</si>
  <si>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</si>
  <si>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</si>
  <si>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</si>
  <si>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</si>
  <si>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</si>
  <si>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</si>
  <si>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</si>
  <si>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</si>
  <si>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</si>
  <si>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</si>
  <si>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</si>
  <si>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</si>
  <si>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</si>
  <si>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</si>
  <si>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</si>
  <si>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</si>
  <si>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</si>
  <si>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</si>
  <si>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</si>
  <si>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</si>
  <si>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</si>
  <si>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</si>
  <si>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</si>
  <si>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</si>
  <si>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</si>
  <si>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</si>
  <si>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</si>
  <si>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</si>
  <si>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</si>
  <si>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</si>
  <si>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</si>
  <si>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</si>
  <si>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</si>
  <si>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</si>
  <si>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</si>
  <si>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</si>
  <si>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</si>
  <si>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</si>
  <si>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</si>
  <si>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</si>
  <si>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</si>
  <si>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</si>
  <si>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</si>
  <si>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</si>
  <si>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</si>
  <si>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</si>
  <si>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</si>
  <si>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</si>
  <si>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</si>
  <si>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</si>
  <si>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</si>
  <si>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</si>
  <si>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</si>
  <si>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</si>
  <si>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</si>
  <si>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</si>
  <si>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</si>
  <si>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</si>
  <si>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</si>
  <si>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</si>
  <si>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</si>
  <si>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</si>
  <si>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</si>
  <si>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</si>
  <si>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</si>
  <si>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</si>
  <si>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</si>
  <si>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</si>
  <si>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</si>
  <si>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</si>
  <si>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</si>
  <si>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</si>
  <si>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</si>
  <si>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</si>
  <si>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</si>
  <si>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</si>
  <si>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</si>
  <si>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</si>
  <si>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</si>
  <si>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</si>
  <si>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</si>
  <si>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</si>
  <si>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</si>
  <si>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</si>
  <si>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</si>
  <si>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</si>
  <si>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</si>
  <si>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</si>
  <si>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</si>
  <si>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</si>
  <si>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</si>
  <si>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</si>
  <si>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</si>
  <si>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</si>
  <si>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</si>
  <si>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</si>
  <si>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</si>
  <si>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</si>
  <si>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</si>
  <si>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</si>
  <si>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</si>
  <si>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</si>
  <si>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</si>
  <si>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</si>
  <si>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</si>
  <si>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</si>
  <si>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</si>
  <si>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</si>
  <si>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</si>
  <si>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</si>
  <si>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</si>
  <si>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</si>
  <si>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</si>
  <si>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</si>
  <si>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</si>
  <si>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</si>
  <si>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</si>
  <si>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</si>
  <si>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</si>
  <si>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</si>
  <si>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</si>
  <si>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</si>
  <si>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</si>
  <si>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</si>
  <si>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</si>
  <si>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</si>
  <si>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</si>
  <si>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</si>
  <si>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</si>
  <si>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</si>
  <si>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</si>
  <si>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</si>
  <si>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</si>
  <si>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</si>
  <si>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</si>
  <si>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</si>
  <si>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</si>
  <si>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</si>
  <si>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</si>
  <si>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</si>
  <si>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</si>
  <si>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</si>
  <si>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</si>
  <si>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</si>
  <si>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</si>
  <si>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</si>
  <si>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</si>
  <si>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</si>
  <si>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</si>
  <si>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</si>
  <si>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</si>
  <si>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</si>
  <si>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</si>
  <si>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</si>
  <si>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</si>
  <si>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</si>
  <si>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</si>
  <si>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</si>
  <si>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</si>
  <si>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</si>
  <si>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</si>
  <si>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</si>
  <si>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</si>
  <si>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</si>
  <si>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</si>
  <si>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</si>
  <si>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</si>
  <si>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</si>
  <si>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</si>
  <si>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</si>
  <si>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</si>
  <si>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</si>
  <si>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</si>
  <si>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</si>
  <si>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</si>
  <si>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</si>
  <si>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</si>
  <si>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</si>
  <si>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</si>
  <si>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</si>
  <si>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</si>
  <si>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</si>
  <si>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</si>
  <si>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</si>
  <si>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</si>
  <si>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</si>
  <si>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</si>
  <si>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</si>
  <si>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</si>
  <si>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</si>
  <si>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</si>
  <si>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</si>
  <si>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</si>
  <si>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</si>
  <si>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</si>
  <si>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</si>
  <si>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</si>
  <si>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</si>
  <si>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</si>
  <si>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</si>
  <si>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</si>
  <si>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</si>
  <si>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</si>
  <si>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</si>
  <si>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</si>
  <si>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</si>
  <si>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</si>
  <si>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</si>
  <si>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</si>
  <si>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</si>
  <si>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</si>
  <si>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</si>
  <si>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</si>
  <si>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</si>
  <si>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</si>
  <si>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</si>
  <si>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</si>
  <si>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</si>
  <si>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</si>
  <si>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</si>
  <si>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</si>
  <si>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</si>
  <si>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</si>
  <si>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</si>
  <si>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</si>
  <si>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</si>
  <si>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</si>
  <si>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</si>
  <si>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</si>
  <si>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</si>
  <si>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</si>
  <si>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</si>
  <si>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</si>
  <si>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</si>
  <si>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</si>
  <si>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</si>
  <si>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</si>
  <si>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</si>
  <si>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</si>
  <si>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</si>
  <si>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</si>
  <si>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</si>
  <si>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</si>
  <si>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</si>
  <si>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</si>
  <si>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</si>
  <si>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</si>
  <si>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</si>
  <si>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</si>
  <si>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</si>
  <si>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</si>
  <si>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</si>
  <si>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</si>
  <si>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</si>
  <si>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</si>
  <si>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</si>
  <si>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</si>
  <si>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</si>
  <si>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</si>
  <si>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</si>
  <si>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</si>
  <si>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</si>
  <si>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</si>
  <si>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</si>
  <si>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</si>
  <si>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</si>
  <si>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</si>
  <si>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</si>
  <si>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</si>
  <si>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</si>
  <si>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</si>
  <si>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</si>
  <si>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</si>
  <si>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</si>
  <si>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</si>
  <si>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</si>
  <si>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</si>
  <si>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</si>
  <si>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</si>
  <si>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</si>
  <si>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</si>
  <si>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</si>
  <si>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</si>
  <si>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</si>
  <si>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</si>
  <si>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</si>
  <si>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</si>
  <si>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</si>
  <si>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</si>
  <si>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</si>
  <si>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</si>
  <si>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</si>
  <si>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</si>
  <si>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</si>
  <si>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</si>
  <si>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</si>
  <si>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</si>
  <si>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</si>
  <si>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</si>
  <si>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</si>
  <si>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</si>
  <si>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</si>
  <si>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</si>
  <si>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</si>
  <si>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</si>
  <si>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</si>
  <si>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</si>
  <si>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</si>
  <si>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</si>
  <si>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</si>
  <si>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</si>
  <si>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</si>
  <si>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</si>
  <si>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</si>
  <si>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</si>
  <si>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</si>
  <si>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</si>
  <si>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</si>
  <si>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</si>
  <si>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</si>
  <si>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</si>
  <si>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</si>
  <si>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</si>
  <si>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</si>
  <si>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</si>
  <si>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</si>
  <si>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</si>
  <si>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</si>
  <si>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</si>
  <si>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</si>
  <si>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</si>
  <si>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</si>
  <si>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</si>
  <si>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</si>
  <si>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</si>
  <si>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</si>
  <si>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</si>
  <si>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</si>
  <si>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</si>
  <si>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</si>
  <si>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</si>
  <si>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</si>
  <si>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</si>
  <si>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</si>
  <si>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</si>
  <si>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</si>
  <si>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</si>
  <si>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</si>
  <si>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</si>
  <si>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</si>
  <si>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</si>
  <si>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</si>
  <si>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</si>
  <si>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</si>
  <si>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</si>
  <si>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</si>
  <si>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</si>
  <si>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</si>
  <si>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</si>
  <si>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</si>
  <si>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</si>
  <si>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</si>
  <si>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</si>
  <si>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</si>
  <si>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</si>
  <si>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</si>
  <si>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</si>
  <si>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</si>
  <si>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</si>
  <si>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</si>
  <si>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</si>
  <si>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</si>
  <si>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</si>
  <si>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</si>
  <si>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</si>
  <si>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</si>
  <si>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</si>
  <si>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</si>
  <si>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</si>
  <si>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</si>
  <si>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</si>
  <si>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</si>
  <si>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</si>
  <si>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</si>
  <si>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</si>
  <si>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</si>
  <si>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</si>
  <si>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</si>
  <si>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</si>
  <si>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</si>
  <si>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</si>
  <si>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</si>
  <si>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</si>
  <si>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</si>
  <si>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</si>
  <si>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</si>
  <si>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</si>
  <si>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</si>
  <si>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</si>
  <si>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</si>
  <si>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</si>
  <si>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</si>
  <si>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</si>
  <si>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</si>
  <si>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</si>
  <si>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</si>
  <si>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</si>
  <si>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</si>
  <si>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</si>
  <si>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</si>
  <si>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</si>
  <si>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</si>
  <si>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</si>
  <si>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</si>
  <si>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</si>
  <si>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</si>
  <si>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</si>
  <si>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</si>
  <si>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</si>
  <si>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</si>
  <si>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</si>
  <si>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</si>
  <si>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</si>
  <si>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</si>
  <si>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</si>
  <si>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</si>
  <si>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</si>
  <si>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</si>
  <si>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</si>
  <si>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</si>
  <si>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</si>
  <si>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</si>
  <si>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</si>
  <si>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</si>
  <si>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</si>
  <si>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</si>
  <si>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</si>
  <si>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</si>
  <si>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</si>
  <si>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</si>
  <si>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</si>
  <si>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</si>
  <si>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</si>
  <si>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</si>
  <si>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</si>
  <si>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</si>
  <si>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</si>
  <si>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</si>
  <si>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</si>
  <si>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</si>
  <si>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</si>
  <si>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</si>
  <si>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</si>
  <si>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</si>
  <si>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</si>
  <si>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</si>
  <si>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</si>
  <si>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</si>
  <si>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</si>
  <si>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</si>
  <si>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</si>
  <si>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</si>
  <si>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</si>
  <si>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</si>
  <si>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</si>
  <si>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</si>
  <si>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</si>
  <si>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</si>
  <si>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</si>
  <si>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</si>
  <si>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</si>
  <si>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</si>
  <si>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</si>
  <si>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</si>
  <si>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</si>
  <si>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</si>
  <si>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</si>
  <si>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</si>
  <si>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</si>
  <si>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</si>
  <si>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</si>
  <si>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</si>
  <si>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</si>
  <si>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</si>
  <si>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</si>
  <si>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</si>
  <si>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</si>
  <si>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</si>
  <si>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</si>
  <si>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</si>
  <si>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</si>
  <si>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</si>
  <si>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</si>
  <si>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</si>
  <si>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</si>
  <si>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</si>
  <si>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</si>
  <si>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</si>
  <si>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</si>
  <si>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</si>
  <si>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</si>
  <si>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</si>
  <si>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</si>
  <si>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</si>
  <si>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</si>
  <si>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</si>
  <si>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</si>
  <si>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</si>
  <si>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</si>
  <si>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</si>
  <si>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</si>
  <si>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</si>
  <si>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</si>
  <si>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</si>
  <si>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</si>
  <si>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</si>
  <si>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</si>
  <si>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</si>
  <si>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</si>
  <si>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</si>
  <si>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</si>
  <si>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</si>
  <si>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</si>
  <si>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</si>
  <si>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</si>
  <si>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</si>
  <si>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</si>
  <si>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</si>
  <si>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</si>
  <si>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</si>
  <si>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</si>
  <si>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</si>
  <si>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</si>
  <si>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</si>
  <si>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</si>
  <si>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</si>
  <si>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</si>
  <si>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</si>
  <si>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</si>
  <si>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</si>
  <si>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</si>
  <si>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</si>
  <si>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</si>
  <si>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</si>
  <si>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</si>
  <si>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</si>
  <si>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</si>
  <si>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</si>
  <si>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</si>
  <si>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</si>
  <si>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</si>
  <si>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</si>
  <si>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</si>
  <si>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</si>
  <si>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</si>
  <si>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</si>
  <si>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</si>
  <si>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</si>
  <si>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</si>
  <si>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</si>
  <si>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</si>
  <si>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</si>
  <si>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</si>
  <si>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</si>
  <si>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</si>
  <si>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</si>
  <si>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</si>
  <si>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</si>
  <si>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</si>
  <si>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</si>
  <si>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</si>
  <si>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</si>
  <si>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</si>
  <si>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</si>
  <si>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</si>
  <si>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</si>
  <si>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</si>
  <si>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</si>
  <si>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</si>
  <si>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</si>
  <si>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</si>
  <si>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</si>
  <si>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</si>
  <si>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</si>
  <si>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</si>
  <si>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</si>
  <si>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</si>
  <si>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</si>
  <si>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</si>
  <si>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</si>
  <si>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</si>
  <si>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</si>
  <si>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</si>
  <si>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</si>
  <si>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</si>
  <si>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</si>
  <si>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</si>
  <si>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</si>
  <si>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</si>
  <si>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</si>
  <si>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</si>
  <si>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</si>
  <si>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</si>
  <si>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</si>
  <si>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</si>
  <si>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</si>
  <si>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</si>
  <si>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</si>
  <si>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</si>
  <si>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</si>
  <si>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</si>
  <si>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</si>
  <si>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</si>
  <si>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</si>
  <si>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</si>
  <si>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</si>
  <si>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</si>
  <si>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</si>
  <si>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</si>
  <si>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</si>
  <si>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</si>
  <si>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</si>
  <si>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</si>
  <si>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</si>
  <si>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</si>
  <si>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</si>
  <si>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</si>
  <si>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</si>
  <si>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</si>
  <si>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</si>
  <si>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</si>
  <si>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</si>
  <si>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</si>
  <si>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</si>
  <si>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</si>
  <si>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</si>
  <si>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</si>
  <si>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</si>
  <si>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</si>
  <si>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</si>
  <si>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</si>
  <si>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</si>
  <si>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</si>
  <si>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</si>
  <si>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</si>
  <si>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</si>
  <si>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</si>
  <si>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</si>
  <si>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</si>
  <si>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</si>
  <si>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</si>
  <si>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</si>
  <si>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</si>
  <si>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</si>
  <si>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</si>
  <si>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</si>
  <si>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</si>
  <si>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</si>
  <si>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</si>
  <si>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</si>
  <si>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</si>
  <si>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</si>
  <si>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</si>
  <si>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</si>
  <si>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</si>
  <si>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</si>
  <si>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</si>
  <si>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</si>
  <si>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</si>
  <si>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</si>
  <si>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</si>
  <si>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</si>
  <si>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</si>
  <si>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</si>
  <si>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</si>
  <si>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</si>
  <si>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</si>
  <si>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</si>
  <si>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</si>
  <si>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</si>
  <si>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</si>
  <si>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</si>
  <si>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</si>
  <si>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</si>
  <si>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</si>
  <si>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</si>
  <si>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</si>
  <si>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</si>
  <si>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</si>
  <si>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</si>
  <si>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</si>
  <si>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</si>
  <si>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</si>
  <si>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</si>
  <si>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</si>
  <si>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</si>
  <si>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</si>
  <si>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</si>
  <si>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</si>
  <si>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</si>
  <si>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</si>
  <si>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</si>
  <si>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</si>
  <si>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</si>
  <si>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</si>
  <si>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</si>
  <si>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</si>
  <si>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</si>
  <si>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</si>
  <si>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</si>
  <si>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</si>
  <si>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</si>
  <si>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</si>
  <si>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</si>
  <si>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</si>
  <si>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</si>
  <si>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</si>
  <si>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</si>
  <si>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</si>
  <si>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</si>
  <si>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</si>
  <si>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</si>
  <si>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</si>
  <si>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</si>
  <si>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</si>
  <si>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</si>
  <si>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</si>
  <si>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</si>
  <si>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</si>
  <si>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</si>
  <si>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</si>
  <si>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</si>
  <si>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</si>
  <si>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</si>
  <si>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</si>
  <si>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</si>
  <si>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</si>
  <si>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</si>
  <si>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</si>
  <si>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</si>
  <si>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</si>
  <si>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</si>
  <si>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</si>
  <si>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</si>
  <si>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</si>
  <si>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</si>
  <si>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</si>
  <si>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</si>
  <si>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</si>
  <si>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</si>
  <si>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</si>
  <si>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</si>
  <si>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</si>
  <si>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</si>
  <si>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</si>
  <si>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</si>
  <si>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</si>
  <si>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</si>
  <si>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</si>
  <si>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</si>
  <si>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</si>
  <si>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</si>
  <si>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</si>
  <si>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</si>
  <si>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</si>
  <si>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</si>
  <si>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</si>
  <si>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</si>
  <si>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</si>
  <si>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</si>
  <si>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</si>
  <si>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</si>
  <si>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</si>
  <si>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</si>
  <si>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</si>
  <si>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</si>
  <si>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</si>
  <si>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</si>
  <si>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</si>
  <si>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</si>
  <si>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</si>
  <si>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</si>
  <si>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</si>
  <si>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</si>
  <si>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</si>
  <si>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</si>
  <si>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</si>
  <si>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</si>
  <si>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</si>
  <si>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</si>
  <si>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</si>
  <si>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</si>
  <si>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</si>
  <si>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</si>
  <si>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</si>
  <si>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</si>
  <si>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</si>
  <si>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</si>
  <si>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</si>
  <si>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</si>
  <si>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</si>
  <si>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</si>
  <si>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</si>
  <si>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</si>
  <si>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</si>
  <si>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</si>
  <si>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</si>
  <si>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</si>
  <si>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</si>
  <si>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</si>
  <si>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</si>
  <si>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</si>
  <si>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</si>
  <si>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</si>
  <si>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</si>
  <si>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</si>
  <si>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</si>
  <si>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</si>
  <si>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</si>
  <si>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</si>
  <si>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</si>
  <si>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</si>
  <si>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</si>
  <si>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</si>
  <si>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</si>
  <si>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</si>
  <si>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</si>
  <si>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</si>
  <si>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</si>
  <si>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</si>
  <si>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</si>
  <si>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</si>
  <si>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</si>
  <si>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</si>
  <si>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</si>
  <si>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</si>
  <si>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</si>
  <si>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</si>
  <si>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</si>
  <si>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</si>
  <si>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</si>
  <si>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</si>
  <si>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</si>
  <si>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</si>
  <si>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</si>
  <si>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</si>
  <si>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</si>
  <si>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</si>
  <si>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</si>
  <si>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</si>
  <si>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</si>
  <si>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</si>
  <si>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</si>
  <si>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</si>
  <si>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</si>
  <si>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</si>
  <si>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</si>
  <si>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</si>
  <si>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</si>
  <si>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</si>
  <si>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</si>
  <si>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</si>
  <si>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</si>
  <si>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</si>
  <si>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</si>
  <si>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</si>
  <si>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</si>
  <si>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</si>
  <si>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</si>
  <si>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</si>
  <si>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</si>
  <si>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</si>
  <si>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</si>
  <si>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</si>
  <si>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</si>
  <si>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</si>
  <si>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</si>
  <si>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</si>
  <si>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</si>
  <si>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</si>
  <si>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</si>
  <si>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</si>
  <si>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</si>
  <si>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</si>
  <si>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</si>
  <si>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</si>
  <si>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</si>
  <si>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</si>
  <si>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</si>
  <si>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</si>
  <si>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</si>
  <si>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</si>
  <si>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</si>
  <si>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</si>
  <si>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</si>
  <si>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</si>
  <si>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</si>
  <si>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</si>
  <si>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</si>
  <si>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</si>
  <si>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</si>
  <si>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</si>
  <si>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</si>
  <si>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</si>
  <si>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</si>
  <si>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</si>
  <si>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</si>
  <si>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</si>
  <si>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</si>
  <si>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</si>
  <si>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</si>
  <si>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</si>
  <si>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</si>
  <si>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</si>
  <si>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</si>
  <si>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</si>
  <si>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</si>
  <si>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</si>
  <si>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</si>
  <si>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</si>
  <si>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</si>
  <si>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</si>
  <si>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</si>
  <si>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</si>
  <si>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</si>
  <si>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</si>
  <si>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</si>
  <si>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</si>
  <si>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</si>
  <si>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</si>
  <si>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</si>
  <si>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</si>
  <si>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</si>
  <si>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</si>
  <si>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</si>
  <si>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</si>
  <si>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</si>
  <si>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</si>
  <si>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</si>
  <si>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</si>
  <si>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</si>
  <si>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</si>
  <si>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</si>
  <si>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</si>
  <si>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</si>
  <si>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</si>
  <si>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</si>
  <si>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</si>
  <si>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</si>
  <si>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</si>
  <si>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</si>
  <si>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</si>
  <si>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</si>
  <si>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</si>
  <si>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</si>
  <si>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</si>
  <si>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</si>
  <si>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</si>
  <si>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</si>
  <si>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</si>
  <si>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</si>
  <si>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</si>
  <si>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</si>
  <si>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</si>
  <si>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</si>
  <si>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</si>
  <si>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</si>
  <si>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</si>
  <si>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</si>
  <si>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</si>
  <si>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</si>
  <si>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</si>
  <si>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</si>
  <si>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</si>
  <si>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</si>
  <si>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</si>
  <si>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</si>
  <si>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</si>
  <si>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</si>
  <si>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</si>
  <si>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</si>
  <si>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</si>
  <si>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</si>
  <si>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</si>
  <si>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</si>
  <si>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</si>
  <si>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</si>
  <si>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</si>
  <si>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</si>
  <si>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</si>
  <si>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</si>
  <si>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</si>
  <si>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</si>
  <si>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</si>
  <si>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</si>
  <si>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</si>
  <si>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</si>
  <si>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</si>
  <si>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</si>
  <si>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</si>
  <si>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</si>
  <si>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</si>
  <si>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</si>
  <si>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</si>
  <si>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</si>
  <si>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</si>
  <si>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</si>
  <si>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</si>
  <si>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</si>
  <si>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</si>
  <si>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</si>
  <si>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</si>
  <si>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</si>
  <si>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</si>
  <si>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</si>
  <si>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</si>
  <si>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</si>
  <si>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</si>
  <si>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</si>
  <si>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</si>
  <si>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</si>
  <si>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</si>
  <si>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</si>
  <si>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</si>
  <si>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</si>
  <si>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</si>
  <si>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</si>
  <si>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</si>
  <si>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</si>
  <si>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</si>
  <si>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</si>
  <si>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</si>
  <si>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</si>
  <si>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</si>
  <si>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</si>
  <si>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</si>
  <si>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</si>
  <si>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</si>
  <si>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</si>
  <si>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</si>
  <si>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</si>
  <si>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</si>
  <si>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</si>
  <si>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</si>
  <si>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</si>
  <si>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</si>
  <si>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</si>
  <si>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</si>
  <si>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</si>
  <si>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</si>
  <si>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</si>
  <si>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</si>
  <si>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</si>
  <si>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</si>
  <si>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</si>
  <si>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</si>
  <si>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</si>
  <si>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</si>
  <si>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</si>
  <si>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</si>
  <si>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</si>
  <si>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</si>
  <si>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</si>
  <si>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</si>
  <si>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</si>
  <si>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</si>
  <si>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</si>
  <si>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</si>
  <si>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</si>
  <si>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</si>
  <si>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</si>
  <si>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</si>
  <si>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</si>
  <si>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</si>
  <si>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</si>
  <si>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</si>
  <si>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</si>
  <si>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</si>
  <si>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</si>
  <si>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</si>
  <si>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</si>
  <si>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</si>
  <si>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</si>
  <si>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</si>
  <si>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</si>
  <si>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</si>
  <si>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</si>
  <si>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</si>
  <si>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</si>
  <si>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</si>
  <si>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</si>
  <si>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</si>
  <si>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</si>
  <si>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</si>
  <si>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</si>
  <si>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</si>
  <si>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</si>
  <si>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</si>
  <si>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</si>
  <si>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</si>
  <si>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</si>
  <si>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</si>
  <si>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</si>
  <si>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</si>
  <si>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</si>
  <si>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</si>
  <si>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</si>
  <si>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</si>
  <si>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</si>
  <si>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</si>
  <si>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</si>
  <si>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</si>
  <si>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</si>
  <si>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</si>
  <si>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</si>
  <si>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</si>
  <si>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</si>
  <si>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</si>
  <si>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</si>
  <si>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</si>
  <si>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</si>
  <si>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</si>
  <si>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</si>
  <si>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</si>
  <si>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</si>
  <si>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</si>
  <si>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</si>
  <si>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</si>
  <si>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</si>
  <si>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</si>
  <si>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</si>
  <si>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</si>
  <si>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</si>
  <si>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</si>
  <si>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</si>
  <si>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</si>
  <si>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</si>
  <si>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</si>
  <si>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</si>
  <si>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</si>
  <si>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</si>
  <si>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</si>
  <si>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</si>
  <si>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</si>
  <si>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</si>
  <si>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</si>
  <si>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</si>
  <si>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</si>
  <si>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</si>
  <si>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</si>
  <si>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</si>
  <si>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</si>
  <si>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</si>
  <si>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</si>
  <si>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</si>
  <si>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</si>
  <si>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</si>
  <si>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</si>
  <si>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</si>
  <si>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</si>
  <si>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</si>
  <si>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</si>
  <si>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</si>
  <si>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</si>
  <si>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</si>
  <si>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</si>
  <si>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</si>
  <si>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</si>
  <si>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</si>
  <si>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</si>
  <si>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</si>
  <si>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</si>
  <si>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</si>
  <si>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</si>
  <si>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</si>
  <si>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</si>
  <si>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</si>
  <si>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</si>
  <si>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</si>
  <si>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</si>
  <si>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</si>
  <si>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</si>
  <si>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</si>
  <si>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</si>
  <si>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</si>
  <si>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</si>
  <si>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</si>
  <si>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</si>
  <si>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</si>
  <si>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</si>
  <si>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</si>
  <si>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</si>
  <si>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</si>
  <si>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</si>
  <si>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</si>
  <si>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</si>
  <si>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</si>
  <si>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</si>
  <si>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</si>
  <si>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</si>
  <si>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</si>
  <si>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</si>
  <si>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</si>
  <si>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</si>
  <si>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</si>
  <si>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</si>
  <si>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</si>
  <si>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</si>
  <si>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</si>
  <si>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</si>
  <si>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</si>
  <si>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</si>
  <si>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</si>
  <si>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</si>
  <si>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</si>
  <si>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</si>
  <si>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</si>
  <si>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</si>
  <si>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</si>
  <si>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</si>
  <si>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</si>
  <si>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</si>
  <si>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</si>
  <si>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</si>
  <si>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</si>
  <si>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</si>
  <si>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</si>
  <si>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</si>
  <si>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</si>
  <si>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</si>
  <si>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</si>
  <si>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</si>
  <si>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</si>
  <si>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</si>
  <si>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</si>
  <si>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</si>
  <si>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</si>
  <si>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</si>
  <si>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</si>
  <si>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</si>
  <si>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</si>
  <si>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</si>
  <si>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</si>
  <si>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</si>
  <si>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</si>
  <si>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</si>
  <si>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</si>
  <si>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</si>
  <si>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</si>
  <si>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</si>
  <si>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</si>
  <si>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</si>
  <si>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</si>
  <si>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</si>
  <si>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</si>
  <si>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</si>
  <si>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</si>
  <si>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</si>
  <si>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</si>
  <si>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</si>
  <si>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</si>
  <si>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</si>
  <si>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</si>
  <si>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</si>
  <si>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</si>
  <si>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</si>
  <si>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</si>
  <si>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</si>
  <si>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</si>
  <si>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</si>
  <si>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</si>
  <si>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</si>
  <si>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</si>
  <si>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</si>
  <si>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</si>
  <si>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</si>
  <si>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</si>
  <si>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</si>
  <si>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</si>
  <si>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</si>
  <si>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</si>
  <si>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</si>
  <si>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</si>
  <si>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</si>
  <si>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</si>
  <si>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</si>
  <si>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</si>
  <si>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</si>
  <si>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</si>
  <si>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</si>
  <si>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</si>
  <si>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</si>
  <si>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</si>
  <si>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</si>
  <si>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</si>
  <si>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</si>
  <si>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</si>
  <si>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</si>
  <si>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</si>
  <si>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</si>
  <si>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</si>
  <si>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</si>
  <si>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</si>
  <si>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</si>
  <si>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</si>
  <si>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</si>
  <si>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</si>
  <si>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</si>
  <si>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</si>
  <si>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</si>
  <si>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</si>
  <si>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</si>
  <si>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</si>
  <si>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</si>
  <si>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</si>
  <si>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</si>
  <si>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</si>
  <si>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</si>
  <si>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</si>
  <si>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</si>
  <si>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</si>
  <si>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</si>
  <si>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</si>
  <si>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</si>
  <si>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</si>
  <si>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</si>
  <si>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</si>
  <si>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</si>
  <si>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</si>
  <si>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</si>
  <si>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</si>
  <si>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</si>
  <si>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</si>
  <si>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</si>
  <si>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</si>
  <si>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</si>
  <si>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</si>
  <si>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</si>
  <si>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</si>
  <si>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</si>
  <si>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</si>
  <si>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</si>
  <si>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</si>
  <si>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</si>
  <si>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</si>
  <si>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</si>
  <si>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</si>
  <si>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</si>
  <si>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</si>
  <si>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</si>
  <si>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</si>
  <si>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</si>
  <si>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</si>
  <si>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</si>
  <si>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</si>
  <si>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</si>
  <si>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</si>
  <si>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</si>
  <si>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</si>
  <si>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</si>
  <si>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</si>
  <si>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</si>
  <si>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</si>
  <si>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</si>
  <si>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</si>
  <si>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</si>
  <si>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</si>
  <si>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</si>
  <si>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</si>
  <si>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</si>
  <si>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</si>
  <si>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</si>
  <si>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</si>
  <si>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</si>
  <si>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</si>
  <si>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</si>
  <si>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</si>
  <si>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</si>
  <si>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</si>
  <si>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</si>
  <si>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</si>
  <si>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</si>
  <si>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</si>
  <si>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</si>
  <si>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</si>
  <si>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</si>
  <si>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</si>
  <si>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</si>
  <si>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</si>
  <si>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</si>
  <si>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</si>
  <si>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</si>
  <si>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</si>
  <si>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</si>
  <si>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</si>
  <si>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</si>
  <si>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</si>
  <si>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</si>
  <si>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</si>
  <si>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</si>
  <si>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</si>
  <si>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</si>
  <si>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</si>
  <si>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</si>
  <si>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</si>
  <si>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</si>
  <si>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</si>
  <si>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</si>
  <si>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</si>
  <si>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</si>
  <si>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</si>
  <si>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</si>
  <si>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</si>
  <si>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</si>
  <si>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</si>
  <si>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</si>
  <si>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</si>
  <si>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</si>
  <si>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</si>
  <si>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</si>
  <si>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</si>
  <si>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</si>
  <si>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</si>
  <si>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</si>
  <si>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</si>
  <si>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</si>
  <si>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</si>
  <si>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</si>
  <si>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</si>
  <si>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</si>
  <si>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</si>
  <si>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</si>
  <si>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</si>
  <si>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</si>
  <si>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</si>
  <si>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</si>
  <si>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</si>
  <si>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</si>
  <si>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</si>
  <si>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</si>
  <si>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</si>
  <si>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</si>
  <si>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</si>
  <si>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</si>
  <si>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</si>
  <si>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</si>
  <si>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</si>
  <si>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</si>
  <si>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</si>
  <si>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</si>
  <si>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</si>
  <si>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</si>
  <si>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</si>
  <si>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</si>
  <si>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</si>
  <si>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</si>
  <si>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</si>
  <si>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</si>
  <si>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</si>
  <si>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</si>
  <si>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</si>
  <si>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</si>
  <si>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</si>
  <si>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</si>
  <si>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</si>
  <si>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</si>
  <si>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</si>
  <si>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</si>
  <si>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</si>
  <si>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</si>
  <si>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</si>
  <si>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</si>
  <si>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</si>
  <si>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</si>
  <si>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</si>
  <si>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</si>
  <si>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</si>
  <si>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</si>
  <si>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</si>
  <si>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</si>
  <si>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</si>
  <si>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</si>
  <si>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</si>
  <si>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</si>
  <si>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</si>
  <si>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</si>
  <si>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</si>
  <si>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</si>
  <si>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</si>
  <si>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</si>
  <si>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</si>
  <si>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</si>
  <si>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</si>
  <si>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</si>
  <si>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</si>
  <si>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</si>
  <si>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</si>
  <si>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</si>
  <si>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</si>
  <si>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</si>
  <si>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</si>
  <si>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</si>
  <si>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</si>
  <si>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</si>
  <si>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</si>
  <si>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</si>
  <si>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</si>
  <si>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</si>
  <si>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</si>
  <si>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</si>
  <si>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</si>
  <si>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</si>
  <si>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</si>
  <si>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</si>
  <si>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</si>
  <si>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</si>
  <si>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</si>
  <si>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</si>
  <si>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</si>
  <si>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</si>
  <si>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</si>
  <si>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</si>
  <si>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</si>
  <si>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</si>
  <si>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</si>
  <si>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</si>
  <si>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</si>
  <si>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</si>
  <si>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</si>
  <si>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</si>
  <si>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</si>
  <si>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</si>
  <si>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</si>
  <si>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</si>
  <si>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</si>
  <si>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</si>
  <si>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</si>
  <si>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</si>
  <si>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</si>
  <si>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</si>
  <si>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</si>
  <si>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</si>
  <si>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</si>
  <si>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</si>
  <si>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</si>
  <si>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</si>
  <si>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</si>
  <si>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</si>
  <si>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</si>
  <si>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</si>
  <si>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</si>
  <si>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</si>
  <si>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</si>
  <si>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</si>
  <si>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</si>
  <si>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</si>
  <si>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</si>
  <si>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</si>
  <si>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</si>
  <si>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</si>
  <si>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</si>
  <si>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</si>
  <si>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</si>
  <si>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</si>
  <si>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</si>
  <si>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</si>
  <si>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</si>
  <si>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</si>
  <si>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</si>
  <si>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</si>
  <si>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</si>
  <si>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</si>
  <si>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</si>
  <si>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</si>
  <si>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</si>
  <si>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</si>
  <si>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</si>
  <si>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</si>
  <si>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</si>
  <si>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</si>
  <si>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</si>
  <si>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</si>
  <si>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</si>
  <si>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</si>
  <si>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</si>
  <si>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</si>
  <si>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</si>
  <si>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</si>
  <si>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</si>
  <si>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</si>
  <si>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</si>
  <si>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</si>
  <si>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</si>
  <si>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</si>
  <si>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</si>
  <si>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</si>
  <si>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</si>
  <si>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</si>
  <si>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</si>
  <si>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</si>
  <si>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</si>
  <si>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</si>
  <si>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</si>
  <si>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</si>
  <si>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</si>
  <si>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</si>
  <si>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</si>
  <si>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</si>
  <si>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</si>
  <si>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</si>
  <si>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</si>
  <si>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</si>
  <si>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</si>
  <si>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</si>
  <si>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</si>
  <si>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</si>
  <si>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</si>
  <si>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</si>
  <si>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</si>
  <si>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</si>
  <si>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</si>
  <si>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</si>
  <si>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</si>
  <si>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</si>
  <si>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</si>
  <si>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</si>
  <si>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</si>
  <si>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</si>
  <si>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</si>
  <si>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</si>
  <si>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</si>
  <si>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</si>
  <si>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</si>
  <si>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</si>
  <si>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</si>
  <si>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</si>
  <si>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</si>
  <si>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</si>
  <si>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</si>
  <si>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</si>
  <si>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</si>
  <si>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</si>
  <si>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</si>
  <si>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</si>
  <si>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</si>
  <si>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</si>
  <si>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</si>
  <si>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</si>
  <si>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</si>
  <si>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</si>
  <si>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</si>
  <si>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</si>
  <si>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</si>
  <si>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</si>
  <si>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</si>
  <si>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</si>
  <si>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</si>
  <si>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</si>
  <si>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</si>
  <si>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</si>
  <si>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</si>
  <si>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</si>
  <si>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</si>
  <si>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</si>
  <si>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</si>
  <si>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</si>
  <si>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</si>
  <si>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</si>
  <si>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</si>
  <si>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</si>
  <si>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</si>
  <si>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</si>
  <si>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</si>
  <si>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</si>
  <si>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</si>
  <si>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</si>
  <si>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</si>
  <si>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</si>
  <si>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</si>
  <si>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</si>
  <si>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</si>
  <si>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</si>
  <si>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</si>
  <si>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</si>
  <si>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</si>
  <si>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</si>
  <si>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</si>
  <si>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</si>
  <si>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</si>
  <si>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</si>
  <si>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</si>
  <si>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</si>
  <si>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</si>
  <si>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</si>
  <si>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</si>
  <si>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</si>
  <si>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</si>
  <si>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</si>
  <si>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</si>
  <si>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</si>
  <si>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</si>
  <si>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</si>
  <si>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</si>
  <si>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</si>
  <si>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</si>
  <si>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</si>
  <si>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</si>
  <si>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</si>
  <si>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</si>
  <si>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</si>
  <si>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</si>
  <si>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</si>
  <si>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</si>
  <si>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</si>
  <si>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</si>
  <si>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</si>
  <si>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</si>
  <si>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</si>
  <si>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</si>
  <si>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</si>
  <si>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</si>
  <si>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</si>
  <si>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</si>
  <si>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</si>
  <si>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</si>
  <si>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</si>
  <si>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</si>
  <si>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</si>
  <si>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</si>
  <si>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</si>
  <si>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</si>
  <si>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</si>
  <si>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</si>
  <si>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</si>
  <si>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</si>
  <si>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</si>
  <si>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</si>
  <si>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</si>
  <si>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</si>
  <si>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</si>
  <si>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</si>
  <si>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</si>
  <si>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</si>
  <si>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</si>
  <si>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</si>
  <si>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</si>
  <si>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</si>
  <si>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</si>
  <si>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</si>
  <si>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</si>
  <si>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</si>
  <si>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</si>
  <si>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</si>
  <si>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</si>
  <si>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</si>
  <si>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</si>
  <si>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</si>
  <si>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</si>
  <si>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</si>
  <si>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</si>
  <si>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</si>
  <si>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</si>
  <si>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</si>
  <si>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</si>
  <si>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</si>
  <si>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</si>
  <si>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</si>
  <si>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</si>
  <si>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</si>
  <si>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</si>
  <si>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</si>
  <si>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</si>
  <si>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</si>
  <si>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</si>
  <si>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</si>
  <si>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</si>
  <si>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</si>
  <si>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</si>
  <si>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</si>
  <si>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</si>
  <si>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</si>
  <si>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</si>
  <si>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</si>
  <si>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</si>
  <si>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</si>
  <si>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</si>
  <si>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</si>
  <si>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</si>
  <si>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</si>
  <si>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</si>
  <si>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</si>
  <si>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</si>
  <si>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</si>
  <si>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</si>
  <si>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</si>
  <si>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</si>
  <si>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</si>
  <si>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</si>
  <si>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</si>
  <si>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</si>
  <si>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</si>
  <si>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</si>
  <si>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</si>
  <si>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</si>
  <si>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</si>
  <si>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</si>
  <si>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</si>
  <si>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</si>
  <si>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</si>
  <si>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</si>
  <si>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</si>
  <si>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</si>
  <si>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</si>
  <si>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</si>
  <si>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</si>
  <si>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</si>
  <si>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</si>
  <si>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</si>
  <si>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</si>
  <si>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</si>
  <si>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</si>
  <si>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</si>
  <si>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</si>
  <si>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</si>
  <si>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</si>
  <si>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</si>
  <si>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</si>
  <si>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</si>
  <si>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</si>
  <si>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</si>
  <si>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</si>
  <si>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</si>
  <si>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</si>
  <si>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</si>
  <si>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</si>
  <si>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</si>
  <si>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</si>
  <si>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</si>
  <si>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</si>
  <si>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</si>
  <si>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</si>
  <si>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</si>
  <si>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</si>
  <si>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</si>
  <si>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</si>
  <si>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</si>
  <si>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</si>
  <si>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</si>
  <si>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</si>
  <si>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</si>
  <si>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</si>
  <si>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</si>
  <si>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</si>
  <si>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</si>
  <si>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</si>
  <si>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</si>
  <si>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</si>
  <si>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</si>
  <si>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</si>
  <si>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</si>
  <si>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</si>
  <si>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</si>
  <si>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</si>
  <si>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</si>
  <si>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</si>
  <si>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</si>
  <si>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</si>
  <si>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</si>
  <si>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</si>
  <si>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</si>
  <si>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</si>
  <si>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</si>
  <si>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</si>
  <si>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</si>
  <si>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</si>
  <si>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</si>
  <si>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</si>
  <si>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</si>
  <si>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</si>
  <si>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</si>
  <si>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</si>
  <si>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</si>
  <si>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</si>
  <si>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</si>
  <si>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</si>
  <si>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</si>
  <si>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</si>
  <si>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</si>
  <si>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</si>
  <si>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</si>
  <si>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</si>
  <si>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</si>
  <si>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</si>
  <si>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</si>
  <si>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</si>
  <si>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</si>
  <si>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</si>
  <si>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</si>
  <si>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</si>
  <si>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</si>
  <si>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</si>
  <si>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</si>
  <si>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</si>
  <si>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</si>
  <si>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</si>
  <si>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</si>
  <si>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</si>
  <si>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</si>
  <si>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</si>
  <si>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</si>
  <si>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</si>
  <si>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</si>
  <si>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</si>
  <si>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</si>
  <si>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</si>
  <si>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</si>
  <si>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</si>
  <si>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</si>
  <si>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</si>
  <si>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</si>
  <si>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</si>
  <si>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</si>
  <si>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</si>
  <si>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</si>
  <si>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</si>
  <si>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</si>
  <si>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</si>
  <si>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</si>
  <si>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</si>
  <si>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</si>
  <si>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</si>
  <si>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</si>
  <si>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</si>
  <si>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</si>
  <si>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</si>
  <si>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</si>
  <si>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</si>
  <si>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</si>
  <si>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</si>
  <si>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</si>
  <si>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</si>
  <si>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</si>
  <si>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</si>
  <si>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</si>
  <si>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</si>
  <si>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</si>
  <si>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</si>
  <si>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</si>
  <si>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</si>
  <si>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</si>
  <si>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</si>
  <si>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</si>
  <si>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</si>
  <si>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</si>
  <si>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</si>
  <si>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</si>
  <si>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</si>
  <si>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</si>
  <si>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</si>
  <si>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</si>
  <si>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</si>
  <si>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</si>
  <si>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</si>
  <si>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</si>
  <si>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</si>
  <si>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</si>
  <si>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</si>
  <si>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</si>
  <si>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</si>
  <si>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</si>
  <si>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</si>
  <si>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</si>
  <si>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</si>
  <si>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</si>
  <si>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</si>
  <si>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</si>
  <si>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</si>
  <si>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</si>
  <si>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</si>
  <si>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</si>
  <si>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</si>
  <si>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</si>
  <si>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</si>
  <si>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</si>
  <si>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</si>
  <si>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</si>
  <si>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</si>
  <si>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</si>
  <si>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</si>
  <si>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</si>
  <si>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</si>
  <si>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</si>
  <si>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</si>
  <si>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</si>
  <si>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</si>
  <si>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</si>
  <si>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</si>
  <si>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</si>
  <si>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</si>
  <si>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</si>
  <si>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</si>
  <si>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</si>
  <si>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</si>
  <si>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</si>
  <si>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</si>
  <si>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</si>
  <si>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</si>
  <si>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</si>
  <si>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</si>
  <si>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</si>
  <si>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</si>
  <si>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</si>
  <si>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</si>
  <si>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</si>
  <si>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</si>
  <si>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</si>
  <si>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</si>
  <si>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</si>
  <si>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</si>
  <si>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</si>
  <si>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</si>
  <si>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</si>
  <si>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</si>
  <si>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</si>
  <si>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</si>
  <si>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</si>
  <si>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</si>
  <si>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</si>
  <si>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</si>
  <si>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</si>
  <si>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</si>
  <si>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</si>
  <si>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</si>
  <si>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</si>
  <si>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</si>
  <si>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</si>
  <si>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</si>
  <si>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</si>
  <si>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</si>
  <si>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</si>
  <si>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</si>
  <si>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</si>
  <si>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</si>
  <si>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</si>
  <si>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</si>
  <si>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</si>
  <si>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</si>
  <si>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</si>
  <si>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</si>
  <si>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</si>
  <si>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</si>
  <si>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</si>
  <si>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</si>
  <si>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</si>
  <si>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</si>
  <si>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</si>
  <si>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</si>
  <si>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</si>
  <si>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</si>
  <si>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</si>
  <si>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</si>
  <si>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</si>
  <si>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</si>
  <si>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</si>
  <si>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</si>
  <si>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</si>
  <si>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</si>
  <si>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</si>
  <si>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</si>
  <si>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</si>
  <si>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</si>
  <si>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</si>
  <si>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</si>
  <si>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</si>
  <si>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</si>
  <si>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</si>
  <si>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</si>
  <si>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</si>
  <si>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</si>
  <si>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</si>
  <si>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</si>
  <si>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</si>
  <si>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</si>
  <si>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</si>
  <si>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</si>
  <si>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</si>
  <si>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</si>
  <si>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</si>
  <si>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</si>
  <si>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</si>
  <si>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</si>
  <si>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</si>
  <si>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</si>
  <si>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</si>
  <si>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</si>
  <si>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</si>
  <si>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</si>
  <si>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</si>
  <si>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</si>
  <si>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</si>
  <si>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</si>
  <si>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</si>
  <si>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</si>
  <si>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</si>
  <si>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</si>
  <si>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</si>
  <si>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</si>
  <si>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</si>
  <si>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</si>
  <si>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</si>
  <si>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</si>
  <si>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</si>
  <si>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</si>
  <si>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</si>
  <si>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</si>
  <si>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</si>
  <si>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</si>
  <si>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</si>
  <si>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</si>
  <si>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</si>
  <si>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</si>
  <si>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</si>
  <si>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</si>
  <si>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</si>
  <si>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</si>
  <si>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</si>
  <si>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</si>
  <si>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</si>
  <si>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</si>
  <si>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</si>
  <si>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</si>
  <si>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</si>
  <si>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</si>
  <si>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</si>
  <si>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</si>
  <si>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</si>
  <si>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</si>
  <si>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</si>
  <si>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</si>
  <si>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</si>
  <si>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</si>
  <si>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</si>
  <si>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</si>
  <si>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</si>
  <si>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</si>
  <si>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</si>
  <si>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</si>
  <si>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</si>
  <si>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</si>
  <si>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</si>
  <si>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</si>
  <si>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</si>
  <si>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</si>
  <si>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</si>
  <si>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</si>
  <si>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</si>
  <si>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</si>
  <si>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</si>
  <si>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</si>
  <si>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</si>
  <si>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</si>
  <si>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</si>
  <si>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</si>
  <si>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</si>
  <si>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</si>
  <si>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</si>
  <si>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</si>
  <si>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</si>
  <si>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</si>
  <si>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</si>
  <si>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</si>
  <si>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</si>
  <si>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</si>
  <si>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</si>
  <si>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</si>
  <si>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</si>
  <si>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</si>
  <si>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</si>
  <si>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</si>
  <si>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</si>
  <si>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</si>
  <si>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</si>
  <si>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</si>
  <si>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</si>
  <si>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</si>
  <si>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</si>
  <si>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</si>
  <si>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</si>
  <si>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</si>
  <si>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</si>
  <si>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</si>
  <si>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</si>
  <si>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</si>
  <si>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</si>
  <si>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</si>
  <si>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</si>
  <si>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</si>
  <si>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</si>
  <si>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</si>
  <si>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</si>
  <si>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</si>
  <si>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</si>
  <si>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</si>
  <si>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</si>
  <si>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</si>
  <si>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</si>
  <si>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</si>
  <si>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</si>
  <si>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</si>
  <si>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</si>
  <si>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</si>
  <si>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</si>
  <si>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</si>
  <si>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</si>
  <si>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</si>
  <si>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</si>
  <si>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</si>
  <si>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</si>
  <si>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</si>
  <si>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</si>
  <si>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</si>
  <si>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</si>
  <si>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</si>
  <si>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</si>
  <si>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</si>
  <si>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</si>
  <si>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</si>
  <si>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</si>
  <si>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</si>
  <si>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</si>
  <si>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</si>
  <si>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</si>
  <si>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</si>
  <si>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</si>
  <si>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</si>
  <si>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</si>
  <si>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</si>
  <si>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</si>
  <si>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</si>
  <si>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</si>
  <si>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</si>
  <si>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</si>
  <si>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</si>
  <si>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</si>
  <si>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</si>
  <si>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</si>
  <si>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</si>
  <si>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</si>
  <si>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</si>
  <si>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</si>
  <si>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</si>
  <si>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</si>
  <si>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</si>
  <si>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</si>
  <si>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</si>
  <si>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</si>
  <si>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</si>
  <si>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</si>
  <si>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</si>
  <si>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</si>
  <si>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</si>
  <si>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</si>
  <si>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</si>
  <si>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</si>
  <si>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</si>
  <si>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</si>
  <si>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</si>
  <si>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</si>
  <si>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</si>
  <si>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</si>
  <si>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</si>
  <si>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</si>
  <si>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</si>
  <si>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</si>
  <si>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</si>
  <si>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</si>
  <si>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</si>
  <si>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</si>
  <si>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</si>
  <si>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</si>
  <si>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</si>
  <si>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</si>
  <si>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</si>
  <si>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</si>
  <si>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</si>
  <si>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</si>
  <si>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</si>
  <si>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</si>
  <si>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</si>
  <si>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</si>
  <si>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</si>
  <si>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</si>
  <si>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</si>
  <si>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</si>
  <si>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</si>
  <si>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</si>
  <si>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</si>
  <si>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</si>
  <si>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</si>
  <si>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</si>
  <si>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</si>
  <si>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</si>
  <si>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</si>
  <si>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</si>
  <si>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</si>
  <si>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</si>
  <si>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</si>
  <si>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</si>
  <si>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</si>
  <si>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</si>
  <si>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</si>
  <si>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</si>
  <si>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</si>
  <si>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</si>
  <si>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</si>
  <si>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</si>
  <si>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</si>
  <si>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</si>
  <si>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</si>
  <si>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</si>
  <si>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</si>
  <si>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</si>
  <si>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Record </t>
  </si>
  <si>
    <t>Quantity</t>
  </si>
  <si>
    <t>Total Region</t>
  </si>
  <si>
    <t>Total Sale</t>
  </si>
  <si>
    <t>Number Of City</t>
  </si>
  <si>
    <t>Number Of Payment Mode</t>
  </si>
  <si>
    <t>Number Of Category</t>
  </si>
  <si>
    <t>Number Of Customer</t>
  </si>
  <si>
    <t>Total Profit</t>
  </si>
  <si>
    <t>city wise profit</t>
  </si>
  <si>
    <t>pune</t>
  </si>
  <si>
    <t>hyderabad</t>
  </si>
  <si>
    <t>Banglore</t>
  </si>
  <si>
    <t>City</t>
  </si>
  <si>
    <t>mumbai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</si>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</sst>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1" applyFont="1"/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4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L1" zoomScale="103" workbookViewId="0">
      <selection activeCell="P20" sqref="P20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25.26953125" customWidth="1"/>
    <col min="16" max="16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/>
      <c r="L2" s="2" t="s">
        <v>17</v>
      </c>
      <c r="N2" s="4"/>
      <c r="O2" s="5"/>
      <c r="P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P3">
        <f>COUNT(A2:A15346)</f>
        <v>0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/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13" t="s">
        <v>15378</v>
      </c>
      <c r="O6" s="13" t="s">
        <v>15379</v>
      </c>
      <c r="P6" s="13" t="s">
        <v>15380</v>
      </c>
      <c r="Q6" s="11"/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>
        <f>COUNTA(A2:A15346)</f>
        <v>15345</v>
      </c>
      <c r="O7" s="8">
        <f>SUM(F2:F15346)</f>
        <v>76831</v>
      </c>
      <c r="P7" s="8">
        <f>COUNTA(_xlfn.UNIQUE(B4:B15346))</f>
        <v>4</v>
      </c>
      <c r="Q7" s="11"/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8"/>
      <c r="O8" s="8"/>
      <c r="P8" s="8"/>
      <c r="Q8" s="11"/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13" t="s">
        <v>15381</v>
      </c>
      <c r="O9" s="13" t="s">
        <v>15382</v>
      </c>
      <c r="P9" s="13" t="s">
        <v>15383</v>
      </c>
      <c r="Q9" s="11"/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>
        <f>SUM(D2:D15346)</f>
        <v>39262877.519999973</v>
      </c>
      <c r="O10" s="8">
        <f>COUNTA(_xlfn.UNIQUE(L2:L15346))</f>
        <v>6</v>
      </c>
      <c r="P10" s="8">
        <f>COUNTA(_xlfn.UNIQUE(J2:J15346))</f>
        <v>3</v>
      </c>
      <c r="Q10" s="11"/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8"/>
      <c r="O11" s="8"/>
      <c r="P11" s="8"/>
      <c r="Q11" s="11"/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13" t="s">
        <v>15384</v>
      </c>
      <c r="O12" s="13" t="s">
        <v>15385</v>
      </c>
      <c r="P12" s="13" t="s">
        <v>15386</v>
      </c>
      <c r="Q12" s="11"/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8">
        <f>COUNTA(_xlfn.UNIQUE(C2:C15346))</f>
        <v>5</v>
      </c>
      <c r="O13" s="8">
        <f>COUNTA(_xlfn.UNIQUE(I2:I15346))</f>
        <v>3</v>
      </c>
      <c r="P13" s="8">
        <f>SUM(K2:K15346)</f>
        <v>6872025.0899999915</v>
      </c>
      <c r="Q13" s="12"/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O16" s="10" t="s">
        <v>15391</v>
      </c>
      <c r="P16" s="10" t="s">
        <v>15387</v>
      </c>
    </row>
    <row r="17" spans="1:16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O17" s="8"/>
      <c r="P17" s="8"/>
    </row>
    <row r="18" spans="1:16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O18" s="9" t="s">
        <v>15388</v>
      </c>
      <c r="P18" s="8">
        <f>SUMIF(L2:L15346,"pune",K2:K15346)</f>
        <v>1119149.2000000009</v>
      </c>
    </row>
    <row r="19" spans="1:16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O19" s="9" t="s">
        <v>15389</v>
      </c>
      <c r="P19" s="8">
        <f>SUMIF(L2:L15346,"hyderabad",K2:K15346)</f>
        <v>1121344.8300000019</v>
      </c>
    </row>
    <row r="20" spans="1:16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O20" s="9" t="s">
        <v>15390</v>
      </c>
      <c r="P20" s="8">
        <f>SUMIF(L2:L15346,"banglore",K2:K15346)</f>
        <v>0</v>
      </c>
    </row>
    <row r="21" spans="1:16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O21" s="9" t="s">
        <v>15392</v>
      </c>
      <c r="P21" s="8">
        <f>SUMIF(L2:L15346,"mumbai",K2:K15346)</f>
        <v>1158155.7799999998</v>
      </c>
    </row>
    <row r="22" spans="1:16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O22" s="9" t="s">
        <v>39</v>
      </c>
      <c r="P22" s="8">
        <f>SUMIF(L2:L15346,"delhi",K2:K15346)</f>
        <v>1158781.5900000005</v>
      </c>
    </row>
    <row r="23" spans="1:16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O23" s="9" t="s">
        <v>15393</v>
      </c>
      <c r="P23" s="8">
        <f>SUMIF(L2:L15346,"chennai",K2:K15346)</f>
        <v>1164840.7000000007</v>
      </c>
    </row>
    <row r="24" spans="1:16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6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6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6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6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6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6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6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6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Ankush Bramhankar</cp:lastModifiedBy>
  <dcterms:created xsi:type="dcterms:W3CDTF">2026-04-18T06:02:34Z</dcterms:created>
  <dcterms:modified xsi:type="dcterms:W3CDTF">2026-08-06T18:00:33Z</dcterms:modified>
</cp:coreProperties>
</file>